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1"/>
  <workbookPr defaultThemeVersion="166925"/>
  <mc:AlternateContent xmlns:mc="http://schemas.openxmlformats.org/markup-compatibility/2006">
    <mc:Choice Requires="x15">
      <x15ac:absPath xmlns:x15ac="http://schemas.microsoft.com/office/spreadsheetml/2010/11/ac" url="https://fosis.sharepoint.com/sites/Intranet/SGP/UnidaddeGestion/Planificacin 2021/"/>
    </mc:Choice>
  </mc:AlternateContent>
  <xr:revisionPtr revIDLastSave="0" documentId="8_{B7FB7380-31A7-4BAC-9E88-86751ECE7F9C}" xr6:coauthVersionLast="47" xr6:coauthVersionMax="47" xr10:uidLastSave="{00000000-0000-0000-0000-000000000000}"/>
  <bookViews>
    <workbookView xWindow="-120" yWindow="-120" windowWidth="20640" windowHeight="11160" firstSheet="4" activeTab="4" xr2:uid="{00000000-000D-0000-FFFF-FFFF00000000}"/>
  </bookViews>
  <sheets>
    <sheet name="Inversión seguimiento" sheetId="6" state="hidden" r:id="rId1"/>
    <sheet name="Inversión" sheetId="7" r:id="rId2"/>
    <sheet name="Cobertura" sheetId="8" r:id="rId3"/>
    <sheet name="Coberturas SPP" sheetId="9" r:id="rId4"/>
    <sheet name="PIP NACIONAL" sheetId="1" r:id="rId5"/>
    <sheet name="Instrucciones de llenado" sheetId="3" state="hidden" r:id="rId6"/>
    <sheet name="Observaciones PIP" sheetId="5" state="hidden" r:id="rId7"/>
    <sheet name="Listas" sheetId="2" r:id="rId8"/>
  </sheets>
  <definedNames>
    <definedName name="_xlnm._FilterDatabase" localSheetId="4" hidden="1">'PIP NACIONAL'!$A$1:$BH$1740</definedName>
    <definedName name="ACC._Fortalecimiento_de_la_acción_comunitaria_Autogestión">Listas!$A$123:$A$136</definedName>
    <definedName name="ACC._Fortalecimiento_de_la_vida_en_comunidad">Listas!$D$123:$D$142</definedName>
    <definedName name="ACC._Fortalecimiento_de_la_vida_en_familia">Listas!$E$123:$E$142</definedName>
    <definedName name="ACC._Integración_de_las_familias_a_su_comunidad_fase1">Listas!$B$123:$B$142</definedName>
    <definedName name="ACC._Integración_de_las_familias_a_su_comunidad_fase2">Listas!$C$123:$C$142</definedName>
    <definedName name="Acción">Listas!$B$57:$B$61</definedName>
    <definedName name="Acción_Local">Listas!$C$57:$C$57</definedName>
    <definedName name="Accion_local_foco_en_infancia">Listas!$F$123:$F$135</definedName>
    <definedName name="Accion_local_territorios_vulnerables">Listas!$G$123:$G$135</definedName>
    <definedName name="Apoyo_a_tu_Plan_laboral">Listas!$I$57</definedName>
    <definedName name="Apoyo_a_tu_Plan_laboral_Emergencia">Listas!$C$163:$C$175</definedName>
    <definedName name="Apoyo_org_productivas">Listas!$O$57</definedName>
    <definedName name="Barrios_en_Acción_Activación_Barrial">Listas!$P$57</definedName>
    <definedName name="CorrelativoLic">Listas!$C$21:$C$36</definedName>
    <definedName name="Desierta">Listas!$E$115:$E$116</definedName>
    <definedName name="Dias">Listas!$U$2:$U$71</definedName>
    <definedName name="EDUC_FIN">Listas!$H$123:$H$135</definedName>
    <definedName name="EDUC_FIN_Niños">Listas!$I$123:$I$135</definedName>
    <definedName name="Educación_Financiera">Listas!$D$57:$D$57</definedName>
    <definedName name="Emergencia">Listas!$C$115:$C$116</definedName>
    <definedName name="EstadoLicitacion">Listas!$J$104:$J$107</definedName>
    <definedName name="Fecha">Listas!$Z$2:$Z$280</definedName>
    <definedName name="GrupoObjetivo">Listas!$B$104:$B$118</definedName>
    <definedName name="IRAL">Listas!$C$104:$C$105</definedName>
    <definedName name="Meses">Listas!$V$2:$V$15</definedName>
    <definedName name="ModAccesoOferta">Listas!$G$104:$G$107</definedName>
    <definedName name="ModAsigRecursos">Listas!$F$104:$F$107</definedName>
    <definedName name="OrigenRecursos">Listas!$D$104:$D$106</definedName>
    <definedName name="Programas">Listas!$A$57:$A$65</definedName>
    <definedName name="ProgramasObs">Listas!$L$57:$L$69</definedName>
    <definedName name="Región">Listas!$A$21:$A$36</definedName>
    <definedName name="Región01">Listas!$B$3:$B$10</definedName>
    <definedName name="Región02">Listas!$C$3:$C$12</definedName>
    <definedName name="Región03">Listas!$D$3:$D$12</definedName>
    <definedName name="Región04">Listas!$E$3:$E$18</definedName>
    <definedName name="Región05">Listas!$F$3:$F$41</definedName>
    <definedName name="Región06">Listas!$G$3:$G$36</definedName>
    <definedName name="Región07">Listas!$H$3:$H$33</definedName>
    <definedName name="Región08">Listas!$I$3:$I$36</definedName>
    <definedName name="Región09">Listas!$J$3:$J$35</definedName>
    <definedName name="Región10">Listas!$K$3:$K$35</definedName>
    <definedName name="Región11">Listas!$L$3:$L$13</definedName>
    <definedName name="Región12">Listas!$M$3:$M$14</definedName>
    <definedName name="Región13">Listas!$N$3:$N$55</definedName>
    <definedName name="Región14">Listas!$O$3:$O$15</definedName>
    <definedName name="Región15">Listas!$A$3:$A$7</definedName>
    <definedName name="Región16">Listas!$P$3:$P$24</definedName>
    <definedName name="RevisarNC">Listas!$D$111:$D$112</definedName>
    <definedName name="TipoUsuario">Listas!$H$104:$H$108</definedName>
    <definedName name="YO_EMP_SEM._Emergencia">Listas!$A$163:$A$175</definedName>
    <definedName name="YO_EMP_SEM._Servicio_de_Apoyo_Integral_Regular">Listas!$D$146:$D$158</definedName>
    <definedName name="YO_EMP_SEM._Servicio_de_Apoyo_Integral_SSyO">Listas!$E$146:$E$158</definedName>
    <definedName name="YO_EMPR._Autogestionado_en_Comunidad">Listas!$F$146:$F$158</definedName>
    <definedName name="YO_EMPR._Avanzado">Listas!$G$146:$G$158</definedName>
    <definedName name="YO_EMPR._Básico">Listas!$H$146:$H$158</definedName>
    <definedName name="YO_EMPR._Básico_Campamento">Listas!$I$146:$I$158</definedName>
    <definedName name="YO_EMPR._CONVENIOS">Listas!$J$146:$J$158</definedName>
    <definedName name="YO_EMPR._Emergencia">Listas!$K$146:$K$158</definedName>
    <definedName name="YO_EMPR._Feria_de_Emprendimiento">Listas!$L$146:$L$158</definedName>
    <definedName name="YO_EMPR._Grupal">Listas!$M$146:$M$158</definedName>
    <definedName name="Yo_Emprendo">Listas!$E$57:$E$63</definedName>
    <definedName name="Yo_Emprendo_Semilla">Listas!$F$57</definedName>
    <definedName name="Yo_Emprendo_Semilla_SSyOO">Listas!$G$57</definedName>
    <definedName name="YO_TR_Form._Laboral_Coloc._Laboral">Listas!$J$123:$J$135</definedName>
    <definedName name="YO_TR_JOV_Form._Laboral_Derivación_Efectiva">Listas!$K$123:$K$135</definedName>
    <definedName name="YO_TR_JOV_MXT_Form._Laboral_Derivación_Efectiva">Listas!$A$146:$A$158</definedName>
    <definedName name="YO_TR_JOV_SSyO_Form._Laboral_Derivación_Efectiva">Listas!$B$146:$B$158</definedName>
    <definedName name="YO_TR_SSyO_Apoyo_a_tu_Plan_Laboral">Listas!$C$146:$C$158</definedName>
    <definedName name="Yo_Trabajo">Listas!$H$57:$H$58</definedName>
    <definedName name="Yo_Trabajo_Emergencia">Listas!$B$163:$B$175</definedName>
    <definedName name="Yo_Trabajo_Jóvenes">Listas!$J$57:$J$59</definedName>
    <definedName name="Yo_Trabajo_Jóvenes_Emergencia">Listas!$D$163:$D$175</definedName>
    <definedName name="Yo_Trabajo_Jóvenes_SSyO">Listas!$K$57:$K$58</definedName>
    <definedName name="Yo_Trabajo_Jóvenes_SSyO_Emergencia">Listas!$E$163:$E$175</definedName>
  </definedNames>
  <calcPr calcId="191028"/>
  <pivotCaches>
    <pivotCache cacheId="2946"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671" i="1" l="1"/>
  <c r="BB1719" i="1"/>
  <c r="BC1719" i="1"/>
  <c r="BD1719" i="1"/>
  <c r="BF1719" i="1"/>
  <c r="BB1720" i="1"/>
  <c r="BC1720" i="1"/>
  <c r="BD1720" i="1"/>
  <c r="BF1720" i="1"/>
  <c r="BB1721" i="1"/>
  <c r="BC1721" i="1"/>
  <c r="BD1721" i="1"/>
  <c r="BF1721" i="1"/>
  <c r="BB1722" i="1"/>
  <c r="BC1722" i="1"/>
  <c r="BD1722" i="1"/>
  <c r="BF1722" i="1"/>
  <c r="BB1723" i="1"/>
  <c r="BC1723" i="1"/>
  <c r="BD1723" i="1"/>
  <c r="BF1723" i="1"/>
  <c r="BB1724" i="1"/>
  <c r="BC1724" i="1"/>
  <c r="BD1724" i="1"/>
  <c r="BF1724" i="1"/>
  <c r="BB1725" i="1"/>
  <c r="BC1725" i="1"/>
  <c r="BD1725" i="1"/>
  <c r="BF1725" i="1"/>
  <c r="BB1726" i="1"/>
  <c r="BC1726" i="1"/>
  <c r="BD1726" i="1"/>
  <c r="BF1726" i="1"/>
  <c r="BB1727" i="1"/>
  <c r="BC1727" i="1"/>
  <c r="BD1727" i="1"/>
  <c r="BF1727" i="1"/>
  <c r="BB1728" i="1"/>
  <c r="BC1728" i="1"/>
  <c r="BD1728" i="1"/>
  <c r="BF1728" i="1"/>
  <c r="BB1729" i="1"/>
  <c r="BC1729" i="1"/>
  <c r="BD1729" i="1"/>
  <c r="BF1729" i="1"/>
  <c r="BB1730" i="1"/>
  <c r="BC1730" i="1"/>
  <c r="BD1730" i="1"/>
  <c r="BF1730" i="1"/>
  <c r="BB1731" i="1"/>
  <c r="BC1731" i="1"/>
  <c r="BD1731" i="1"/>
  <c r="BF1731" i="1"/>
  <c r="BB1732" i="1"/>
  <c r="BC1732" i="1"/>
  <c r="BD1732" i="1"/>
  <c r="BF1732" i="1"/>
  <c r="BB1733" i="1"/>
  <c r="BC1733" i="1"/>
  <c r="BD1733" i="1"/>
  <c r="BF1733" i="1"/>
  <c r="BB1734" i="1"/>
  <c r="BC1734" i="1"/>
  <c r="BD1734" i="1"/>
  <c r="BF1734" i="1"/>
  <c r="BB1735" i="1"/>
  <c r="BC1735" i="1"/>
  <c r="BD1735" i="1"/>
  <c r="BF1735" i="1"/>
  <c r="BB1736" i="1"/>
  <c r="BC1736" i="1"/>
  <c r="BD1736" i="1"/>
  <c r="BF1736" i="1"/>
  <c r="BB1737" i="1"/>
  <c r="BC1737" i="1"/>
  <c r="BD1737" i="1"/>
  <c r="BF1737" i="1"/>
  <c r="BB1738" i="1"/>
  <c r="BC1738" i="1"/>
  <c r="BD1738" i="1"/>
  <c r="BF1738" i="1"/>
  <c r="BB1739" i="1"/>
  <c r="BC1739" i="1"/>
  <c r="BD1739" i="1"/>
  <c r="BF1739" i="1"/>
  <c r="BB1740" i="1"/>
  <c r="BC1740" i="1"/>
  <c r="BD1740" i="1"/>
  <c r="BF1740" i="1"/>
  <c r="BB1672" i="1"/>
  <c r="BC1672" i="1"/>
  <c r="BD1672" i="1"/>
  <c r="BF1672" i="1"/>
  <c r="BB1673" i="1"/>
  <c r="BC1673" i="1"/>
  <c r="BD1673" i="1"/>
  <c r="BF1673" i="1"/>
  <c r="BB1674" i="1"/>
  <c r="BC1674" i="1"/>
  <c r="BD1674" i="1"/>
  <c r="BF1674" i="1"/>
  <c r="BB1675" i="1"/>
  <c r="BC1675" i="1"/>
  <c r="BD1675" i="1"/>
  <c r="BF1675" i="1"/>
  <c r="BB1676" i="1"/>
  <c r="BC1676" i="1"/>
  <c r="BD1676" i="1"/>
  <c r="BF1676" i="1"/>
  <c r="BB1677" i="1"/>
  <c r="BC1677" i="1"/>
  <c r="BD1677" i="1"/>
  <c r="BF1677" i="1"/>
  <c r="BB1678" i="1"/>
  <c r="BC1678" i="1"/>
  <c r="BD1678" i="1"/>
  <c r="BF1678" i="1"/>
  <c r="BB1679" i="1"/>
  <c r="BC1679" i="1"/>
  <c r="BD1679" i="1"/>
  <c r="BF1679" i="1"/>
  <c r="BB1680" i="1"/>
  <c r="BC1680" i="1"/>
  <c r="BD1680" i="1"/>
  <c r="BF1680" i="1"/>
  <c r="BB1681" i="1"/>
  <c r="BC1681" i="1"/>
  <c r="BD1681" i="1"/>
  <c r="BF1681" i="1"/>
  <c r="BB1682" i="1"/>
  <c r="BC1682" i="1"/>
  <c r="BD1682" i="1"/>
  <c r="BF1682" i="1"/>
  <c r="BB1683" i="1"/>
  <c r="BC1683" i="1"/>
  <c r="BD1683" i="1"/>
  <c r="BF1683" i="1"/>
  <c r="BB1684" i="1"/>
  <c r="BC1684" i="1"/>
  <c r="BD1684" i="1"/>
  <c r="BF1684" i="1"/>
  <c r="BB1685" i="1"/>
  <c r="BC1685" i="1"/>
  <c r="BD1685" i="1"/>
  <c r="BF1685" i="1"/>
  <c r="BB1686" i="1"/>
  <c r="BC1686" i="1"/>
  <c r="BD1686" i="1"/>
  <c r="BF1686" i="1"/>
  <c r="BB1687" i="1"/>
  <c r="BC1687" i="1"/>
  <c r="BD1687" i="1"/>
  <c r="BF1687" i="1"/>
  <c r="BB1688" i="1"/>
  <c r="BC1688" i="1"/>
  <c r="BD1688" i="1"/>
  <c r="BF1688" i="1"/>
  <c r="BB1689" i="1"/>
  <c r="BC1689" i="1"/>
  <c r="BD1689" i="1"/>
  <c r="BF1689" i="1"/>
  <c r="BB1690" i="1"/>
  <c r="BC1690" i="1"/>
  <c r="BD1690" i="1"/>
  <c r="BF1690" i="1"/>
  <c r="BB1691" i="1"/>
  <c r="BC1691" i="1"/>
  <c r="BD1691" i="1"/>
  <c r="BF1691" i="1"/>
  <c r="BB1692" i="1"/>
  <c r="BC1692" i="1"/>
  <c r="BD1692" i="1"/>
  <c r="BF1692" i="1"/>
  <c r="BB1693" i="1"/>
  <c r="BC1693" i="1"/>
  <c r="BD1693" i="1"/>
  <c r="BF1693" i="1"/>
  <c r="BB1694" i="1"/>
  <c r="BC1694" i="1"/>
  <c r="BD1694" i="1"/>
  <c r="BF1694" i="1"/>
  <c r="BB1695" i="1"/>
  <c r="BC1695" i="1"/>
  <c r="BD1695" i="1"/>
  <c r="BF1695" i="1"/>
  <c r="BB1696" i="1"/>
  <c r="BC1696" i="1"/>
  <c r="BD1696" i="1"/>
  <c r="BF1696" i="1"/>
  <c r="BB1697" i="1"/>
  <c r="BC1697" i="1"/>
  <c r="BD1697" i="1"/>
  <c r="BF1697" i="1"/>
  <c r="BB1698" i="1"/>
  <c r="BC1698" i="1"/>
  <c r="BD1698" i="1"/>
  <c r="BF1698" i="1"/>
  <c r="BB1699" i="1"/>
  <c r="BC1699" i="1"/>
  <c r="BD1699" i="1"/>
  <c r="BF1699" i="1"/>
  <c r="BB1700" i="1"/>
  <c r="BC1700" i="1"/>
  <c r="BD1700" i="1"/>
  <c r="BF1700" i="1"/>
  <c r="BB1701" i="1"/>
  <c r="BC1701" i="1"/>
  <c r="BD1701" i="1"/>
  <c r="BF1701" i="1"/>
  <c r="BB1702" i="1"/>
  <c r="BC1702" i="1"/>
  <c r="BD1702" i="1"/>
  <c r="BF1702" i="1"/>
  <c r="BB1703" i="1"/>
  <c r="BC1703" i="1"/>
  <c r="BD1703" i="1"/>
  <c r="BF1703" i="1"/>
  <c r="BB1704" i="1"/>
  <c r="BC1704" i="1"/>
  <c r="BD1704" i="1"/>
  <c r="BF1704" i="1"/>
  <c r="BB1705" i="1"/>
  <c r="BC1705" i="1"/>
  <c r="BD1705" i="1"/>
  <c r="BF1705" i="1"/>
  <c r="BB1706" i="1"/>
  <c r="BC1706" i="1"/>
  <c r="BD1706" i="1"/>
  <c r="BF1706" i="1"/>
  <c r="BB1707" i="1"/>
  <c r="BC1707" i="1"/>
  <c r="BD1707" i="1"/>
  <c r="BF1707" i="1"/>
  <c r="BB1708" i="1"/>
  <c r="BC1708" i="1"/>
  <c r="BD1708" i="1"/>
  <c r="BF1708" i="1"/>
  <c r="BB1709" i="1"/>
  <c r="BC1709" i="1"/>
  <c r="BD1709" i="1"/>
  <c r="BF1709" i="1"/>
  <c r="BB1710" i="1"/>
  <c r="BC1710" i="1"/>
  <c r="BD1710" i="1"/>
  <c r="BF1710" i="1"/>
  <c r="BB1711" i="1"/>
  <c r="BC1711" i="1"/>
  <c r="BD1711" i="1"/>
  <c r="BF1711" i="1"/>
  <c r="BB1712" i="1"/>
  <c r="BC1712" i="1"/>
  <c r="BD1712" i="1"/>
  <c r="BF1712" i="1"/>
  <c r="BB1713" i="1"/>
  <c r="BC1713" i="1"/>
  <c r="BD1713" i="1"/>
  <c r="BF1713" i="1"/>
  <c r="BB1714" i="1"/>
  <c r="BC1714" i="1"/>
  <c r="BD1714" i="1"/>
  <c r="BF1714" i="1"/>
  <c r="BB1715" i="1"/>
  <c r="BC1715" i="1"/>
  <c r="BD1715" i="1"/>
  <c r="BF1715" i="1"/>
  <c r="BB1716" i="1"/>
  <c r="BC1716" i="1"/>
  <c r="BD1716" i="1"/>
  <c r="BF1716" i="1"/>
  <c r="BB1717" i="1"/>
  <c r="BC1717" i="1"/>
  <c r="BD1717" i="1"/>
  <c r="BF1717" i="1"/>
  <c r="BB1718" i="1"/>
  <c r="BC1718" i="1"/>
  <c r="BD1718" i="1"/>
  <c r="BF1718" i="1"/>
  <c r="BE1719" i="1" l="1"/>
  <c r="BE1708" i="1"/>
  <c r="BE1707" i="1"/>
  <c r="BE1705" i="1"/>
  <c r="BE1704" i="1"/>
  <c r="BE1703" i="1"/>
  <c r="BE1701" i="1"/>
  <c r="BE1700" i="1"/>
  <c r="BE1699" i="1"/>
  <c r="BE1697" i="1"/>
  <c r="BE1696" i="1"/>
  <c r="BE1695" i="1"/>
  <c r="BE1693" i="1"/>
  <c r="BE1676" i="1"/>
  <c r="BE1675" i="1"/>
  <c r="BE1674" i="1"/>
  <c r="BE1673" i="1"/>
  <c r="BE1672" i="1"/>
  <c r="BE1740" i="1"/>
  <c r="BE1739" i="1"/>
  <c r="BE1738" i="1"/>
  <c r="BE1736" i="1"/>
  <c r="BE1735" i="1"/>
  <c r="BE1734" i="1"/>
  <c r="BE1732" i="1"/>
  <c r="BE1731" i="1"/>
  <c r="BE1730" i="1"/>
  <c r="BE1728" i="1"/>
  <c r="BE1727" i="1"/>
  <c r="BE1726" i="1"/>
  <c r="BE1724" i="1"/>
  <c r="BE1723" i="1"/>
  <c r="BE1720" i="1"/>
  <c r="BE1692" i="1"/>
  <c r="BE1690" i="1"/>
  <c r="BE1686" i="1"/>
  <c r="BE1682" i="1"/>
  <c r="BE1717" i="1"/>
  <c r="BE1716" i="1"/>
  <c r="BE1715" i="1"/>
  <c r="BE1713" i="1"/>
  <c r="BE1712" i="1"/>
  <c r="BE1711" i="1"/>
  <c r="BE1709" i="1"/>
  <c r="BE1737" i="1"/>
  <c r="BE1722" i="1"/>
  <c r="BE1714" i="1"/>
  <c r="BE1729" i="1"/>
  <c r="BE1725" i="1"/>
  <c r="BE1721" i="1"/>
  <c r="BE1718" i="1"/>
  <c r="BE1706" i="1"/>
  <c r="BE1702" i="1"/>
  <c r="BE1698" i="1"/>
  <c r="BE1691" i="1"/>
  <c r="BE1689" i="1"/>
  <c r="BE1688" i="1"/>
  <c r="BE1687" i="1"/>
  <c r="BE1685" i="1"/>
  <c r="BE1684" i="1"/>
  <c r="BE1683" i="1"/>
  <c r="BE1681" i="1"/>
  <c r="BE1680" i="1"/>
  <c r="BE1679" i="1"/>
  <c r="BE1677" i="1"/>
  <c r="BE1710" i="1"/>
  <c r="BE1694" i="1"/>
  <c r="BE1678" i="1"/>
  <c r="BE1733" i="1"/>
  <c r="AL1338" i="1" l="1"/>
  <c r="BB3" i="1"/>
  <c r="BB4" i="1"/>
  <c r="BB5" i="1"/>
  <c r="BB6" i="1"/>
  <c r="BB7" i="1"/>
  <c r="BB8" i="1"/>
  <c r="BB9" i="1"/>
  <c r="BB10" i="1"/>
  <c r="BB11" i="1"/>
  <c r="BB12" i="1"/>
  <c r="BB13" i="1"/>
  <c r="BB14" i="1"/>
  <c r="BB15"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6" i="1"/>
  <c r="BB47" i="1"/>
  <c r="BB48" i="1"/>
  <c r="BB49" i="1"/>
  <c r="BB50" i="1"/>
  <c r="BB51" i="1"/>
  <c r="BB52" i="1"/>
  <c r="BB53" i="1"/>
  <c r="BB54" i="1"/>
  <c r="BB55" i="1"/>
  <c r="BB56" i="1"/>
  <c r="BB57" i="1"/>
  <c r="BB58" i="1"/>
  <c r="BB59" i="1"/>
  <c r="BB60" i="1"/>
  <c r="BB61" i="1"/>
  <c r="BB62" i="1"/>
  <c r="BB63" i="1"/>
  <c r="BB64" i="1"/>
  <c r="BB65" i="1"/>
  <c r="BB66" i="1"/>
  <c r="BB67" i="1"/>
  <c r="BB68" i="1"/>
  <c r="BB69" i="1"/>
  <c r="BB70" i="1"/>
  <c r="BB71" i="1"/>
  <c r="BB72" i="1"/>
  <c r="BB73" i="1"/>
  <c r="BB74" i="1"/>
  <c r="BB75" i="1"/>
  <c r="BB76" i="1"/>
  <c r="BB77" i="1"/>
  <c r="BB78" i="1"/>
  <c r="BB79" i="1"/>
  <c r="BB80" i="1"/>
  <c r="BB81" i="1"/>
  <c r="BB82" i="1"/>
  <c r="BB83" i="1"/>
  <c r="BB84" i="1"/>
  <c r="BB85" i="1"/>
  <c r="BB86" i="1"/>
  <c r="BB87" i="1"/>
  <c r="BB88" i="1"/>
  <c r="BB89" i="1"/>
  <c r="BB90" i="1"/>
  <c r="BB91" i="1"/>
  <c r="BB92" i="1"/>
  <c r="BB93" i="1"/>
  <c r="BB94" i="1"/>
  <c r="BB95" i="1"/>
  <c r="BB96" i="1"/>
  <c r="BB97" i="1"/>
  <c r="BB98" i="1"/>
  <c r="BB99" i="1"/>
  <c r="BB100" i="1"/>
  <c r="BB101" i="1"/>
  <c r="BB102" i="1"/>
  <c r="BB103" i="1"/>
  <c r="BB104" i="1"/>
  <c r="BB105" i="1"/>
  <c r="BB106" i="1"/>
  <c r="BB107" i="1"/>
  <c r="BB108" i="1"/>
  <c r="BB109" i="1"/>
  <c r="BB110" i="1"/>
  <c r="BB111" i="1"/>
  <c r="BB112" i="1"/>
  <c r="BB113" i="1"/>
  <c r="BB114" i="1"/>
  <c r="BB115" i="1"/>
  <c r="BB116" i="1"/>
  <c r="BB117" i="1"/>
  <c r="BB118" i="1"/>
  <c r="BB119" i="1"/>
  <c r="BB120" i="1"/>
  <c r="BB121" i="1"/>
  <c r="BB122" i="1"/>
  <c r="BB123" i="1"/>
  <c r="BB124" i="1"/>
  <c r="BB125" i="1"/>
  <c r="BB126" i="1"/>
  <c r="BB127" i="1"/>
  <c r="BB128" i="1"/>
  <c r="BB129" i="1"/>
  <c r="BB130" i="1"/>
  <c r="BB131" i="1"/>
  <c r="BB132" i="1"/>
  <c r="BB133" i="1"/>
  <c r="BB134" i="1"/>
  <c r="BB135" i="1"/>
  <c r="BB136" i="1"/>
  <c r="BB137" i="1"/>
  <c r="BB138" i="1"/>
  <c r="BB139" i="1"/>
  <c r="BB140" i="1"/>
  <c r="BB141" i="1"/>
  <c r="BB142" i="1"/>
  <c r="BB143" i="1"/>
  <c r="BB144" i="1"/>
  <c r="BB145" i="1"/>
  <c r="BB146" i="1"/>
  <c r="BB147" i="1"/>
  <c r="BB148" i="1"/>
  <c r="BB149" i="1"/>
  <c r="BB150" i="1"/>
  <c r="BB151" i="1"/>
  <c r="BB152" i="1"/>
  <c r="BB153" i="1"/>
  <c r="BB154" i="1"/>
  <c r="BB155" i="1"/>
  <c r="BB156" i="1"/>
  <c r="BB157" i="1"/>
  <c r="BB158" i="1"/>
  <c r="BB159" i="1"/>
  <c r="BB160" i="1"/>
  <c r="BB161" i="1"/>
  <c r="BB162" i="1"/>
  <c r="BB163" i="1"/>
  <c r="BB164" i="1"/>
  <c r="BB165" i="1"/>
  <c r="BB166" i="1"/>
  <c r="BB167" i="1"/>
  <c r="BB168" i="1"/>
  <c r="BB169" i="1"/>
  <c r="BB170" i="1"/>
  <c r="BB171" i="1"/>
  <c r="BB172" i="1"/>
  <c r="BB173" i="1"/>
  <c r="BB174" i="1"/>
  <c r="BB175" i="1"/>
  <c r="BB176" i="1"/>
  <c r="BB177" i="1"/>
  <c r="BB178" i="1"/>
  <c r="BB179" i="1"/>
  <c r="BB180" i="1"/>
  <c r="BB181" i="1"/>
  <c r="BB182" i="1"/>
  <c r="BB183" i="1"/>
  <c r="BB184" i="1"/>
  <c r="BB185" i="1"/>
  <c r="BB186" i="1"/>
  <c r="BB187" i="1"/>
  <c r="BB188" i="1"/>
  <c r="BB189" i="1"/>
  <c r="BB190" i="1"/>
  <c r="BB191" i="1"/>
  <c r="BB192" i="1"/>
  <c r="BB193" i="1"/>
  <c r="BB194" i="1"/>
  <c r="BB195" i="1"/>
  <c r="BB196" i="1"/>
  <c r="BB197" i="1"/>
  <c r="BB198" i="1"/>
  <c r="BB199" i="1"/>
  <c r="BB200" i="1"/>
  <c r="BB201" i="1"/>
  <c r="BB202" i="1"/>
  <c r="BB203" i="1"/>
  <c r="BB204" i="1"/>
  <c r="BB205" i="1"/>
  <c r="BB206" i="1"/>
  <c r="BB207" i="1"/>
  <c r="BB208" i="1"/>
  <c r="BB209" i="1"/>
  <c r="BB210" i="1"/>
  <c r="BB211" i="1"/>
  <c r="BB212" i="1"/>
  <c r="BB213" i="1"/>
  <c r="BB214" i="1"/>
  <c r="BB215" i="1"/>
  <c r="BB216" i="1"/>
  <c r="BB217" i="1"/>
  <c r="BB218" i="1"/>
  <c r="BB219" i="1"/>
  <c r="BB220" i="1"/>
  <c r="BB221" i="1"/>
  <c r="BB222" i="1"/>
  <c r="BB223" i="1"/>
  <c r="BB224" i="1"/>
  <c r="BB225" i="1"/>
  <c r="BB226" i="1"/>
  <c r="BB227" i="1"/>
  <c r="BB228" i="1"/>
  <c r="BB229" i="1"/>
  <c r="BB230" i="1"/>
  <c r="BB231" i="1"/>
  <c r="BB232" i="1"/>
  <c r="BB233" i="1"/>
  <c r="BB234" i="1"/>
  <c r="BB235" i="1"/>
  <c r="BB236" i="1"/>
  <c r="BB237" i="1"/>
  <c r="BB238" i="1"/>
  <c r="BB239" i="1"/>
  <c r="BB240" i="1"/>
  <c r="BB241" i="1"/>
  <c r="BB242" i="1"/>
  <c r="BB243" i="1"/>
  <c r="BB244" i="1"/>
  <c r="BB245" i="1"/>
  <c r="BB246" i="1"/>
  <c r="BB247" i="1"/>
  <c r="BB248" i="1"/>
  <c r="BB249" i="1"/>
  <c r="BB250" i="1"/>
  <c r="BB251" i="1"/>
  <c r="BB252" i="1"/>
  <c r="BB253" i="1"/>
  <c r="BB254" i="1"/>
  <c r="BB255" i="1"/>
  <c r="BB256" i="1"/>
  <c r="BB257" i="1"/>
  <c r="BB258" i="1"/>
  <c r="BB259" i="1"/>
  <c r="BB260" i="1"/>
  <c r="BB261" i="1"/>
  <c r="BB262" i="1"/>
  <c r="BB263" i="1"/>
  <c r="BB264" i="1"/>
  <c r="BB265" i="1"/>
  <c r="BB266" i="1"/>
  <c r="BB267" i="1"/>
  <c r="BB268" i="1"/>
  <c r="BB269" i="1"/>
  <c r="BB270" i="1"/>
  <c r="BB271" i="1"/>
  <c r="BB272" i="1"/>
  <c r="BB273" i="1"/>
  <c r="BB274" i="1"/>
  <c r="BB275" i="1"/>
  <c r="BB276" i="1"/>
  <c r="BB277" i="1"/>
  <c r="BB278" i="1"/>
  <c r="BB279" i="1"/>
  <c r="BB280" i="1"/>
  <c r="BB281" i="1"/>
  <c r="BB282" i="1"/>
  <c r="BB283" i="1"/>
  <c r="BB284" i="1"/>
  <c r="BB285" i="1"/>
  <c r="BB286" i="1"/>
  <c r="BB287" i="1"/>
  <c r="BB288" i="1"/>
  <c r="BB289" i="1"/>
  <c r="BB290" i="1"/>
  <c r="BB291" i="1"/>
  <c r="BB292" i="1"/>
  <c r="BB293" i="1"/>
  <c r="BB294" i="1"/>
  <c r="BB295" i="1"/>
  <c r="BB296" i="1"/>
  <c r="BB297" i="1"/>
  <c r="BB298" i="1"/>
  <c r="BB299" i="1"/>
  <c r="BB300" i="1"/>
  <c r="BB301" i="1"/>
  <c r="BB302" i="1"/>
  <c r="BB303" i="1"/>
  <c r="BB304" i="1"/>
  <c r="BB305" i="1"/>
  <c r="BB306" i="1"/>
  <c r="BB307" i="1"/>
  <c r="BB308" i="1"/>
  <c r="BB309" i="1"/>
  <c r="BB310" i="1"/>
  <c r="BB311" i="1"/>
  <c r="BB312" i="1"/>
  <c r="BB313" i="1"/>
  <c r="BB314" i="1"/>
  <c r="BB315" i="1"/>
  <c r="BB316" i="1"/>
  <c r="BB317" i="1"/>
  <c r="BB318" i="1"/>
  <c r="BB319" i="1"/>
  <c r="BB320" i="1"/>
  <c r="BB321" i="1"/>
  <c r="BB322" i="1"/>
  <c r="BB323" i="1"/>
  <c r="BB324" i="1"/>
  <c r="BB325" i="1"/>
  <c r="BB326" i="1"/>
  <c r="BB327" i="1"/>
  <c r="BB328" i="1"/>
  <c r="BB329" i="1"/>
  <c r="BB330" i="1"/>
  <c r="BB331" i="1"/>
  <c r="BB332" i="1"/>
  <c r="BB333" i="1"/>
  <c r="BB334" i="1"/>
  <c r="BB335" i="1"/>
  <c r="BB336" i="1"/>
  <c r="BB337" i="1"/>
  <c r="BB338" i="1"/>
  <c r="BB339" i="1"/>
  <c r="BB340" i="1"/>
  <c r="BB341" i="1"/>
  <c r="BB342" i="1"/>
  <c r="BB343" i="1"/>
  <c r="BB344" i="1"/>
  <c r="BB345" i="1"/>
  <c r="BB346" i="1"/>
  <c r="BB347" i="1"/>
  <c r="BB348" i="1"/>
  <c r="BB349" i="1"/>
  <c r="BB350" i="1"/>
  <c r="BB351" i="1"/>
  <c r="BB352" i="1"/>
  <c r="BB353" i="1"/>
  <c r="BB354" i="1"/>
  <c r="BB355" i="1"/>
  <c r="BB356" i="1"/>
  <c r="BB357" i="1"/>
  <c r="BB358" i="1"/>
  <c r="BB359" i="1"/>
  <c r="BB360" i="1"/>
  <c r="BB361" i="1"/>
  <c r="BB362" i="1"/>
  <c r="BB363" i="1"/>
  <c r="BB364" i="1"/>
  <c r="BB365" i="1"/>
  <c r="BB366" i="1"/>
  <c r="BB367" i="1"/>
  <c r="BB368" i="1"/>
  <c r="BB369" i="1"/>
  <c r="BB370" i="1"/>
  <c r="BB371" i="1"/>
  <c r="BB372" i="1"/>
  <c r="BB373" i="1"/>
  <c r="BB374" i="1"/>
  <c r="BB375" i="1"/>
  <c r="BB376" i="1"/>
  <c r="BB377" i="1"/>
  <c r="BB378" i="1"/>
  <c r="BB379" i="1"/>
  <c r="BB380" i="1"/>
  <c r="BB381" i="1"/>
  <c r="BB382" i="1"/>
  <c r="BB383" i="1"/>
  <c r="BB384" i="1"/>
  <c r="BB385" i="1"/>
  <c r="BB386" i="1"/>
  <c r="BB387" i="1"/>
  <c r="BB388" i="1"/>
  <c r="BB389" i="1"/>
  <c r="BB390" i="1"/>
  <c r="BB391" i="1"/>
  <c r="BB392" i="1"/>
  <c r="BB393" i="1"/>
  <c r="BB394" i="1"/>
  <c r="BB395" i="1"/>
  <c r="BB396" i="1"/>
  <c r="BB397" i="1"/>
  <c r="BB398" i="1"/>
  <c r="BB399" i="1"/>
  <c r="BB400" i="1"/>
  <c r="BB401" i="1"/>
  <c r="BB402" i="1"/>
  <c r="BB403" i="1"/>
  <c r="BB404" i="1"/>
  <c r="BB405" i="1"/>
  <c r="BB406" i="1"/>
  <c r="BB407" i="1"/>
  <c r="BB408" i="1"/>
  <c r="BB409" i="1"/>
  <c r="BB410" i="1"/>
  <c r="BB411" i="1"/>
  <c r="BB412" i="1"/>
  <c r="BB413" i="1"/>
  <c r="BB414" i="1"/>
  <c r="BB415" i="1"/>
  <c r="BB416" i="1"/>
  <c r="BB417" i="1"/>
  <c r="BB418" i="1"/>
  <c r="BB419" i="1"/>
  <c r="BB420" i="1"/>
  <c r="BB421" i="1"/>
  <c r="BB422" i="1"/>
  <c r="BB423" i="1"/>
  <c r="BB424" i="1"/>
  <c r="BB425" i="1"/>
  <c r="BB426" i="1"/>
  <c r="BB427" i="1"/>
  <c r="BB428" i="1"/>
  <c r="BB429" i="1"/>
  <c r="BB430" i="1"/>
  <c r="BB431" i="1"/>
  <c r="BB432" i="1"/>
  <c r="BB433" i="1"/>
  <c r="BB434" i="1"/>
  <c r="BB435" i="1"/>
  <c r="BB436" i="1"/>
  <c r="BB437" i="1"/>
  <c r="BB438" i="1"/>
  <c r="BB439" i="1"/>
  <c r="BB440" i="1"/>
  <c r="BB441" i="1"/>
  <c r="BB442" i="1"/>
  <c r="BB443" i="1"/>
  <c r="BB444" i="1"/>
  <c r="BB445" i="1"/>
  <c r="BB446" i="1"/>
  <c r="BB447" i="1"/>
  <c r="BB448" i="1"/>
  <c r="BB449" i="1"/>
  <c r="BB450" i="1"/>
  <c r="BB451" i="1"/>
  <c r="BB452" i="1"/>
  <c r="BB453" i="1"/>
  <c r="BB454" i="1"/>
  <c r="BB455" i="1"/>
  <c r="BB456" i="1"/>
  <c r="BB457" i="1"/>
  <c r="BB458" i="1"/>
  <c r="BB459" i="1"/>
  <c r="BB460" i="1"/>
  <c r="BB461" i="1"/>
  <c r="BB462" i="1"/>
  <c r="BB463" i="1"/>
  <c r="BB464" i="1"/>
  <c r="BB465" i="1"/>
  <c r="BB466" i="1"/>
  <c r="BB467" i="1"/>
  <c r="BB468" i="1"/>
  <c r="BB469" i="1"/>
  <c r="BB470" i="1"/>
  <c r="BB471" i="1"/>
  <c r="BB472" i="1"/>
  <c r="BB473" i="1"/>
  <c r="BB474" i="1"/>
  <c r="BB475" i="1"/>
  <c r="BB476" i="1"/>
  <c r="BB477" i="1"/>
  <c r="BB478" i="1"/>
  <c r="BB479" i="1"/>
  <c r="BB480" i="1"/>
  <c r="BB481" i="1"/>
  <c r="BB482" i="1"/>
  <c r="BB483" i="1"/>
  <c r="BB484" i="1"/>
  <c r="BB485" i="1"/>
  <c r="BB486" i="1"/>
  <c r="BB487" i="1"/>
  <c r="BB488" i="1"/>
  <c r="BB489" i="1"/>
  <c r="BB490" i="1"/>
  <c r="BB491" i="1"/>
  <c r="BB492" i="1"/>
  <c r="BB493" i="1"/>
  <c r="BB494" i="1"/>
  <c r="BB495" i="1"/>
  <c r="BB496" i="1"/>
  <c r="BB497" i="1"/>
  <c r="BB498" i="1"/>
  <c r="BB499" i="1"/>
  <c r="BB500" i="1"/>
  <c r="BB501" i="1"/>
  <c r="BB502" i="1"/>
  <c r="BB503" i="1"/>
  <c r="BB504" i="1"/>
  <c r="BB505" i="1"/>
  <c r="BB506" i="1"/>
  <c r="BB507" i="1"/>
  <c r="BB508" i="1"/>
  <c r="BB509" i="1"/>
  <c r="BB510" i="1"/>
  <c r="BB511" i="1"/>
  <c r="BB512" i="1"/>
  <c r="BB513" i="1"/>
  <c r="BB514" i="1"/>
  <c r="BB515" i="1"/>
  <c r="BB516" i="1"/>
  <c r="BB517" i="1"/>
  <c r="BB518" i="1"/>
  <c r="BB519" i="1"/>
  <c r="BB520" i="1"/>
  <c r="BB521" i="1"/>
  <c r="BB522" i="1"/>
  <c r="BB523" i="1"/>
  <c r="BB524" i="1"/>
  <c r="BB525" i="1"/>
  <c r="BB526" i="1"/>
  <c r="BB527" i="1"/>
  <c r="BB528" i="1"/>
  <c r="BB529" i="1"/>
  <c r="BB530" i="1"/>
  <c r="BB531" i="1"/>
  <c r="BB532" i="1"/>
  <c r="BB533" i="1"/>
  <c r="BB534" i="1"/>
  <c r="BB535" i="1"/>
  <c r="BB536" i="1"/>
  <c r="BB537" i="1"/>
  <c r="BB538" i="1"/>
  <c r="BB539" i="1"/>
  <c r="BB540" i="1"/>
  <c r="BB541" i="1"/>
  <c r="BB542" i="1"/>
  <c r="BB543" i="1"/>
  <c r="BB544" i="1"/>
  <c r="BB545" i="1"/>
  <c r="BB546" i="1"/>
  <c r="BB547" i="1"/>
  <c r="BB548" i="1"/>
  <c r="BB549" i="1"/>
  <c r="BB550" i="1"/>
  <c r="BB551" i="1"/>
  <c r="BB552" i="1"/>
  <c r="BB553" i="1"/>
  <c r="BB554" i="1"/>
  <c r="BB555" i="1"/>
  <c r="BB556" i="1"/>
  <c r="BB557" i="1"/>
  <c r="BB558" i="1"/>
  <c r="BB559" i="1"/>
  <c r="BB560" i="1"/>
  <c r="BB561" i="1"/>
  <c r="BB562" i="1"/>
  <c r="BB563" i="1"/>
  <c r="BB564" i="1"/>
  <c r="BB565" i="1"/>
  <c r="BB566" i="1"/>
  <c r="BB567" i="1"/>
  <c r="BB568" i="1"/>
  <c r="BB569" i="1"/>
  <c r="BB570" i="1"/>
  <c r="BB571" i="1"/>
  <c r="BB572" i="1"/>
  <c r="BB573" i="1"/>
  <c r="BB574" i="1"/>
  <c r="BB575" i="1"/>
  <c r="BB576" i="1"/>
  <c r="BB577" i="1"/>
  <c r="BB578" i="1"/>
  <c r="BB579" i="1"/>
  <c r="BB580" i="1"/>
  <c r="BB581" i="1"/>
  <c r="BB582" i="1"/>
  <c r="BB583" i="1"/>
  <c r="BB584" i="1"/>
  <c r="BB585" i="1"/>
  <c r="BB586" i="1"/>
  <c r="BB587" i="1"/>
  <c r="BB588" i="1"/>
  <c r="BB589" i="1"/>
  <c r="BB590" i="1"/>
  <c r="BB591" i="1"/>
  <c r="BB592" i="1"/>
  <c r="BB593" i="1"/>
  <c r="BB594" i="1"/>
  <c r="BB595" i="1"/>
  <c r="BB596" i="1"/>
  <c r="BB597" i="1"/>
  <c r="BB598" i="1"/>
  <c r="BB599" i="1"/>
  <c r="BB600" i="1"/>
  <c r="BB601" i="1"/>
  <c r="BB602" i="1"/>
  <c r="BB603" i="1"/>
  <c r="BB604" i="1"/>
  <c r="BB605" i="1"/>
  <c r="BB606" i="1"/>
  <c r="BB607" i="1"/>
  <c r="BB608" i="1"/>
  <c r="BB609" i="1"/>
  <c r="BB610" i="1"/>
  <c r="BB611" i="1"/>
  <c r="BB612" i="1"/>
  <c r="BB613" i="1"/>
  <c r="BB614" i="1"/>
  <c r="BB615" i="1"/>
  <c r="BB616" i="1"/>
  <c r="BB617" i="1"/>
  <c r="BB618" i="1"/>
  <c r="BB619" i="1"/>
  <c r="BB620" i="1"/>
  <c r="BB621" i="1"/>
  <c r="BB622" i="1"/>
  <c r="BB623" i="1"/>
  <c r="BB624" i="1"/>
  <c r="BB625" i="1"/>
  <c r="BB626" i="1"/>
  <c r="BB627" i="1"/>
  <c r="BB628" i="1"/>
  <c r="BB629" i="1"/>
  <c r="BB630" i="1"/>
  <c r="BB631" i="1"/>
  <c r="BB632" i="1"/>
  <c r="BB633" i="1"/>
  <c r="BB634" i="1"/>
  <c r="BB635" i="1"/>
  <c r="BB636" i="1"/>
  <c r="BB637" i="1"/>
  <c r="BB638" i="1"/>
  <c r="BB639" i="1"/>
  <c r="BB640" i="1"/>
  <c r="BB641" i="1"/>
  <c r="BB642" i="1"/>
  <c r="BB643" i="1"/>
  <c r="BB644" i="1"/>
  <c r="BB645" i="1"/>
  <c r="BB646" i="1"/>
  <c r="BB647" i="1"/>
  <c r="BB648" i="1"/>
  <c r="BB649" i="1"/>
  <c r="BB650" i="1"/>
  <c r="BB651" i="1"/>
  <c r="BB652" i="1"/>
  <c r="BB653" i="1"/>
  <c r="BB654" i="1"/>
  <c r="BB655" i="1"/>
  <c r="BB656" i="1"/>
  <c r="BB657" i="1"/>
  <c r="BB658" i="1"/>
  <c r="BB659" i="1"/>
  <c r="BB660" i="1"/>
  <c r="BB661" i="1"/>
  <c r="BB662" i="1"/>
  <c r="BB663" i="1"/>
  <c r="BB664" i="1"/>
  <c r="BB665" i="1"/>
  <c r="BB666" i="1"/>
  <c r="BB667" i="1"/>
  <c r="BB668" i="1"/>
  <c r="BB669" i="1"/>
  <c r="BB670" i="1"/>
  <c r="BB671" i="1"/>
  <c r="BB672" i="1"/>
  <c r="BB673" i="1"/>
  <c r="BB674" i="1"/>
  <c r="BB675" i="1"/>
  <c r="BB676" i="1"/>
  <c r="BB677" i="1"/>
  <c r="BB678" i="1"/>
  <c r="BB679" i="1"/>
  <c r="BB680" i="1"/>
  <c r="BB681" i="1"/>
  <c r="BB682" i="1"/>
  <c r="BB683" i="1"/>
  <c r="BB684" i="1"/>
  <c r="BB685" i="1"/>
  <c r="BB686" i="1"/>
  <c r="BB687" i="1"/>
  <c r="BB688" i="1"/>
  <c r="BB689" i="1"/>
  <c r="BB690" i="1"/>
  <c r="BB691" i="1"/>
  <c r="BB692" i="1"/>
  <c r="BB693" i="1"/>
  <c r="BB694" i="1"/>
  <c r="BB695" i="1"/>
  <c r="BB696" i="1"/>
  <c r="BB697" i="1"/>
  <c r="BB698" i="1"/>
  <c r="BB699" i="1"/>
  <c r="BB700" i="1"/>
  <c r="BB701" i="1"/>
  <c r="BB702" i="1"/>
  <c r="BB703" i="1"/>
  <c r="BB704" i="1"/>
  <c r="BB705" i="1"/>
  <c r="BB706" i="1"/>
  <c r="BB707" i="1"/>
  <c r="BB708" i="1"/>
  <c r="BB709" i="1"/>
  <c r="BB710" i="1"/>
  <c r="BB711" i="1"/>
  <c r="BB712" i="1"/>
  <c r="BB713" i="1"/>
  <c r="BB714" i="1"/>
  <c r="BB715" i="1"/>
  <c r="BB716" i="1"/>
  <c r="BB717" i="1"/>
  <c r="BB718" i="1"/>
  <c r="BB719" i="1"/>
  <c r="BB720" i="1"/>
  <c r="BB721" i="1"/>
  <c r="BB722" i="1"/>
  <c r="BB723" i="1"/>
  <c r="BB724" i="1"/>
  <c r="BB725" i="1"/>
  <c r="BB726" i="1"/>
  <c r="BB727" i="1"/>
  <c r="BB728" i="1"/>
  <c r="BB729" i="1"/>
  <c r="BB730" i="1"/>
  <c r="BB731" i="1"/>
  <c r="BB732" i="1"/>
  <c r="BB733" i="1"/>
  <c r="BB734" i="1"/>
  <c r="BB735" i="1"/>
  <c r="BB736" i="1"/>
  <c r="BB737" i="1"/>
  <c r="BB738" i="1"/>
  <c r="BB739" i="1"/>
  <c r="BB740" i="1"/>
  <c r="BB741" i="1"/>
  <c r="BB742" i="1"/>
  <c r="BB743" i="1"/>
  <c r="BB744" i="1"/>
  <c r="BB745" i="1"/>
  <c r="BB746" i="1"/>
  <c r="BB747" i="1"/>
  <c r="BB748" i="1"/>
  <c r="BB749" i="1"/>
  <c r="BB750" i="1"/>
  <c r="BB751" i="1"/>
  <c r="BB752" i="1"/>
  <c r="BB753" i="1"/>
  <c r="BB754" i="1"/>
  <c r="BB755" i="1"/>
  <c r="BB756" i="1"/>
  <c r="BB757" i="1"/>
  <c r="BB758" i="1"/>
  <c r="BB759" i="1"/>
  <c r="BB760" i="1"/>
  <c r="BB761" i="1"/>
  <c r="BB762" i="1"/>
  <c r="BB763" i="1"/>
  <c r="BB764" i="1"/>
  <c r="BB765" i="1"/>
  <c r="BB766" i="1"/>
  <c r="BB767" i="1"/>
  <c r="BB768" i="1"/>
  <c r="BB769" i="1"/>
  <c r="BB770" i="1"/>
  <c r="BB771" i="1"/>
  <c r="BB772" i="1"/>
  <c r="BB773" i="1"/>
  <c r="BB774" i="1"/>
  <c r="BB775" i="1"/>
  <c r="BB776" i="1"/>
  <c r="BB777" i="1"/>
  <c r="BB778" i="1"/>
  <c r="BB779" i="1"/>
  <c r="BB780" i="1"/>
  <c r="BB781" i="1"/>
  <c r="BB782" i="1"/>
  <c r="BB783" i="1"/>
  <c r="BB784" i="1"/>
  <c r="BB785" i="1"/>
  <c r="BB786" i="1"/>
  <c r="BB787" i="1"/>
  <c r="BB788" i="1"/>
  <c r="BB789" i="1"/>
  <c r="BB790" i="1"/>
  <c r="BB791" i="1"/>
  <c r="BB792" i="1"/>
  <c r="BB793" i="1"/>
  <c r="BB794" i="1"/>
  <c r="BB795" i="1"/>
  <c r="BB796" i="1"/>
  <c r="BB797" i="1"/>
  <c r="BB798" i="1"/>
  <c r="BB799" i="1"/>
  <c r="BB800" i="1"/>
  <c r="BB801" i="1"/>
  <c r="BB802" i="1"/>
  <c r="BB803" i="1"/>
  <c r="BB804" i="1"/>
  <c r="BB805" i="1"/>
  <c r="BB806" i="1"/>
  <c r="BB807" i="1"/>
  <c r="BB808" i="1"/>
  <c r="BB809" i="1"/>
  <c r="BB810" i="1"/>
  <c r="BB811" i="1"/>
  <c r="BB812" i="1"/>
  <c r="BB813" i="1"/>
  <c r="BB814" i="1"/>
  <c r="BB815" i="1"/>
  <c r="BB816" i="1"/>
  <c r="BB817" i="1"/>
  <c r="BB818" i="1"/>
  <c r="BB819" i="1"/>
  <c r="BB820" i="1"/>
  <c r="BB821" i="1"/>
  <c r="BB822" i="1"/>
  <c r="BB823" i="1"/>
  <c r="BB824" i="1"/>
  <c r="BB825" i="1"/>
  <c r="BB826" i="1"/>
  <c r="BB827" i="1"/>
  <c r="BB828" i="1"/>
  <c r="BB829" i="1"/>
  <c r="BB830" i="1"/>
  <c r="BB831" i="1"/>
  <c r="BB832" i="1"/>
  <c r="BB833" i="1"/>
  <c r="BB834" i="1"/>
  <c r="BB835" i="1"/>
  <c r="BB836" i="1"/>
  <c r="BB837" i="1"/>
  <c r="BB838" i="1"/>
  <c r="BB839" i="1"/>
  <c r="BB840" i="1"/>
  <c r="BB841" i="1"/>
  <c r="BB842" i="1"/>
  <c r="BB843" i="1"/>
  <c r="BB844" i="1"/>
  <c r="BB845" i="1"/>
  <c r="BB846" i="1"/>
  <c r="BB847" i="1"/>
  <c r="BB848" i="1"/>
  <c r="BB849" i="1"/>
  <c r="BB850" i="1"/>
  <c r="BB851" i="1"/>
  <c r="BB852" i="1"/>
  <c r="BB853" i="1"/>
  <c r="BB854" i="1"/>
  <c r="BB855" i="1"/>
  <c r="BB856" i="1"/>
  <c r="BB857" i="1"/>
  <c r="BB858" i="1"/>
  <c r="BB859" i="1"/>
  <c r="BB860" i="1"/>
  <c r="BB861" i="1"/>
  <c r="BB862" i="1"/>
  <c r="BB863" i="1"/>
  <c r="BB864" i="1"/>
  <c r="BB865" i="1"/>
  <c r="BB866" i="1"/>
  <c r="BB867" i="1"/>
  <c r="BB868" i="1"/>
  <c r="BB869" i="1"/>
  <c r="BB870" i="1"/>
  <c r="BB871" i="1"/>
  <c r="BB872" i="1"/>
  <c r="BB873" i="1"/>
  <c r="BB874" i="1"/>
  <c r="BB875" i="1"/>
  <c r="BB876" i="1"/>
  <c r="BB877" i="1"/>
  <c r="BB878" i="1"/>
  <c r="BB879" i="1"/>
  <c r="BB880" i="1"/>
  <c r="BB881" i="1"/>
  <c r="BB882" i="1"/>
  <c r="BB883" i="1"/>
  <c r="BB884" i="1"/>
  <c r="BB885" i="1"/>
  <c r="BB886" i="1"/>
  <c r="BB887" i="1"/>
  <c r="BB888" i="1"/>
  <c r="BB889" i="1"/>
  <c r="BB890" i="1"/>
  <c r="BB891" i="1"/>
  <c r="BB892" i="1"/>
  <c r="BB893" i="1"/>
  <c r="BB894" i="1"/>
  <c r="BB895" i="1"/>
  <c r="BB896" i="1"/>
  <c r="BB897" i="1"/>
  <c r="BB898" i="1"/>
  <c r="BB899" i="1"/>
  <c r="BB900" i="1"/>
  <c r="BB901" i="1"/>
  <c r="BB902" i="1"/>
  <c r="BB903" i="1"/>
  <c r="BB904" i="1"/>
  <c r="BB905" i="1"/>
  <c r="BB906" i="1"/>
  <c r="BB907" i="1"/>
  <c r="BB908" i="1"/>
  <c r="BB909" i="1"/>
  <c r="BB910" i="1"/>
  <c r="BB911" i="1"/>
  <c r="BB912" i="1"/>
  <c r="BB913" i="1"/>
  <c r="BB914" i="1"/>
  <c r="BB915" i="1"/>
  <c r="BB916" i="1"/>
  <c r="BB917" i="1"/>
  <c r="BB918" i="1"/>
  <c r="BB919" i="1"/>
  <c r="BB920" i="1"/>
  <c r="BB921" i="1"/>
  <c r="BB922" i="1"/>
  <c r="BB923" i="1"/>
  <c r="BB924" i="1"/>
  <c r="BB925" i="1"/>
  <c r="BB926" i="1"/>
  <c r="BB927" i="1"/>
  <c r="BB928" i="1"/>
  <c r="BB929" i="1"/>
  <c r="BB930" i="1"/>
  <c r="BB931" i="1"/>
  <c r="BB932" i="1"/>
  <c r="BB933" i="1"/>
  <c r="BB934" i="1"/>
  <c r="BB935" i="1"/>
  <c r="BB936" i="1"/>
  <c r="BB937" i="1"/>
  <c r="BB938" i="1"/>
  <c r="BB939" i="1"/>
  <c r="BB940" i="1"/>
  <c r="BB941" i="1"/>
  <c r="BB942" i="1"/>
  <c r="BB943" i="1"/>
  <c r="BB944" i="1"/>
  <c r="BB945" i="1"/>
  <c r="BB946" i="1"/>
  <c r="BB947" i="1"/>
  <c r="BB948" i="1"/>
  <c r="BB949" i="1"/>
  <c r="BB950" i="1"/>
  <c r="BB951" i="1"/>
  <c r="BB952" i="1"/>
  <c r="BB953" i="1"/>
  <c r="BB954" i="1"/>
  <c r="BB955" i="1"/>
  <c r="BB956" i="1"/>
  <c r="BB957" i="1"/>
  <c r="BB958" i="1"/>
  <c r="BB959" i="1"/>
  <c r="BB960" i="1"/>
  <c r="BB961" i="1"/>
  <c r="BB962" i="1"/>
  <c r="BB963" i="1"/>
  <c r="BB964" i="1"/>
  <c r="BB965" i="1"/>
  <c r="BB966" i="1"/>
  <c r="BB967" i="1"/>
  <c r="BB968" i="1"/>
  <c r="BB969" i="1"/>
  <c r="BB970" i="1"/>
  <c r="BB971" i="1"/>
  <c r="BB972" i="1"/>
  <c r="BB973" i="1"/>
  <c r="BB974" i="1"/>
  <c r="BB975" i="1"/>
  <c r="BB976" i="1"/>
  <c r="BB977" i="1"/>
  <c r="BB978" i="1"/>
  <c r="BB979" i="1"/>
  <c r="BB980" i="1"/>
  <c r="BB981" i="1"/>
  <c r="BB982" i="1"/>
  <c r="BB983" i="1"/>
  <c r="BB984" i="1"/>
  <c r="BB985" i="1"/>
  <c r="BB986" i="1"/>
  <c r="BB987" i="1"/>
  <c r="BB988" i="1"/>
  <c r="BB989" i="1"/>
  <c r="BB990" i="1"/>
  <c r="BB991" i="1"/>
  <c r="BB992" i="1"/>
  <c r="BB993" i="1"/>
  <c r="BB994" i="1"/>
  <c r="BB995" i="1"/>
  <c r="BB996" i="1"/>
  <c r="BB997" i="1"/>
  <c r="BB998" i="1"/>
  <c r="BB999" i="1"/>
  <c r="BB1000" i="1"/>
  <c r="BB1001" i="1"/>
  <c r="BB1002" i="1"/>
  <c r="BB1003" i="1"/>
  <c r="BB1004" i="1"/>
  <c r="BB1005" i="1"/>
  <c r="BB1006" i="1"/>
  <c r="BB1007" i="1"/>
  <c r="BB1008" i="1"/>
  <c r="BB1009" i="1"/>
  <c r="BB1010" i="1"/>
  <c r="BB1011" i="1"/>
  <c r="BB1012" i="1"/>
  <c r="BB1013" i="1"/>
  <c r="BB1014" i="1"/>
  <c r="BB1015" i="1"/>
  <c r="BB1016" i="1"/>
  <c r="BB1017" i="1"/>
  <c r="BB1018" i="1"/>
  <c r="BB1019" i="1"/>
  <c r="BB1020" i="1"/>
  <c r="BB1021" i="1"/>
  <c r="BB1022" i="1"/>
  <c r="BB1023" i="1"/>
  <c r="BB1024" i="1"/>
  <c r="BB1025" i="1"/>
  <c r="BB1026" i="1"/>
  <c r="BB1027" i="1"/>
  <c r="BB1028" i="1"/>
  <c r="BB1029" i="1"/>
  <c r="BB1030" i="1"/>
  <c r="BB1031" i="1"/>
  <c r="BB1032" i="1"/>
  <c r="BB1033" i="1"/>
  <c r="BB1034" i="1"/>
  <c r="BB1035" i="1"/>
  <c r="BB1036" i="1"/>
  <c r="BB1037" i="1"/>
  <c r="BB1038" i="1"/>
  <c r="BB1039" i="1"/>
  <c r="BB1040" i="1"/>
  <c r="BB1041" i="1"/>
  <c r="BB1042" i="1"/>
  <c r="BB1043" i="1"/>
  <c r="BB1044" i="1"/>
  <c r="BB1045" i="1"/>
  <c r="BB1046" i="1"/>
  <c r="BB1047" i="1"/>
  <c r="BB1048" i="1"/>
  <c r="BB1049" i="1"/>
  <c r="BB1050" i="1"/>
  <c r="BB1051" i="1"/>
  <c r="BB1052" i="1"/>
  <c r="BB1053" i="1"/>
  <c r="BB1054" i="1"/>
  <c r="BB1055" i="1"/>
  <c r="BB1056" i="1"/>
  <c r="BB1057" i="1"/>
  <c r="BB1058" i="1"/>
  <c r="BB1059" i="1"/>
  <c r="BB1060" i="1"/>
  <c r="BB1061" i="1"/>
  <c r="BB1062" i="1"/>
  <c r="BB1063" i="1"/>
  <c r="BB1064" i="1"/>
  <c r="BB1065" i="1"/>
  <c r="BB1066" i="1"/>
  <c r="BB1067" i="1"/>
  <c r="BB1068" i="1"/>
  <c r="BB1069" i="1"/>
  <c r="BB1070" i="1"/>
  <c r="BB1071" i="1"/>
  <c r="BB1072" i="1"/>
  <c r="BB1073" i="1"/>
  <c r="BB1074" i="1"/>
  <c r="BB1075" i="1"/>
  <c r="BB1076" i="1"/>
  <c r="BB1077" i="1"/>
  <c r="BB1078" i="1"/>
  <c r="BB1079" i="1"/>
  <c r="BB1080" i="1"/>
  <c r="BB1081" i="1"/>
  <c r="BB1082" i="1"/>
  <c r="BB1083" i="1"/>
  <c r="BB1084" i="1"/>
  <c r="BB1085" i="1"/>
  <c r="BB1086" i="1"/>
  <c r="BB1087" i="1"/>
  <c r="BB1088" i="1"/>
  <c r="BB1089" i="1"/>
  <c r="BB1090" i="1"/>
  <c r="BB1091" i="1"/>
  <c r="BB1092" i="1"/>
  <c r="BB1093" i="1"/>
  <c r="BB1094" i="1"/>
  <c r="BB1095" i="1"/>
  <c r="BB1096" i="1"/>
  <c r="BB1097" i="1"/>
  <c r="BB1098" i="1"/>
  <c r="BB1099" i="1"/>
  <c r="BB1100" i="1"/>
  <c r="BB1101" i="1"/>
  <c r="BB1102" i="1"/>
  <c r="BB1103" i="1"/>
  <c r="BB1104" i="1"/>
  <c r="BB1105" i="1"/>
  <c r="BB1106" i="1"/>
  <c r="BB1107" i="1"/>
  <c r="BB1108" i="1"/>
  <c r="BB1109" i="1"/>
  <c r="BB1110" i="1"/>
  <c r="BB1111" i="1"/>
  <c r="BB1112" i="1"/>
  <c r="BB1113" i="1"/>
  <c r="BB1114" i="1"/>
  <c r="BB1115" i="1"/>
  <c r="BB1116" i="1"/>
  <c r="BB1117" i="1"/>
  <c r="BB1118" i="1"/>
  <c r="BB1119" i="1"/>
  <c r="BB1120" i="1"/>
  <c r="BB1121" i="1"/>
  <c r="BB1122" i="1"/>
  <c r="BB1123" i="1"/>
  <c r="BB1124" i="1"/>
  <c r="BB1125" i="1"/>
  <c r="BB1126" i="1"/>
  <c r="BB1127" i="1"/>
  <c r="BB1128" i="1"/>
  <c r="BB1129" i="1"/>
  <c r="BB1130" i="1"/>
  <c r="BB1131" i="1"/>
  <c r="BB1132" i="1"/>
  <c r="BB1133" i="1"/>
  <c r="BB1134" i="1"/>
  <c r="BB1135" i="1"/>
  <c r="BB1136" i="1"/>
  <c r="BB1137" i="1"/>
  <c r="BB1138" i="1"/>
  <c r="BB1139" i="1"/>
  <c r="BB1140" i="1"/>
  <c r="BB1141" i="1"/>
  <c r="BB1142" i="1"/>
  <c r="BB1143" i="1"/>
  <c r="BB1144" i="1"/>
  <c r="BB1145" i="1"/>
  <c r="BB1146" i="1"/>
  <c r="BB1147" i="1"/>
  <c r="BB1148" i="1"/>
  <c r="BB1149" i="1"/>
  <c r="BB1150" i="1"/>
  <c r="BB1151" i="1"/>
  <c r="BB1152" i="1"/>
  <c r="BB1153" i="1"/>
  <c r="BB1154" i="1"/>
  <c r="BB1155" i="1"/>
  <c r="BB1156" i="1"/>
  <c r="BB1157" i="1"/>
  <c r="BB1158" i="1"/>
  <c r="BB1159" i="1"/>
  <c r="BB1160" i="1"/>
  <c r="BB1161" i="1"/>
  <c r="BB1162" i="1"/>
  <c r="BB1163" i="1"/>
  <c r="BB1164" i="1"/>
  <c r="BB1165" i="1"/>
  <c r="BB1166" i="1"/>
  <c r="BB1167" i="1"/>
  <c r="BB1168" i="1"/>
  <c r="BB1169" i="1"/>
  <c r="BB1170" i="1"/>
  <c r="BB1171" i="1"/>
  <c r="BB1172" i="1"/>
  <c r="BB1173" i="1"/>
  <c r="BB1174" i="1"/>
  <c r="BB1175" i="1"/>
  <c r="BB1176" i="1"/>
  <c r="BB1177" i="1"/>
  <c r="BB1178" i="1"/>
  <c r="BB1179" i="1"/>
  <c r="BB1180" i="1"/>
  <c r="BB1181" i="1"/>
  <c r="BB1182" i="1"/>
  <c r="BB1183" i="1"/>
  <c r="BB1184" i="1"/>
  <c r="BB1185" i="1"/>
  <c r="BB1186" i="1"/>
  <c r="BB1187" i="1"/>
  <c r="BB1188" i="1"/>
  <c r="BB1189" i="1"/>
  <c r="BB1190" i="1"/>
  <c r="BB1191" i="1"/>
  <c r="BB1192" i="1"/>
  <c r="BB1193" i="1"/>
  <c r="BB1194" i="1"/>
  <c r="BB1195" i="1"/>
  <c r="BB1196" i="1"/>
  <c r="BB1197" i="1"/>
  <c r="BB1198" i="1"/>
  <c r="BB1199" i="1"/>
  <c r="BB1200" i="1"/>
  <c r="BB1201" i="1"/>
  <c r="BB1202" i="1"/>
  <c r="BB1203" i="1"/>
  <c r="BB1204" i="1"/>
  <c r="BB1205" i="1"/>
  <c r="BB1206" i="1"/>
  <c r="BB1207" i="1"/>
  <c r="BB1208" i="1"/>
  <c r="BB1209" i="1"/>
  <c r="BB1210" i="1"/>
  <c r="BB1211" i="1"/>
  <c r="BB1212" i="1"/>
  <c r="BB1213" i="1"/>
  <c r="BB1214" i="1"/>
  <c r="BB1215" i="1"/>
  <c r="BB1216" i="1"/>
  <c r="BB1217" i="1"/>
  <c r="BB1218" i="1"/>
  <c r="BB1219" i="1"/>
  <c r="BB1220" i="1"/>
  <c r="BB1221" i="1"/>
  <c r="BB1222" i="1"/>
  <c r="BB1223" i="1"/>
  <c r="BB1224" i="1"/>
  <c r="BB1225" i="1"/>
  <c r="BB1226" i="1"/>
  <c r="BB1227" i="1"/>
  <c r="BB1228" i="1"/>
  <c r="BB1229" i="1"/>
  <c r="BB1230" i="1"/>
  <c r="BB1231" i="1"/>
  <c r="BB1232" i="1"/>
  <c r="BB1233" i="1"/>
  <c r="BB1234" i="1"/>
  <c r="BB1235" i="1"/>
  <c r="BB1236" i="1"/>
  <c r="BB1237" i="1"/>
  <c r="BB1238" i="1"/>
  <c r="BB1239" i="1"/>
  <c r="BB1240" i="1"/>
  <c r="BB1241" i="1"/>
  <c r="BB1242" i="1"/>
  <c r="BB1243" i="1"/>
  <c r="BB1244" i="1"/>
  <c r="BB1245" i="1"/>
  <c r="BB1246" i="1"/>
  <c r="BB1247" i="1"/>
  <c r="BB1248" i="1"/>
  <c r="BB1249" i="1"/>
  <c r="BB1250" i="1"/>
  <c r="BB1251" i="1"/>
  <c r="BB1252" i="1"/>
  <c r="BB1253" i="1"/>
  <c r="BB1254" i="1"/>
  <c r="BB1255" i="1"/>
  <c r="BB1256" i="1"/>
  <c r="BB1257" i="1"/>
  <c r="BB1258" i="1"/>
  <c r="BB1259" i="1"/>
  <c r="BB1260" i="1"/>
  <c r="BB1261" i="1"/>
  <c r="BB1262" i="1"/>
  <c r="BB1263" i="1"/>
  <c r="BB1264" i="1"/>
  <c r="BB1265" i="1"/>
  <c r="BB1266" i="1"/>
  <c r="BB1267" i="1"/>
  <c r="BB1268" i="1"/>
  <c r="BB1269" i="1"/>
  <c r="BB1270" i="1"/>
  <c r="BB1271" i="1"/>
  <c r="BB1272" i="1"/>
  <c r="BB1273" i="1"/>
  <c r="BB1274" i="1"/>
  <c r="BB1275" i="1"/>
  <c r="BB1276" i="1"/>
  <c r="BB1277" i="1"/>
  <c r="BB1278" i="1"/>
  <c r="BB1279" i="1"/>
  <c r="BB1280" i="1"/>
  <c r="BB1281" i="1"/>
  <c r="BB1282" i="1"/>
  <c r="BB1283" i="1"/>
  <c r="BB1284" i="1"/>
  <c r="BB1285" i="1"/>
  <c r="BB1286" i="1"/>
  <c r="BB1287" i="1"/>
  <c r="BB1288" i="1"/>
  <c r="BB1289" i="1"/>
  <c r="BB1290" i="1"/>
  <c r="BB1291" i="1"/>
  <c r="BB1292" i="1"/>
  <c r="BB1293" i="1"/>
  <c r="BB1294" i="1"/>
  <c r="BB1295" i="1"/>
  <c r="BB1296" i="1"/>
  <c r="BB1297" i="1"/>
  <c r="BB1298" i="1"/>
  <c r="BB1299" i="1"/>
  <c r="BB1300" i="1"/>
  <c r="BB1301" i="1"/>
  <c r="BB1302" i="1"/>
  <c r="BB1303" i="1"/>
  <c r="BB1304" i="1"/>
  <c r="BB1305" i="1"/>
  <c r="BB1306" i="1"/>
  <c r="BB1307" i="1"/>
  <c r="BB1308" i="1"/>
  <c r="BB1309" i="1"/>
  <c r="BB1310" i="1"/>
  <c r="BB1311" i="1"/>
  <c r="BB1312" i="1"/>
  <c r="BB1313" i="1"/>
  <c r="BB1314" i="1"/>
  <c r="BB1315" i="1"/>
  <c r="BB1316" i="1"/>
  <c r="BB1317" i="1"/>
  <c r="BB1318" i="1"/>
  <c r="BB1319" i="1"/>
  <c r="BB1320" i="1"/>
  <c r="BB1321" i="1"/>
  <c r="BB1322" i="1"/>
  <c r="BB1323" i="1"/>
  <c r="BB1324" i="1"/>
  <c r="BB1325" i="1"/>
  <c r="BB1326" i="1"/>
  <c r="BB1327" i="1"/>
  <c r="BB1328" i="1"/>
  <c r="BB1329" i="1"/>
  <c r="BB1330" i="1"/>
  <c r="BB1331" i="1"/>
  <c r="BB1332" i="1"/>
  <c r="BB1333" i="1"/>
  <c r="BB1334" i="1"/>
  <c r="BB1335" i="1"/>
  <c r="BB1336" i="1"/>
  <c r="BB1337" i="1"/>
  <c r="BB1338" i="1"/>
  <c r="BB1339" i="1"/>
  <c r="BB1340" i="1"/>
  <c r="BB1341" i="1"/>
  <c r="BB1342" i="1"/>
  <c r="BB1343" i="1"/>
  <c r="BB1344" i="1"/>
  <c r="BB1345" i="1"/>
  <c r="BB1346" i="1"/>
  <c r="BB1347" i="1"/>
  <c r="BB1348" i="1"/>
  <c r="BB1349" i="1"/>
  <c r="BB1350" i="1"/>
  <c r="BB1351" i="1"/>
  <c r="BB1352" i="1"/>
  <c r="BB1353" i="1"/>
  <c r="BB1354" i="1"/>
  <c r="BB1355" i="1"/>
  <c r="BB1356" i="1"/>
  <c r="BB1357" i="1"/>
  <c r="BB1358" i="1"/>
  <c r="BB1359" i="1"/>
  <c r="BB1360" i="1"/>
  <c r="BB1361" i="1"/>
  <c r="BB1362" i="1"/>
  <c r="BB1363" i="1"/>
  <c r="BB1364" i="1"/>
  <c r="BB1365" i="1"/>
  <c r="BB1366" i="1"/>
  <c r="BB1367" i="1"/>
  <c r="BB1368" i="1"/>
  <c r="BB1369" i="1"/>
  <c r="BB1370" i="1"/>
  <c r="BB1371" i="1"/>
  <c r="BB1372" i="1"/>
  <c r="BB1373" i="1"/>
  <c r="BB1374" i="1"/>
  <c r="BB1375" i="1"/>
  <c r="BB1376" i="1"/>
  <c r="BB1377" i="1"/>
  <c r="BB1378" i="1"/>
  <c r="BB1379" i="1"/>
  <c r="BB1380" i="1"/>
  <c r="BB1381" i="1"/>
  <c r="BB1382" i="1"/>
  <c r="BB1383" i="1"/>
  <c r="BB1384" i="1"/>
  <c r="BB1385" i="1"/>
  <c r="BB1386" i="1"/>
  <c r="BB1387" i="1"/>
  <c r="BB1388" i="1"/>
  <c r="BB1389" i="1"/>
  <c r="BB1390" i="1"/>
  <c r="BB1391" i="1"/>
  <c r="BB1392" i="1"/>
  <c r="BB1393" i="1"/>
  <c r="BB1394" i="1"/>
  <c r="BB1395" i="1"/>
  <c r="BB1396" i="1"/>
  <c r="BB1397" i="1"/>
  <c r="BB1398" i="1"/>
  <c r="BB1399" i="1"/>
  <c r="BB1400" i="1"/>
  <c r="BB1401" i="1"/>
  <c r="BB1402" i="1"/>
  <c r="BB1403" i="1"/>
  <c r="BB1404" i="1"/>
  <c r="BB1405" i="1"/>
  <c r="BB1406" i="1"/>
  <c r="BB1407" i="1"/>
  <c r="BB1408" i="1"/>
  <c r="BB1409" i="1"/>
  <c r="BB1410" i="1"/>
  <c r="BB1411" i="1"/>
  <c r="BB1412" i="1"/>
  <c r="BB1413" i="1"/>
  <c r="BB1414" i="1"/>
  <c r="BB1415" i="1"/>
  <c r="BB1416" i="1"/>
  <c r="BB1417" i="1"/>
  <c r="BB1418" i="1"/>
  <c r="BB1419" i="1"/>
  <c r="BB1420" i="1"/>
  <c r="BB1421" i="1"/>
  <c r="BB1422" i="1"/>
  <c r="BB1423" i="1"/>
  <c r="BB1424" i="1"/>
  <c r="BB1425" i="1"/>
  <c r="BB1426" i="1"/>
  <c r="BB1427" i="1"/>
  <c r="BB1428" i="1"/>
  <c r="BB1429" i="1"/>
  <c r="BB1430" i="1"/>
  <c r="BB1431" i="1"/>
  <c r="BB1432" i="1"/>
  <c r="BB1433" i="1"/>
  <c r="BB1434" i="1"/>
  <c r="BB1435" i="1"/>
  <c r="BB1436" i="1"/>
  <c r="BB1437" i="1"/>
  <c r="BB1438" i="1"/>
  <c r="BB1439" i="1"/>
  <c r="BB1440" i="1"/>
  <c r="BB1441" i="1"/>
  <c r="BB1442" i="1"/>
  <c r="BB1443" i="1"/>
  <c r="BB1444" i="1"/>
  <c r="BB1445" i="1"/>
  <c r="BB1446" i="1"/>
  <c r="BB1447" i="1"/>
  <c r="BB1448" i="1"/>
  <c r="BB1449" i="1"/>
  <c r="BB1450" i="1"/>
  <c r="BB1451" i="1"/>
  <c r="BB1452" i="1"/>
  <c r="BB1453" i="1"/>
  <c r="BB1454" i="1"/>
  <c r="BB1455" i="1"/>
  <c r="BB1456" i="1"/>
  <c r="BB1457" i="1"/>
  <c r="BB1458" i="1"/>
  <c r="BB1459" i="1"/>
  <c r="BB1460" i="1"/>
  <c r="BB1461" i="1"/>
  <c r="BB1462" i="1"/>
  <c r="BB1463" i="1"/>
  <c r="BB1464" i="1"/>
  <c r="BB1465" i="1"/>
  <c r="BB1466" i="1"/>
  <c r="BB1467" i="1"/>
  <c r="BB1468" i="1"/>
  <c r="BB1469" i="1"/>
  <c r="BB1470" i="1"/>
  <c r="BB1471" i="1"/>
  <c r="BB1472" i="1"/>
  <c r="BB1473" i="1"/>
  <c r="BB1474" i="1"/>
  <c r="BB1475" i="1"/>
  <c r="BB1476" i="1"/>
  <c r="BB1477" i="1"/>
  <c r="BB1478" i="1"/>
  <c r="BB1479" i="1"/>
  <c r="BB1480" i="1"/>
  <c r="BB1481" i="1"/>
  <c r="BB1482" i="1"/>
  <c r="BB1483" i="1"/>
  <c r="BB1484" i="1"/>
  <c r="BB1485" i="1"/>
  <c r="BB1486" i="1"/>
  <c r="BB1487" i="1"/>
  <c r="BB1488" i="1"/>
  <c r="BB1489" i="1"/>
  <c r="BB1490" i="1"/>
  <c r="BB1491" i="1"/>
  <c r="BB1492" i="1"/>
  <c r="BB1493" i="1"/>
  <c r="BB1494" i="1"/>
  <c r="BB1495" i="1"/>
  <c r="BB1496" i="1"/>
  <c r="BB1497" i="1"/>
  <c r="BB1498" i="1"/>
  <c r="BB1499" i="1"/>
  <c r="BB1500" i="1"/>
  <c r="BB1501" i="1"/>
  <c r="BB1502" i="1"/>
  <c r="BB1503" i="1"/>
  <c r="BB1504" i="1"/>
  <c r="BB1505" i="1"/>
  <c r="BB1506" i="1"/>
  <c r="BB1507" i="1"/>
  <c r="BB1508" i="1"/>
  <c r="BB1509" i="1"/>
  <c r="BB1510" i="1"/>
  <c r="BB1511" i="1"/>
  <c r="BB1512" i="1"/>
  <c r="BB1513" i="1"/>
  <c r="BB1514" i="1"/>
  <c r="BB1515" i="1"/>
  <c r="BB1516" i="1"/>
  <c r="BB1517" i="1"/>
  <c r="BB1518" i="1"/>
  <c r="BB1519" i="1"/>
  <c r="BB1520" i="1"/>
  <c r="BB1521" i="1"/>
  <c r="BB1522" i="1"/>
  <c r="BB1523" i="1"/>
  <c r="BB1524" i="1"/>
  <c r="BB1525" i="1"/>
  <c r="BB1526" i="1"/>
  <c r="BB1527" i="1"/>
  <c r="BB1528" i="1"/>
  <c r="BB1529" i="1"/>
  <c r="BB1530" i="1"/>
  <c r="BB1531" i="1"/>
  <c r="BB1532" i="1"/>
  <c r="BB1533" i="1"/>
  <c r="BB1534" i="1"/>
  <c r="BB1535" i="1"/>
  <c r="BB1536" i="1"/>
  <c r="BB1537" i="1"/>
  <c r="BB1538" i="1"/>
  <c r="BB1539" i="1"/>
  <c r="BB1540" i="1"/>
  <c r="BB1541" i="1"/>
  <c r="BB1542" i="1"/>
  <c r="BB1543" i="1"/>
  <c r="BB1544" i="1"/>
  <c r="BB1545" i="1"/>
  <c r="BB1546" i="1"/>
  <c r="BB1547" i="1"/>
  <c r="BB1548" i="1"/>
  <c r="BB1549" i="1"/>
  <c r="BB1550" i="1"/>
  <c r="BB1551" i="1"/>
  <c r="BB1552" i="1"/>
  <c r="BB1553" i="1"/>
  <c r="BB1554" i="1"/>
  <c r="BB1555" i="1"/>
  <c r="BB1556" i="1"/>
  <c r="BB1557" i="1"/>
  <c r="BB1558" i="1"/>
  <c r="BB1559" i="1"/>
  <c r="BB1560" i="1"/>
  <c r="BB1561" i="1"/>
  <c r="BB1562" i="1"/>
  <c r="BB1563" i="1"/>
  <c r="BB1564" i="1"/>
  <c r="BB1565" i="1"/>
  <c r="BB1566" i="1"/>
  <c r="BB1567" i="1"/>
  <c r="BB1568" i="1"/>
  <c r="BB1569" i="1"/>
  <c r="BB1570" i="1"/>
  <c r="BB1571" i="1"/>
  <c r="BB1572" i="1"/>
  <c r="BB1573" i="1"/>
  <c r="BB1574" i="1"/>
  <c r="BB1575" i="1"/>
  <c r="BB1576" i="1"/>
  <c r="BB1577" i="1"/>
  <c r="BB1578" i="1"/>
  <c r="BB1579" i="1"/>
  <c r="BB1580" i="1"/>
  <c r="BB1581" i="1"/>
  <c r="BB1582" i="1"/>
  <c r="BB1583" i="1"/>
  <c r="BB1584" i="1"/>
  <c r="BB1585" i="1"/>
  <c r="BB1586" i="1"/>
  <c r="BB1587" i="1"/>
  <c r="BB1588" i="1"/>
  <c r="BB1589" i="1"/>
  <c r="BB1590" i="1"/>
  <c r="BB1591" i="1"/>
  <c r="BB1592" i="1"/>
  <c r="BB1593" i="1"/>
  <c r="BB1594" i="1"/>
  <c r="BB1595" i="1"/>
  <c r="BB1596" i="1"/>
  <c r="BB1597" i="1"/>
  <c r="BB1598" i="1"/>
  <c r="BB1599" i="1"/>
  <c r="BB1600" i="1"/>
  <c r="BB1601" i="1"/>
  <c r="BB1602" i="1"/>
  <c r="BB1603" i="1"/>
  <c r="BB1604" i="1"/>
  <c r="BB1605" i="1"/>
  <c r="BB1606" i="1"/>
  <c r="BB1607" i="1"/>
  <c r="BB1608" i="1"/>
  <c r="BB1609" i="1"/>
  <c r="BB1610" i="1"/>
  <c r="BB1611" i="1"/>
  <c r="BB1612" i="1"/>
  <c r="BB1613" i="1"/>
  <c r="BB1614" i="1"/>
  <c r="BB1615" i="1"/>
  <c r="BB1616" i="1"/>
  <c r="BB1617" i="1"/>
  <c r="BB1618" i="1"/>
  <c r="BB1619" i="1"/>
  <c r="BB1620" i="1"/>
  <c r="BB1621" i="1"/>
  <c r="BB1622" i="1"/>
  <c r="BB1623" i="1"/>
  <c r="BB1624" i="1"/>
  <c r="BB1625" i="1"/>
  <c r="BB1626" i="1"/>
  <c r="BB1627" i="1"/>
  <c r="BB1628" i="1"/>
  <c r="BB1629" i="1"/>
  <c r="BB1630" i="1"/>
  <c r="BB1631" i="1"/>
  <c r="BB1632" i="1"/>
  <c r="BB1633" i="1"/>
  <c r="BB1634" i="1"/>
  <c r="BB1635" i="1"/>
  <c r="BB1636" i="1"/>
  <c r="BB1637" i="1"/>
  <c r="BB1638" i="1"/>
  <c r="BB1639" i="1"/>
  <c r="BB1640" i="1"/>
  <c r="BB1641" i="1"/>
  <c r="BB1642" i="1"/>
  <c r="BB1643" i="1"/>
  <c r="BB1644" i="1"/>
  <c r="BB1645" i="1"/>
  <c r="BB1646" i="1"/>
  <c r="BB1647" i="1"/>
  <c r="BB1648" i="1"/>
  <c r="BB1649" i="1"/>
  <c r="BB1650" i="1"/>
  <c r="BB1651" i="1"/>
  <c r="BB1652" i="1"/>
  <c r="BB1653" i="1"/>
  <c r="BB1654" i="1"/>
  <c r="BB1655" i="1"/>
  <c r="BB1656" i="1"/>
  <c r="BB1657" i="1"/>
  <c r="BB1658" i="1"/>
  <c r="BB1659" i="1"/>
  <c r="BB1660" i="1"/>
  <c r="BB1661" i="1"/>
  <c r="BB1662" i="1"/>
  <c r="BB1663" i="1"/>
  <c r="BB1664" i="1"/>
  <c r="BB1665" i="1"/>
  <c r="BB1666" i="1"/>
  <c r="BB1667" i="1"/>
  <c r="BB1668" i="1"/>
  <c r="BB1669" i="1"/>
  <c r="BB1670" i="1"/>
  <c r="BB1671" i="1"/>
  <c r="BB2" i="1"/>
  <c r="AL1671" i="1"/>
  <c r="AL1670" i="1"/>
  <c r="AL1669" i="1"/>
  <c r="AL1668" i="1"/>
  <c r="AL1667" i="1"/>
  <c r="AL1666" i="1"/>
  <c r="AL1665" i="1"/>
  <c r="AL1664" i="1"/>
  <c r="AL1663" i="1"/>
  <c r="AL1662" i="1"/>
  <c r="AL1661" i="1"/>
  <c r="AL1660" i="1"/>
  <c r="AL1659" i="1"/>
  <c r="AL1658" i="1"/>
  <c r="AL1657" i="1"/>
  <c r="AL1656" i="1"/>
  <c r="AL1655" i="1"/>
  <c r="AL1654" i="1"/>
  <c r="AL1653" i="1"/>
  <c r="AL1652" i="1"/>
  <c r="AL1651" i="1"/>
  <c r="AL1650" i="1"/>
  <c r="AL1649" i="1"/>
  <c r="AL1648" i="1"/>
  <c r="AL1647" i="1"/>
  <c r="AL1646" i="1"/>
  <c r="AL1645" i="1"/>
  <c r="AL1644" i="1"/>
  <c r="AL1643" i="1"/>
  <c r="AL1642" i="1"/>
  <c r="AL1641" i="1"/>
  <c r="AL1640" i="1"/>
  <c r="AL1639" i="1"/>
  <c r="AL1638" i="1"/>
  <c r="AL1637" i="1"/>
  <c r="AL1636" i="1"/>
  <c r="AL1635" i="1"/>
  <c r="AL1634" i="1"/>
  <c r="AL1633" i="1"/>
  <c r="AL1631" i="1"/>
  <c r="AL1630" i="1"/>
  <c r="AL1629" i="1"/>
  <c r="AL1628" i="1"/>
  <c r="AL1627" i="1"/>
  <c r="AL1626" i="1"/>
  <c r="AL1625" i="1"/>
  <c r="AL1624" i="1"/>
  <c r="AL1623" i="1"/>
  <c r="AL1622" i="1"/>
  <c r="AL1621" i="1"/>
  <c r="AL1620" i="1"/>
  <c r="AL1619" i="1"/>
  <c r="AL1618" i="1"/>
  <c r="AL1617" i="1"/>
  <c r="AL1615" i="1"/>
  <c r="AL1614" i="1"/>
  <c r="AL1613" i="1"/>
  <c r="AL1612" i="1"/>
  <c r="AL1611" i="1"/>
  <c r="AL1610" i="1"/>
  <c r="AL1609" i="1"/>
  <c r="AL1608" i="1"/>
  <c r="AL1607" i="1"/>
  <c r="AL1606" i="1"/>
  <c r="AL1605" i="1"/>
  <c r="AL1604" i="1"/>
  <c r="AL1603" i="1"/>
  <c r="AL1602" i="1"/>
  <c r="AL1601" i="1"/>
  <c r="AL1600" i="1"/>
  <c r="AL1599" i="1"/>
  <c r="AL1598" i="1"/>
  <c r="AL1597" i="1"/>
  <c r="AL1596" i="1"/>
  <c r="AL1594" i="1"/>
  <c r="AL1589" i="1"/>
  <c r="AL1588" i="1"/>
  <c r="AL1587" i="1"/>
  <c r="AL1586" i="1"/>
  <c r="AL1585" i="1"/>
  <c r="AL1584" i="1"/>
  <c r="AL1583" i="1"/>
  <c r="AL1582" i="1"/>
  <c r="AL1581" i="1"/>
  <c r="AL1580" i="1"/>
  <c r="AL1579" i="1"/>
  <c r="AL1578" i="1"/>
  <c r="AL1577" i="1"/>
  <c r="AL1576" i="1"/>
  <c r="AL1575" i="1"/>
  <c r="AL1574" i="1"/>
  <c r="AL1573" i="1"/>
  <c r="AL1572" i="1"/>
  <c r="AL1571" i="1"/>
  <c r="AL1570" i="1"/>
  <c r="AL1569" i="1"/>
  <c r="AL1568" i="1"/>
  <c r="AL1567" i="1"/>
  <c r="AL1566" i="1"/>
  <c r="AL1565" i="1"/>
  <c r="AL1564" i="1"/>
  <c r="AL1563" i="1"/>
  <c r="AL1562" i="1"/>
  <c r="AL1561" i="1"/>
  <c r="AL1560" i="1"/>
  <c r="AL1559" i="1"/>
  <c r="AL1558" i="1"/>
  <c r="AL1557" i="1"/>
  <c r="AL1556" i="1"/>
  <c r="AL1555" i="1"/>
  <c r="AL1554" i="1"/>
  <c r="AL1553" i="1"/>
  <c r="AL1552" i="1"/>
  <c r="AL1551" i="1"/>
  <c r="AL1550" i="1"/>
  <c r="AL1549" i="1"/>
  <c r="AL1548" i="1"/>
  <c r="AL1547" i="1"/>
  <c r="AL1546" i="1"/>
  <c r="AL1545" i="1"/>
  <c r="AL1544" i="1"/>
  <c r="AL1543" i="1"/>
  <c r="AL1541" i="1"/>
  <c r="AL1540" i="1"/>
  <c r="AL1539" i="1"/>
  <c r="AL1538" i="1"/>
  <c r="AL1537" i="1"/>
  <c r="AL1536" i="1"/>
  <c r="AL1535" i="1"/>
  <c r="AL1534" i="1"/>
  <c r="AL1533" i="1"/>
  <c r="AL1532" i="1"/>
  <c r="AL1531" i="1"/>
  <c r="AL1530" i="1"/>
  <c r="AL1529" i="1"/>
  <c r="AL1528" i="1"/>
  <c r="AL1527" i="1"/>
  <c r="AL1525" i="1"/>
  <c r="AL1524" i="1"/>
  <c r="AL1523" i="1"/>
  <c r="AL1522" i="1"/>
  <c r="AL1521" i="1"/>
  <c r="AL1520" i="1"/>
  <c r="AL1519" i="1"/>
  <c r="AL1518" i="1"/>
  <c r="AL1517" i="1"/>
  <c r="AL1516" i="1"/>
  <c r="AL1515" i="1"/>
  <c r="AL1514" i="1"/>
  <c r="AL1513" i="1"/>
  <c r="AL1512" i="1"/>
  <c r="AL1511" i="1"/>
  <c r="AL1509" i="1"/>
  <c r="AL1508" i="1"/>
  <c r="AL1507" i="1"/>
  <c r="AL1506" i="1"/>
  <c r="AL1505" i="1"/>
  <c r="AL1504" i="1"/>
  <c r="AL1503" i="1"/>
  <c r="AL1502" i="1"/>
  <c r="AL1501" i="1"/>
  <c r="AL1500" i="1"/>
  <c r="AL1499" i="1"/>
  <c r="AL1498" i="1"/>
  <c r="AL1497" i="1"/>
  <c r="AL1490" i="1"/>
  <c r="AL1489" i="1"/>
  <c r="AL1488" i="1"/>
  <c r="AL1487" i="1"/>
  <c r="AL1486" i="1"/>
  <c r="AL1485" i="1"/>
  <c r="AL1484" i="1"/>
  <c r="AL1483" i="1"/>
  <c r="AL1482" i="1"/>
  <c r="AL1481" i="1"/>
  <c r="AL1480" i="1"/>
  <c r="AL1479" i="1"/>
  <c r="AL1478" i="1"/>
  <c r="AL1477" i="1"/>
  <c r="AL1476" i="1"/>
  <c r="AL1475" i="1"/>
  <c r="AL1474" i="1"/>
  <c r="AL1473" i="1"/>
  <c r="AL1472" i="1"/>
  <c r="AL1471" i="1"/>
  <c r="AL1470" i="1"/>
  <c r="AL1469" i="1"/>
  <c r="AL1468" i="1"/>
  <c r="AL1467" i="1"/>
  <c r="AL1466" i="1"/>
  <c r="AL1465" i="1"/>
  <c r="AL1464" i="1"/>
  <c r="AL1463" i="1"/>
  <c r="AL1462" i="1"/>
  <c r="AL1461" i="1"/>
  <c r="AL1460" i="1"/>
  <c r="AL1459" i="1"/>
  <c r="AL1458" i="1"/>
  <c r="AL1457" i="1"/>
  <c r="AL1456" i="1"/>
  <c r="AL1455" i="1"/>
  <c r="AL1454" i="1"/>
  <c r="AL1453" i="1"/>
  <c r="AL1452" i="1"/>
  <c r="AL1451" i="1"/>
  <c r="AL1450" i="1"/>
  <c r="AL1449" i="1"/>
  <c r="AL1448" i="1"/>
  <c r="AL1447" i="1"/>
  <c r="AL1446" i="1"/>
  <c r="AL1445" i="1"/>
  <c r="AL1444" i="1"/>
  <c r="AL1443" i="1"/>
  <c r="AL1442" i="1"/>
  <c r="AL1441" i="1"/>
  <c r="AL1440" i="1"/>
  <c r="AL1439" i="1"/>
  <c r="AL1438" i="1"/>
  <c r="AL1437" i="1"/>
  <c r="AL1436" i="1"/>
  <c r="AL1435" i="1"/>
  <c r="AL1434" i="1"/>
  <c r="AL1433" i="1"/>
  <c r="AL1432" i="1"/>
  <c r="AL1431" i="1"/>
  <c r="AL1430" i="1"/>
  <c r="AL1429" i="1"/>
  <c r="AL1428" i="1"/>
  <c r="AL1427" i="1"/>
  <c r="AL1426" i="1"/>
  <c r="AL1425" i="1"/>
  <c r="AL1424" i="1"/>
  <c r="AL1423" i="1"/>
  <c r="AL1422" i="1"/>
  <c r="AL1421" i="1"/>
  <c r="AL1420" i="1"/>
  <c r="AL1419" i="1"/>
  <c r="AL1418" i="1"/>
  <c r="AL1417" i="1"/>
  <c r="AL1416" i="1"/>
  <c r="AL1415" i="1"/>
  <c r="AL1414" i="1"/>
  <c r="AL1413" i="1"/>
  <c r="AL1412" i="1"/>
  <c r="AL1411" i="1"/>
  <c r="AL1410" i="1"/>
  <c r="AL1409" i="1"/>
  <c r="AL1408" i="1"/>
  <c r="AL1407" i="1"/>
  <c r="AL1406" i="1"/>
  <c r="AL1405" i="1"/>
  <c r="AL1404" i="1"/>
  <c r="AL1403" i="1"/>
  <c r="AL1402" i="1"/>
  <c r="AL1401" i="1"/>
  <c r="AL1400" i="1"/>
  <c r="AL1399" i="1"/>
  <c r="AL1398" i="1"/>
  <c r="AL1397" i="1"/>
  <c r="AL1396" i="1"/>
  <c r="AL1395" i="1"/>
  <c r="AL1394" i="1"/>
  <c r="AL1393" i="1"/>
  <c r="AL1392" i="1"/>
  <c r="AL1391" i="1"/>
  <c r="AL1390" i="1"/>
  <c r="AL1389" i="1"/>
  <c r="AL1388" i="1"/>
  <c r="AL1387" i="1"/>
  <c r="AL1386" i="1"/>
  <c r="AL1385" i="1"/>
  <c r="AL1384" i="1"/>
  <c r="AL1383" i="1"/>
  <c r="AL1382" i="1"/>
  <c r="AL1381" i="1"/>
  <c r="AL1380" i="1"/>
  <c r="AL1379" i="1"/>
  <c r="AL1378" i="1"/>
  <c r="AL1377" i="1"/>
  <c r="AL1376" i="1"/>
  <c r="AL1375" i="1"/>
  <c r="AL1374" i="1"/>
  <c r="AL1373" i="1"/>
  <c r="AL1372" i="1"/>
  <c r="AL1371" i="1"/>
  <c r="AL1370" i="1"/>
  <c r="AL1369" i="1"/>
  <c r="AL1368" i="1"/>
  <c r="AL1367" i="1"/>
  <c r="AL1366" i="1"/>
  <c r="AL1365" i="1"/>
  <c r="AL1364" i="1"/>
  <c r="AL1363" i="1"/>
  <c r="AL1362" i="1"/>
  <c r="AL1361" i="1"/>
  <c r="AL1360" i="1"/>
  <c r="AL1359" i="1"/>
  <c r="AL1358" i="1"/>
  <c r="AL1357" i="1"/>
  <c r="AL1356" i="1"/>
  <c r="AL1355" i="1"/>
  <c r="AL1354" i="1"/>
  <c r="AL1353" i="1"/>
  <c r="AL1352" i="1"/>
  <c r="AL1351" i="1"/>
  <c r="AL1350" i="1"/>
  <c r="AL1349" i="1"/>
  <c r="AL1347" i="1"/>
  <c r="AL1346" i="1"/>
  <c r="AL1345" i="1"/>
  <c r="AL1344" i="1"/>
  <c r="AL1343" i="1"/>
  <c r="AL1342" i="1"/>
  <c r="AL1341" i="1"/>
  <c r="AL1340" i="1"/>
  <c r="AL1337" i="1"/>
  <c r="AL1336" i="1"/>
  <c r="AL1335" i="1"/>
  <c r="AL1334" i="1"/>
  <c r="AL1333" i="1"/>
  <c r="AL1332" i="1"/>
  <c r="AL1331" i="1"/>
  <c r="AL1330" i="1"/>
  <c r="AL1329" i="1"/>
  <c r="AL1328" i="1"/>
  <c r="AL1327" i="1"/>
  <c r="AL1326" i="1"/>
  <c r="AL1325" i="1"/>
  <c r="AL1324" i="1"/>
  <c r="AL1323" i="1"/>
  <c r="AL1322" i="1"/>
  <c r="AL1321" i="1"/>
  <c r="AL1320" i="1"/>
  <c r="AL1319" i="1"/>
  <c r="AL1318" i="1"/>
  <c r="AL1317" i="1"/>
  <c r="AL1316" i="1"/>
  <c r="AL1315" i="1"/>
  <c r="AL1314" i="1"/>
  <c r="AL1313" i="1"/>
  <c r="AL1312" i="1"/>
  <c r="AL1311" i="1"/>
  <c r="AL1310" i="1"/>
  <c r="AL1309" i="1"/>
  <c r="AL1308" i="1"/>
  <c r="AL1307" i="1"/>
  <c r="AL1306" i="1"/>
  <c r="AL1305" i="1"/>
  <c r="AL1304" i="1"/>
  <c r="AL1303" i="1"/>
  <c r="AL1302" i="1"/>
  <c r="AL1301" i="1"/>
  <c r="AL1300" i="1"/>
  <c r="AL1299" i="1"/>
  <c r="AL1298" i="1"/>
  <c r="AL1297" i="1"/>
  <c r="AL1296" i="1"/>
  <c r="AL1295" i="1"/>
  <c r="AL1294" i="1"/>
  <c r="AL1293" i="1"/>
  <c r="AL1292" i="1"/>
  <c r="AL1291" i="1"/>
  <c r="AL1290" i="1"/>
  <c r="AL1289" i="1"/>
  <c r="AL1288" i="1"/>
  <c r="AL1287" i="1"/>
  <c r="AL1286" i="1"/>
  <c r="AL1285" i="1"/>
  <c r="AL1284" i="1"/>
  <c r="AL1283" i="1"/>
  <c r="AL1282" i="1"/>
  <c r="AL1281" i="1"/>
  <c r="AL1280" i="1"/>
  <c r="AL1279" i="1"/>
  <c r="AL1278" i="1"/>
  <c r="AL1277" i="1"/>
  <c r="AL1276" i="1"/>
  <c r="AL1275" i="1"/>
  <c r="AL1274" i="1"/>
  <c r="AL1273" i="1"/>
  <c r="AL1272" i="1"/>
  <c r="AL1271" i="1"/>
  <c r="AL1270" i="1"/>
  <c r="AL1269" i="1"/>
  <c r="AL1268" i="1"/>
  <c r="AL1267" i="1"/>
  <c r="AL1266" i="1"/>
  <c r="AL1265" i="1"/>
  <c r="AL1264" i="1"/>
  <c r="AL1263" i="1"/>
  <c r="AL1262" i="1"/>
  <c r="AL1261" i="1"/>
  <c r="AL1260" i="1"/>
  <c r="AL1259" i="1"/>
  <c r="AL1258" i="1"/>
  <c r="AL1257" i="1"/>
  <c r="AL1256" i="1"/>
  <c r="AL1255" i="1"/>
  <c r="AL1254" i="1"/>
  <c r="AL1253" i="1"/>
  <c r="AL1252" i="1"/>
  <c r="AL1251" i="1"/>
  <c r="AL1250" i="1"/>
  <c r="AL1249" i="1"/>
  <c r="AL1248" i="1"/>
  <c r="AL1247" i="1"/>
  <c r="AL1246" i="1"/>
  <c r="AL1245" i="1"/>
  <c r="AL1244" i="1"/>
  <c r="AL1243" i="1"/>
  <c r="AL1242" i="1"/>
  <c r="AL1241" i="1"/>
  <c r="AL1240" i="1"/>
  <c r="AL1239" i="1"/>
  <c r="AL1238" i="1"/>
  <c r="AL1237" i="1"/>
  <c r="AL1236" i="1"/>
  <c r="AL1235" i="1"/>
  <c r="AL1234" i="1"/>
  <c r="AL1233" i="1"/>
  <c r="AL1232" i="1"/>
  <c r="AL1231" i="1"/>
  <c r="AL1230" i="1"/>
  <c r="AL1229" i="1"/>
  <c r="AL1228" i="1"/>
  <c r="AL1227" i="1"/>
  <c r="AL1226" i="1"/>
  <c r="AL1225" i="1"/>
  <c r="AL1224" i="1"/>
  <c r="AL1223" i="1"/>
  <c r="AL1222" i="1"/>
  <c r="AL1221" i="1"/>
  <c r="AL1220" i="1"/>
  <c r="AL1219" i="1"/>
  <c r="AL1218" i="1"/>
  <c r="AL1217" i="1"/>
  <c r="AL1216" i="1"/>
  <c r="AL1215" i="1"/>
  <c r="AL1214" i="1"/>
  <c r="AL1213" i="1"/>
  <c r="AL1212" i="1"/>
  <c r="AL1211" i="1"/>
  <c r="AL1210" i="1"/>
  <c r="AL1209" i="1"/>
  <c r="AL1208" i="1"/>
  <c r="AL1207" i="1"/>
  <c r="AL1206" i="1"/>
  <c r="AL1205" i="1"/>
  <c r="AL1204" i="1"/>
  <c r="AL1203" i="1"/>
  <c r="AL1202" i="1"/>
  <c r="AL1201" i="1"/>
  <c r="AL1200" i="1"/>
  <c r="AL1199" i="1"/>
  <c r="AL1198" i="1"/>
  <c r="AL1197" i="1"/>
  <c r="AL1196" i="1"/>
  <c r="AL1195" i="1"/>
  <c r="AL1194" i="1"/>
  <c r="AL1193" i="1"/>
  <c r="AL1192" i="1"/>
  <c r="AL1191" i="1"/>
  <c r="AL1190" i="1"/>
  <c r="AL1189" i="1"/>
  <c r="AL1188" i="1"/>
  <c r="AL1187" i="1"/>
  <c r="AL1186" i="1"/>
  <c r="AL1185" i="1"/>
  <c r="AL1184" i="1"/>
  <c r="AL1183" i="1"/>
  <c r="AL1182" i="1"/>
  <c r="AL1181" i="1"/>
  <c r="AL1180" i="1"/>
  <c r="AL1179" i="1"/>
  <c r="AL1178" i="1"/>
  <c r="AL1177" i="1"/>
  <c r="AL1176" i="1"/>
  <c r="AL1175" i="1"/>
  <c r="AL1174" i="1"/>
  <c r="AL1173" i="1"/>
  <c r="AL1172" i="1"/>
  <c r="AL1171" i="1"/>
  <c r="AL1170" i="1"/>
  <c r="AL1169" i="1"/>
  <c r="AL1168" i="1"/>
  <c r="AL1167" i="1"/>
  <c r="AL1166" i="1"/>
  <c r="AL1165" i="1"/>
  <c r="AL1164" i="1"/>
  <c r="AL1163" i="1"/>
  <c r="AL1162" i="1"/>
  <c r="AL1161" i="1"/>
  <c r="AL1160" i="1"/>
  <c r="AL1159" i="1"/>
  <c r="AL1158" i="1"/>
  <c r="AL1157" i="1"/>
  <c r="AL1156" i="1"/>
  <c r="AL1155" i="1"/>
  <c r="AL1154" i="1"/>
  <c r="AL1153" i="1"/>
  <c r="AL1152" i="1"/>
  <c r="AL1151" i="1"/>
  <c r="AL1150" i="1"/>
  <c r="AL1149" i="1"/>
  <c r="AL1148" i="1"/>
  <c r="AL1147" i="1"/>
  <c r="AL1146" i="1"/>
  <c r="AL1145" i="1"/>
  <c r="AL1144" i="1"/>
  <c r="AL1143" i="1"/>
  <c r="AL1142" i="1"/>
  <c r="AL1141" i="1"/>
  <c r="AL1140" i="1"/>
  <c r="AL1139" i="1"/>
  <c r="AL1138" i="1"/>
  <c r="AL1137" i="1"/>
  <c r="AL1136" i="1"/>
  <c r="AL1135" i="1"/>
  <c r="AL1134" i="1"/>
  <c r="AL1133" i="1"/>
  <c r="AL1132" i="1"/>
  <c r="AL1131" i="1"/>
  <c r="AL1130" i="1"/>
  <c r="AL1129" i="1"/>
  <c r="AL1128" i="1"/>
  <c r="AL1127" i="1"/>
  <c r="AL1126" i="1"/>
  <c r="AL1125" i="1"/>
  <c r="AL1124" i="1"/>
  <c r="AL1123" i="1"/>
  <c r="AL1122" i="1"/>
  <c r="AL1121" i="1"/>
  <c r="AL1120" i="1"/>
  <c r="AL1119" i="1"/>
  <c r="AL1118" i="1"/>
  <c r="AL1117" i="1"/>
  <c r="AL1116" i="1"/>
  <c r="AL1115" i="1"/>
  <c r="AL1114" i="1"/>
  <c r="AL1113" i="1"/>
  <c r="AL1112" i="1"/>
  <c r="AL1111" i="1"/>
  <c r="AL1110" i="1"/>
  <c r="AL1109" i="1"/>
  <c r="AL1106" i="1"/>
  <c r="AL1105" i="1"/>
  <c r="AL1104" i="1"/>
  <c r="AL1103" i="1"/>
  <c r="AL1102" i="1"/>
  <c r="AL1101" i="1"/>
  <c r="AL1100" i="1"/>
  <c r="AL1099" i="1"/>
  <c r="AL1098" i="1"/>
  <c r="AL1097" i="1"/>
  <c r="AL1096" i="1"/>
  <c r="AL1095" i="1"/>
  <c r="AL1094" i="1"/>
  <c r="AL1092" i="1"/>
  <c r="AL1091" i="1"/>
  <c r="AL1090" i="1"/>
  <c r="AL1089" i="1"/>
  <c r="AL1085" i="1"/>
  <c r="AL1084" i="1"/>
  <c r="AL1083" i="1"/>
  <c r="AL1080" i="1"/>
  <c r="AL1078" i="1"/>
  <c r="AL1077" i="1"/>
  <c r="AL1075" i="1"/>
  <c r="AL1074" i="1"/>
  <c r="AL1073" i="1"/>
  <c r="AL1072" i="1"/>
  <c r="AL1071" i="1"/>
  <c r="AL1070" i="1"/>
  <c r="AL1069" i="1"/>
  <c r="AL1068" i="1"/>
  <c r="AL1067" i="1"/>
  <c r="AL1056" i="1"/>
  <c r="AL1055" i="1"/>
  <c r="AL1054" i="1"/>
  <c r="AL1053" i="1"/>
  <c r="AL1052" i="1"/>
  <c r="AL1051" i="1"/>
  <c r="AL1049" i="1"/>
  <c r="AL1048" i="1"/>
  <c r="AL1046" i="1"/>
  <c r="AL1045" i="1"/>
  <c r="AL1044" i="1"/>
  <c r="AL1043" i="1"/>
  <c r="AL1042" i="1"/>
  <c r="AL1041" i="1"/>
  <c r="AL1040" i="1"/>
  <c r="AL1039" i="1"/>
  <c r="AL1038" i="1"/>
  <c r="AL1037" i="1"/>
  <c r="AL1036" i="1"/>
  <c r="AL1035" i="1"/>
  <c r="AL1034" i="1"/>
  <c r="AL1031" i="1"/>
  <c r="AL1030" i="1"/>
  <c r="AL1029" i="1"/>
  <c r="AL1028" i="1"/>
  <c r="AL1027" i="1"/>
  <c r="AL1026" i="1"/>
  <c r="AL1025" i="1"/>
  <c r="AL1024" i="1"/>
  <c r="AL1023" i="1"/>
  <c r="AL1022" i="1"/>
  <c r="AL1021" i="1"/>
  <c r="AL1020" i="1"/>
  <c r="AL1019" i="1"/>
  <c r="AL1018" i="1"/>
  <c r="AL1017" i="1"/>
  <c r="AL1016" i="1"/>
  <c r="AL1015" i="1"/>
  <c r="AL1014" i="1"/>
  <c r="AL1013" i="1"/>
  <c r="AL1012" i="1"/>
  <c r="AL1011" i="1"/>
  <c r="AL1010" i="1"/>
  <c r="AL1009" i="1"/>
  <c r="AL1008" i="1"/>
  <c r="AL1007" i="1"/>
  <c r="AL1006" i="1"/>
  <c r="AL1005" i="1"/>
  <c r="AL1004" i="1"/>
  <c r="AL1003" i="1"/>
  <c r="AL1002" i="1"/>
  <c r="AL1001" i="1"/>
  <c r="AL1000" i="1"/>
  <c r="AL999" i="1"/>
  <c r="AL998" i="1"/>
  <c r="AL997" i="1"/>
  <c r="AL996" i="1"/>
  <c r="AL995" i="1"/>
  <c r="AL994" i="1"/>
  <c r="AL993" i="1"/>
  <c r="AL992" i="1"/>
  <c r="AL991" i="1"/>
  <c r="AL990" i="1"/>
  <c r="AL989" i="1"/>
  <c r="AL988" i="1"/>
  <c r="AL987" i="1"/>
  <c r="AL986" i="1"/>
  <c r="AL985" i="1"/>
  <c r="AL982" i="1"/>
  <c r="AL980" i="1"/>
  <c r="AL979" i="1"/>
  <c r="AL978" i="1"/>
  <c r="AL977" i="1"/>
  <c r="AL976" i="1"/>
  <c r="AL975" i="1"/>
  <c r="AL974" i="1"/>
  <c r="AL973" i="1"/>
  <c r="AL972" i="1"/>
  <c r="AL971" i="1"/>
  <c r="AL970" i="1"/>
  <c r="AL969" i="1"/>
  <c r="AL968" i="1"/>
  <c r="AL967" i="1"/>
  <c r="AL966" i="1"/>
  <c r="AL965" i="1"/>
  <c r="AL964" i="1"/>
  <c r="AL937" i="1"/>
  <c r="AL936" i="1"/>
  <c r="AL935" i="1"/>
  <c r="AL933" i="1"/>
  <c r="AL932" i="1"/>
  <c r="AL931" i="1"/>
  <c r="AL930" i="1"/>
  <c r="AL929" i="1"/>
  <c r="AL928" i="1"/>
  <c r="AL927" i="1"/>
  <c r="AL926" i="1"/>
  <c r="AL925" i="1"/>
  <c r="AL924" i="1"/>
  <c r="AL923" i="1"/>
  <c r="AL922" i="1"/>
  <c r="AL921" i="1"/>
  <c r="AL920" i="1"/>
  <c r="AL919" i="1"/>
  <c r="AL918" i="1"/>
  <c r="AL917" i="1"/>
  <c r="AL916" i="1"/>
  <c r="AL915" i="1"/>
  <c r="AL914" i="1"/>
  <c r="AL913" i="1"/>
  <c r="AL912" i="1"/>
  <c r="AL911" i="1"/>
  <c r="AL910" i="1"/>
  <c r="AL909" i="1"/>
  <c r="AL908" i="1"/>
  <c r="AL907" i="1"/>
  <c r="AL906" i="1"/>
  <c r="AL905" i="1"/>
  <c r="AL904" i="1"/>
  <c r="AL903" i="1"/>
  <c r="AL902" i="1"/>
  <c r="AL901" i="1"/>
  <c r="AL900" i="1"/>
  <c r="AL899" i="1"/>
  <c r="AL898" i="1"/>
  <c r="AL897" i="1"/>
  <c r="AL896" i="1"/>
  <c r="AL895" i="1"/>
  <c r="AL894" i="1"/>
  <c r="AL893" i="1"/>
  <c r="AL892" i="1"/>
  <c r="AL891" i="1"/>
  <c r="AL890" i="1"/>
  <c r="AL889" i="1"/>
  <c r="AL882" i="1"/>
  <c r="AL881" i="1"/>
  <c r="AL854" i="1"/>
  <c r="AL851" i="1"/>
  <c r="AL850" i="1"/>
  <c r="AL849" i="1"/>
  <c r="AL848" i="1"/>
  <c r="AL846" i="1"/>
  <c r="AL845" i="1"/>
  <c r="AL844" i="1"/>
  <c r="AL843" i="1"/>
  <c r="AL842" i="1"/>
  <c r="AL841" i="1"/>
  <c r="AL840" i="1"/>
  <c r="AL839" i="1"/>
  <c r="AL838" i="1"/>
  <c r="AL837" i="1"/>
  <c r="AL836" i="1"/>
  <c r="AL835" i="1"/>
  <c r="AL834" i="1"/>
  <c r="AL833" i="1"/>
  <c r="AL832" i="1"/>
  <c r="AL831" i="1"/>
  <c r="AL830" i="1"/>
  <c r="AL829" i="1"/>
  <c r="AL828" i="1"/>
  <c r="AL827" i="1"/>
  <c r="AL826" i="1"/>
  <c r="AL825" i="1"/>
  <c r="AL824" i="1"/>
  <c r="AL823" i="1"/>
  <c r="AL822" i="1"/>
  <c r="AL821" i="1"/>
  <c r="AL820" i="1"/>
  <c r="AL819" i="1"/>
  <c r="AL818" i="1"/>
  <c r="AL817" i="1"/>
  <c r="AL816" i="1"/>
  <c r="AL815" i="1"/>
  <c r="AL814" i="1"/>
  <c r="AL813" i="1"/>
  <c r="AL812" i="1"/>
  <c r="AL811" i="1"/>
  <c r="AL810" i="1"/>
  <c r="AL809" i="1"/>
  <c r="AL808" i="1"/>
  <c r="AL807" i="1"/>
  <c r="AL806" i="1"/>
  <c r="AL805" i="1"/>
  <c r="AL804" i="1"/>
  <c r="AL803" i="1"/>
  <c r="AL802" i="1"/>
  <c r="AL801" i="1"/>
  <c r="AL800" i="1"/>
  <c r="AL799" i="1"/>
  <c r="AL798" i="1"/>
  <c r="AL797" i="1"/>
  <c r="AL796" i="1"/>
  <c r="AL795" i="1"/>
  <c r="AL794" i="1"/>
  <c r="AL793" i="1"/>
  <c r="AL792" i="1"/>
  <c r="AL791" i="1"/>
  <c r="AL790" i="1"/>
  <c r="AL789" i="1"/>
  <c r="AL788" i="1"/>
  <c r="AL787" i="1"/>
  <c r="AL786" i="1"/>
  <c r="AL785" i="1"/>
  <c r="AL784" i="1"/>
  <c r="AL783" i="1"/>
  <c r="AL782" i="1"/>
  <c r="AL781" i="1"/>
  <c r="AL780" i="1"/>
  <c r="AL779" i="1"/>
  <c r="AL778" i="1"/>
  <c r="AL777" i="1"/>
  <c r="AL776" i="1"/>
  <c r="AL775" i="1"/>
  <c r="AL774" i="1"/>
  <c r="AL773" i="1"/>
  <c r="AL772" i="1"/>
  <c r="AL771" i="1"/>
  <c r="AL770" i="1"/>
  <c r="AL769" i="1"/>
  <c r="AL768" i="1"/>
  <c r="AL767" i="1"/>
  <c r="AL766" i="1"/>
  <c r="AL765" i="1"/>
  <c r="AL764" i="1"/>
  <c r="AL763" i="1"/>
  <c r="AL762" i="1"/>
  <c r="AL761" i="1"/>
  <c r="AL760" i="1"/>
  <c r="AL759" i="1"/>
  <c r="AL758" i="1"/>
  <c r="AL757" i="1"/>
  <c r="AL750" i="1"/>
  <c r="AL749" i="1"/>
  <c r="AL748" i="1"/>
  <c r="AL747" i="1"/>
  <c r="AL746" i="1"/>
  <c r="AL745" i="1"/>
  <c r="AL744" i="1"/>
  <c r="AL743" i="1"/>
  <c r="AL742" i="1"/>
  <c r="AL741" i="1"/>
  <c r="AL740" i="1"/>
  <c r="AL739" i="1"/>
  <c r="AL738" i="1"/>
  <c r="AL737" i="1"/>
  <c r="AL736" i="1"/>
  <c r="AL735" i="1"/>
  <c r="AL734" i="1"/>
  <c r="AL733" i="1"/>
  <c r="AL732" i="1"/>
  <c r="AL731" i="1"/>
  <c r="AL730" i="1"/>
  <c r="AL729" i="1"/>
  <c r="AL728" i="1"/>
  <c r="AL727" i="1"/>
  <c r="AL726" i="1"/>
  <c r="AL725" i="1"/>
  <c r="AL724" i="1"/>
  <c r="AL723" i="1"/>
  <c r="AL722" i="1"/>
  <c r="AL721" i="1"/>
  <c r="AL720" i="1"/>
  <c r="AL719" i="1"/>
  <c r="AL718" i="1"/>
  <c r="AL714" i="1"/>
  <c r="AL713" i="1"/>
  <c r="AL712" i="1"/>
  <c r="AL711" i="1"/>
  <c r="AL710" i="1"/>
  <c r="AL709" i="1"/>
  <c r="AL708" i="1"/>
  <c r="AL707" i="1"/>
  <c r="AL706" i="1"/>
  <c r="AL705" i="1"/>
  <c r="AL704" i="1"/>
  <c r="AL703" i="1"/>
  <c r="AL702" i="1"/>
  <c r="AL701" i="1"/>
  <c r="AL700" i="1"/>
  <c r="AL699" i="1"/>
  <c r="AL698" i="1"/>
  <c r="AL697" i="1"/>
  <c r="AL695" i="1"/>
  <c r="AL694" i="1"/>
  <c r="AL693" i="1"/>
  <c r="AL692" i="1"/>
  <c r="AL691" i="1"/>
  <c r="AL690" i="1"/>
  <c r="AL689" i="1"/>
  <c r="AL688" i="1"/>
  <c r="AL687" i="1"/>
  <c r="AL686" i="1"/>
  <c r="AL685" i="1"/>
  <c r="AL684" i="1"/>
  <c r="AL683" i="1"/>
  <c r="AL682" i="1"/>
  <c r="AL681" i="1"/>
  <c r="AL680" i="1"/>
  <c r="AL679" i="1"/>
  <c r="AL678" i="1"/>
  <c r="AL677" i="1"/>
  <c r="AL676" i="1"/>
  <c r="AL675" i="1"/>
  <c r="AL674" i="1"/>
  <c r="AL673" i="1"/>
  <c r="AL672" i="1"/>
  <c r="AL671" i="1"/>
  <c r="AL670" i="1"/>
  <c r="AL669" i="1"/>
  <c r="AL668" i="1"/>
  <c r="AL667" i="1"/>
  <c r="AL666" i="1"/>
  <c r="AL665" i="1"/>
  <c r="AL664" i="1"/>
  <c r="AL663" i="1"/>
  <c r="AL662" i="1"/>
  <c r="AL661" i="1"/>
  <c r="AL660" i="1"/>
  <c r="AL659" i="1"/>
  <c r="AL658" i="1"/>
  <c r="AL657" i="1"/>
  <c r="AL656" i="1"/>
  <c r="AL655" i="1"/>
  <c r="AL654" i="1"/>
  <c r="AL653" i="1"/>
  <c r="AL652" i="1"/>
  <c r="AL651" i="1"/>
  <c r="AL650" i="1"/>
  <c r="AL649" i="1"/>
  <c r="AL648" i="1"/>
  <c r="AL647" i="1"/>
  <c r="AL646" i="1"/>
  <c r="AL645" i="1"/>
  <c r="AL644" i="1"/>
  <c r="AL643" i="1"/>
  <c r="AL642" i="1"/>
  <c r="AL641" i="1"/>
  <c r="AL640" i="1"/>
  <c r="AL639" i="1"/>
  <c r="AL638" i="1"/>
  <c r="AL637" i="1"/>
  <c r="AL636" i="1"/>
  <c r="AL635" i="1"/>
  <c r="AL634" i="1"/>
  <c r="AL633" i="1"/>
  <c r="AL632" i="1"/>
  <c r="AL631" i="1"/>
  <c r="AL630" i="1"/>
  <c r="AL629" i="1"/>
  <c r="AL628" i="1"/>
  <c r="AL627" i="1"/>
  <c r="AL626" i="1"/>
  <c r="AL625" i="1"/>
  <c r="AL612" i="1"/>
  <c r="AL611" i="1"/>
  <c r="AL610" i="1"/>
  <c r="AL609" i="1"/>
  <c r="AL608" i="1"/>
  <c r="AL607" i="1"/>
  <c r="AL606" i="1"/>
  <c r="AL605" i="1"/>
  <c r="AL604" i="1"/>
  <c r="AL603" i="1"/>
  <c r="AL602" i="1"/>
  <c r="AL601" i="1"/>
  <c r="AL600" i="1"/>
  <c r="AL599" i="1"/>
  <c r="AL598" i="1"/>
  <c r="AL597" i="1"/>
  <c r="AL596" i="1"/>
  <c r="AL595" i="1"/>
  <c r="AL594" i="1"/>
  <c r="AL593" i="1"/>
  <c r="AL592" i="1"/>
  <c r="AL591" i="1"/>
  <c r="AL590" i="1"/>
  <c r="AL589" i="1"/>
  <c r="AL588" i="1"/>
  <c r="AL587" i="1"/>
  <c r="AL586" i="1"/>
  <c r="AL585" i="1"/>
  <c r="AL584" i="1"/>
  <c r="AL583" i="1"/>
  <c r="AL582" i="1"/>
  <c r="AL581" i="1"/>
  <c r="AL580" i="1"/>
  <c r="AL579" i="1"/>
  <c r="AL578" i="1"/>
  <c r="AL577" i="1"/>
  <c r="AL576" i="1"/>
  <c r="AL575" i="1"/>
  <c r="AL574" i="1"/>
  <c r="AL573" i="1"/>
  <c r="AL572" i="1"/>
  <c r="AL571" i="1"/>
  <c r="AL570" i="1"/>
  <c r="AL569" i="1"/>
  <c r="AL568" i="1"/>
  <c r="AL567" i="1"/>
  <c r="AL566" i="1"/>
  <c r="AL565" i="1"/>
  <c r="AL564" i="1"/>
  <c r="AL563" i="1"/>
  <c r="AL562" i="1"/>
  <c r="AL561" i="1"/>
  <c r="AL560" i="1"/>
  <c r="AL559" i="1"/>
  <c r="AL558" i="1"/>
  <c r="AL557" i="1"/>
  <c r="AL556" i="1"/>
  <c r="AL555" i="1"/>
  <c r="AL554" i="1"/>
  <c r="AL553" i="1"/>
  <c r="AL552" i="1"/>
  <c r="AL551" i="1"/>
  <c r="AL550" i="1"/>
  <c r="AL549" i="1"/>
  <c r="AL548" i="1"/>
  <c r="AL547" i="1"/>
  <c r="AL546" i="1"/>
  <c r="AL545" i="1"/>
  <c r="AL514" i="1"/>
  <c r="AL513" i="1"/>
  <c r="AL512" i="1"/>
  <c r="AL511" i="1"/>
  <c r="AL510" i="1"/>
  <c r="AL509" i="1"/>
  <c r="AL508" i="1"/>
  <c r="AL507" i="1"/>
  <c r="AL506" i="1"/>
  <c r="AL504" i="1"/>
  <c r="AL502" i="1"/>
  <c r="AL501" i="1"/>
  <c r="AL500" i="1"/>
  <c r="AL499" i="1"/>
  <c r="AL498" i="1"/>
  <c r="AL497" i="1"/>
  <c r="AL496" i="1"/>
  <c r="AL495" i="1"/>
  <c r="AL494" i="1"/>
  <c r="AL493" i="1"/>
  <c r="AL492" i="1"/>
  <c r="AL491" i="1"/>
  <c r="AL490" i="1"/>
  <c r="AL489" i="1"/>
  <c r="AL488" i="1"/>
  <c r="AL485" i="1"/>
  <c r="AL484" i="1"/>
  <c r="AL483" i="1"/>
  <c r="AL482" i="1"/>
  <c r="AL481" i="1"/>
  <c r="AL480" i="1"/>
  <c r="AL479" i="1"/>
  <c r="AL478" i="1"/>
  <c r="AL477" i="1"/>
  <c r="AL476" i="1"/>
  <c r="AL475" i="1"/>
  <c r="AL474" i="1"/>
  <c r="AL473" i="1"/>
  <c r="AL472" i="1"/>
  <c r="AL471" i="1"/>
  <c r="AL470" i="1"/>
  <c r="AL469" i="1"/>
  <c r="AL468" i="1"/>
  <c r="AL467" i="1"/>
  <c r="AL466" i="1"/>
  <c r="AL465" i="1"/>
  <c r="AL464" i="1"/>
  <c r="AL463" i="1"/>
  <c r="AL462" i="1"/>
  <c r="AL461" i="1"/>
  <c r="AL460" i="1"/>
  <c r="AL459" i="1"/>
  <c r="AL458" i="1"/>
  <c r="AL457" i="1"/>
  <c r="AL456" i="1"/>
  <c r="AL455" i="1"/>
  <c r="AL454" i="1"/>
  <c r="AL453" i="1"/>
  <c r="AL452" i="1"/>
  <c r="AL451" i="1"/>
  <c r="AL450" i="1"/>
  <c r="AL449" i="1"/>
  <c r="AL448" i="1"/>
  <c r="AL447" i="1"/>
  <c r="AL446" i="1"/>
  <c r="AL445" i="1"/>
  <c r="AL444" i="1"/>
  <c r="AL443" i="1"/>
  <c r="AL442" i="1"/>
  <c r="AL441" i="1"/>
  <c r="AL440" i="1"/>
  <c r="AL439" i="1"/>
  <c r="AL438" i="1"/>
  <c r="AL437" i="1"/>
  <c r="AL436" i="1"/>
  <c r="AL435" i="1"/>
  <c r="AL434" i="1"/>
  <c r="AL433" i="1"/>
  <c r="AL432" i="1"/>
  <c r="AL431" i="1"/>
  <c r="AL430" i="1"/>
  <c r="AL429" i="1"/>
  <c r="AL426" i="1"/>
  <c r="AL425" i="1"/>
  <c r="AL424" i="1"/>
  <c r="AL423" i="1"/>
  <c r="AL422" i="1"/>
  <c r="AL421" i="1"/>
  <c r="AL420" i="1"/>
  <c r="AL419" i="1"/>
  <c r="AL418" i="1"/>
  <c r="AL417" i="1"/>
  <c r="AL416" i="1"/>
  <c r="AL415" i="1"/>
  <c r="AL414" i="1"/>
  <c r="AL413" i="1"/>
  <c r="AL412" i="1"/>
  <c r="AL411" i="1"/>
  <c r="AL410" i="1"/>
  <c r="AL409" i="1"/>
  <c r="AL408" i="1"/>
  <c r="AL407" i="1"/>
  <c r="AL406" i="1"/>
  <c r="AL405" i="1"/>
  <c r="AL404" i="1"/>
  <c r="AL403" i="1"/>
  <c r="AL402" i="1"/>
  <c r="AL401" i="1"/>
  <c r="AL400" i="1"/>
  <c r="AL399" i="1"/>
  <c r="AL398" i="1"/>
  <c r="AL397" i="1"/>
  <c r="AL396" i="1"/>
  <c r="AL395" i="1"/>
  <c r="AL394" i="1"/>
  <c r="AL393" i="1"/>
  <c r="AL392" i="1"/>
  <c r="AL391" i="1"/>
  <c r="AL390" i="1"/>
  <c r="AL389" i="1"/>
  <c r="AL388" i="1"/>
  <c r="AL387" i="1"/>
  <c r="AL386" i="1"/>
  <c r="AL385" i="1"/>
  <c r="AL384" i="1"/>
  <c r="AL383" i="1"/>
  <c r="AL382" i="1"/>
  <c r="AL381" i="1"/>
  <c r="AL380" i="1"/>
  <c r="AL379" i="1"/>
  <c r="AL378" i="1"/>
  <c r="AL377" i="1"/>
  <c r="AL376" i="1"/>
  <c r="AL375" i="1"/>
  <c r="AL374" i="1"/>
  <c r="AL373" i="1"/>
  <c r="AL372" i="1"/>
  <c r="AL371" i="1"/>
  <c r="AL370" i="1"/>
  <c r="AL369" i="1"/>
  <c r="AL368" i="1"/>
  <c r="AL367" i="1"/>
  <c r="AL366" i="1"/>
  <c r="AL365" i="1"/>
  <c r="AL364" i="1"/>
  <c r="AL363" i="1"/>
  <c r="AL362" i="1"/>
  <c r="AL361" i="1"/>
  <c r="AL360" i="1"/>
  <c r="AL359" i="1"/>
  <c r="AL358" i="1"/>
  <c r="AL357" i="1"/>
  <c r="AL356" i="1"/>
  <c r="AL355" i="1"/>
  <c r="AL354" i="1"/>
  <c r="AL353" i="1"/>
  <c r="AL352" i="1"/>
  <c r="AL351" i="1"/>
  <c r="AL350" i="1"/>
  <c r="AL349" i="1"/>
  <c r="AL348" i="1"/>
  <c r="AL347" i="1"/>
  <c r="AL346" i="1"/>
  <c r="AL345" i="1"/>
  <c r="AL344" i="1"/>
  <c r="AL343" i="1"/>
  <c r="AL342" i="1"/>
  <c r="AL341" i="1"/>
  <c r="AL340" i="1"/>
  <c r="AL339" i="1"/>
  <c r="AL338" i="1"/>
  <c r="AL337" i="1"/>
  <c r="AL336" i="1"/>
  <c r="AL335" i="1"/>
  <c r="AL334" i="1"/>
  <c r="AL333" i="1"/>
  <c r="AL332" i="1"/>
  <c r="AL331" i="1"/>
  <c r="AL330" i="1"/>
  <c r="AL329" i="1"/>
  <c r="AL328" i="1"/>
  <c r="AL327" i="1"/>
  <c r="AL326" i="1"/>
  <c r="AL325" i="1"/>
  <c r="AL324" i="1"/>
  <c r="AL323" i="1"/>
  <c r="AL322" i="1"/>
  <c r="AL321" i="1"/>
  <c r="AL320" i="1"/>
  <c r="AL319" i="1"/>
  <c r="AL318" i="1"/>
  <c r="AL317" i="1"/>
  <c r="AL316" i="1"/>
  <c r="AL315" i="1"/>
  <c r="AL314" i="1"/>
  <c r="AL313" i="1"/>
  <c r="AL312" i="1"/>
  <c r="AL311" i="1"/>
  <c r="AL310" i="1"/>
  <c r="AL309" i="1"/>
  <c r="AL308" i="1"/>
  <c r="AL307" i="1"/>
  <c r="AL306" i="1"/>
  <c r="AL305" i="1"/>
  <c r="AL304" i="1"/>
  <c r="AL303" i="1"/>
  <c r="AL302" i="1"/>
  <c r="AL301" i="1"/>
  <c r="AL300" i="1"/>
  <c r="AL299" i="1"/>
  <c r="AL298" i="1"/>
  <c r="AL297" i="1"/>
  <c r="AL296" i="1"/>
  <c r="AL295" i="1"/>
  <c r="AL294" i="1"/>
  <c r="AL293" i="1"/>
  <c r="AL292" i="1"/>
  <c r="AL291" i="1"/>
  <c r="AL290" i="1"/>
  <c r="AL289" i="1"/>
  <c r="AL288" i="1"/>
  <c r="AL287" i="1"/>
  <c r="AL286" i="1"/>
  <c r="AL285" i="1"/>
  <c r="AL284" i="1"/>
  <c r="AL283" i="1"/>
  <c r="AL282" i="1"/>
  <c r="AL281" i="1"/>
  <c r="AL280" i="1"/>
  <c r="AL279" i="1"/>
  <c r="AL278" i="1"/>
  <c r="AL277" i="1"/>
  <c r="AL276" i="1"/>
  <c r="AL274" i="1"/>
  <c r="AL273" i="1"/>
  <c r="AL272" i="1"/>
  <c r="AL271" i="1"/>
  <c r="AL270" i="1"/>
  <c r="AL269" i="1"/>
  <c r="AL268" i="1"/>
  <c r="AL267" i="1"/>
  <c r="AL266" i="1"/>
  <c r="AL265" i="1"/>
  <c r="AL264" i="1"/>
  <c r="AL263" i="1"/>
  <c r="AL262" i="1"/>
  <c r="AL261" i="1"/>
  <c r="AL260" i="1"/>
  <c r="AL259" i="1"/>
  <c r="AL258" i="1"/>
  <c r="AL257" i="1"/>
  <c r="AL256" i="1"/>
  <c r="AL255" i="1"/>
  <c r="AL254" i="1"/>
  <c r="AL253" i="1"/>
  <c r="AL252" i="1"/>
  <c r="AL251" i="1"/>
  <c r="AL250" i="1"/>
  <c r="AL249" i="1"/>
  <c r="AL248" i="1"/>
  <c r="AL247" i="1"/>
  <c r="AL246" i="1"/>
  <c r="AL245" i="1"/>
  <c r="AL244" i="1"/>
  <c r="AL243" i="1"/>
  <c r="AL242" i="1"/>
  <c r="AL241" i="1"/>
  <c r="AL240" i="1"/>
  <c r="AL239" i="1"/>
  <c r="AL238" i="1"/>
  <c r="AL237" i="1"/>
  <c r="AL236" i="1"/>
  <c r="AL235" i="1"/>
  <c r="AL234" i="1"/>
  <c r="AL233" i="1"/>
  <c r="AL232" i="1"/>
  <c r="AL231" i="1"/>
  <c r="AL228" i="1"/>
  <c r="AL227" i="1"/>
  <c r="AL226" i="1"/>
  <c r="AL225" i="1"/>
  <c r="AL224" i="1"/>
  <c r="AL223" i="1"/>
  <c r="AL222" i="1"/>
  <c r="AL221" i="1"/>
  <c r="AL220" i="1"/>
  <c r="AL219" i="1"/>
  <c r="AL218" i="1"/>
  <c r="AL217" i="1"/>
  <c r="AL216" i="1"/>
  <c r="AL215" i="1"/>
  <c r="AL214" i="1"/>
  <c r="AL213" i="1"/>
  <c r="AL212" i="1"/>
  <c r="AL211" i="1"/>
  <c r="AL210" i="1"/>
  <c r="AL209" i="1"/>
  <c r="AL208" i="1"/>
  <c r="AL207" i="1"/>
  <c r="AL205" i="1"/>
  <c r="AL204" i="1"/>
  <c r="AL203" i="1"/>
  <c r="AL202" i="1"/>
  <c r="AL201" i="1"/>
  <c r="AL200" i="1"/>
  <c r="AL199" i="1"/>
  <c r="AL198" i="1"/>
  <c r="AL197" i="1"/>
  <c r="AL196" i="1"/>
  <c r="AL195" i="1"/>
  <c r="AL194" i="1"/>
  <c r="AL193" i="1"/>
  <c r="AL192" i="1"/>
  <c r="AL191" i="1"/>
  <c r="AL190" i="1"/>
  <c r="AL189" i="1"/>
  <c r="AL188" i="1"/>
  <c r="AL187" i="1"/>
  <c r="AL186" i="1"/>
  <c r="AL185" i="1"/>
  <c r="AL184" i="1"/>
  <c r="AL183" i="1"/>
  <c r="AL182" i="1"/>
  <c r="AL181" i="1"/>
  <c r="AL180" i="1"/>
  <c r="AL179" i="1"/>
  <c r="AL178" i="1"/>
  <c r="AL177" i="1"/>
  <c r="AL176" i="1"/>
  <c r="AL175" i="1"/>
  <c r="AL174" i="1"/>
  <c r="AL173" i="1"/>
  <c r="AL172" i="1"/>
  <c r="AL170" i="1"/>
  <c r="AL169" i="1"/>
  <c r="AL168" i="1"/>
  <c r="AL167" i="1"/>
  <c r="AL166" i="1"/>
  <c r="AL165" i="1"/>
  <c r="AL164" i="1"/>
  <c r="AL163" i="1"/>
  <c r="AL162" i="1"/>
  <c r="AL161" i="1"/>
  <c r="AL160" i="1"/>
  <c r="AL159" i="1"/>
  <c r="AL158" i="1"/>
  <c r="AL157" i="1"/>
  <c r="AL156" i="1"/>
  <c r="AL155" i="1"/>
  <c r="AL154" i="1"/>
  <c r="AL153" i="1"/>
  <c r="AL152" i="1"/>
  <c r="AL151" i="1"/>
  <c r="AL150" i="1"/>
  <c r="AL149" i="1"/>
  <c r="AL148" i="1"/>
  <c r="AL147" i="1"/>
  <c r="AL146" i="1"/>
  <c r="AL145" i="1"/>
  <c r="AL144" i="1"/>
  <c r="AL143" i="1"/>
  <c r="AL142" i="1"/>
  <c r="AL141" i="1"/>
  <c r="AL140" i="1"/>
  <c r="AL139" i="1"/>
  <c r="AL138" i="1"/>
  <c r="AL137" i="1"/>
  <c r="AL136" i="1"/>
  <c r="AL131" i="1"/>
  <c r="AL130" i="1"/>
  <c r="AL128" i="1"/>
  <c r="AL127" i="1"/>
  <c r="AL126" i="1"/>
  <c r="AL125" i="1"/>
  <c r="AL124" i="1"/>
  <c r="AL123" i="1"/>
  <c r="AL122" i="1"/>
  <c r="AL121" i="1"/>
  <c r="AL120" i="1"/>
  <c r="AL119" i="1"/>
  <c r="AL118" i="1"/>
  <c r="AL117" i="1"/>
  <c r="AL116" i="1"/>
  <c r="AL115" i="1"/>
  <c r="AL114" i="1"/>
  <c r="AL113" i="1"/>
  <c r="AL112" i="1"/>
  <c r="AL111" i="1"/>
  <c r="AL110" i="1"/>
  <c r="AL109" i="1"/>
  <c r="AL108" i="1"/>
  <c r="AL107" i="1"/>
  <c r="AL106" i="1"/>
  <c r="AL105" i="1"/>
  <c r="AL104" i="1"/>
  <c r="AL103" i="1"/>
  <c r="AL102" i="1"/>
  <c r="AL101" i="1"/>
  <c r="AL99" i="1"/>
  <c r="AL98" i="1"/>
  <c r="AL97" i="1"/>
  <c r="AL96" i="1"/>
  <c r="AL95" i="1"/>
  <c r="AL94" i="1"/>
  <c r="AL93" i="1"/>
  <c r="AL92" i="1"/>
  <c r="AL91" i="1"/>
  <c r="AL90" i="1"/>
  <c r="AL89" i="1"/>
  <c r="AL88" i="1"/>
  <c r="AL87" i="1"/>
  <c r="AL86" i="1"/>
  <c r="AL85" i="1"/>
  <c r="AL84" i="1"/>
  <c r="AL83" i="1"/>
  <c r="AL82" i="1"/>
  <c r="AL81" i="1"/>
  <c r="AL78" i="1"/>
  <c r="AL77" i="1"/>
  <c r="AL76" i="1"/>
  <c r="AL75" i="1"/>
  <c r="AL74" i="1"/>
  <c r="AL73" i="1"/>
  <c r="AL72" i="1"/>
  <c r="AL71" i="1"/>
  <c r="AL70" i="1"/>
  <c r="AL69" i="1"/>
  <c r="AL68" i="1"/>
  <c r="AL67" i="1"/>
  <c r="AL66" i="1"/>
  <c r="AL64" i="1"/>
  <c r="AL63" i="1"/>
  <c r="AL62" i="1"/>
  <c r="AL61" i="1"/>
  <c r="AL60" i="1"/>
  <c r="AL58" i="1"/>
  <c r="AL57" i="1"/>
  <c r="AL56" i="1"/>
  <c r="AL55" i="1"/>
  <c r="AL54" i="1"/>
  <c r="AL53" i="1"/>
  <c r="AL52" i="1"/>
  <c r="AL51" i="1"/>
  <c r="AL50" i="1"/>
  <c r="AL49" i="1"/>
  <c r="AL47" i="1"/>
  <c r="AL46" i="1"/>
  <c r="AL45" i="1"/>
  <c r="AL44" i="1"/>
  <c r="AL43" i="1"/>
  <c r="AL42" i="1"/>
  <c r="AL41" i="1"/>
  <c r="AL40" i="1"/>
  <c r="AL39" i="1"/>
  <c r="AL38" i="1"/>
  <c r="AL37" i="1"/>
  <c r="AL36" i="1"/>
  <c r="AL35" i="1"/>
  <c r="AL34" i="1"/>
  <c r="AL33" i="1"/>
  <c r="AL32" i="1"/>
  <c r="AL31" i="1"/>
  <c r="AL30" i="1"/>
  <c r="AL29" i="1"/>
  <c r="AL27" i="1"/>
  <c r="AL26" i="1"/>
  <c r="AL25" i="1"/>
  <c r="AL24" i="1"/>
  <c r="AL23" i="1"/>
  <c r="AL22" i="1"/>
  <c r="AL21" i="1"/>
  <c r="AL20" i="1"/>
  <c r="AL19" i="1"/>
  <c r="AL18" i="1"/>
  <c r="AL17" i="1"/>
  <c r="AL16" i="1"/>
  <c r="AL15" i="1"/>
  <c r="AL14" i="1"/>
  <c r="AL13" i="1"/>
  <c r="AL12" i="1"/>
  <c r="AL11" i="1"/>
  <c r="AL10" i="1"/>
  <c r="AL9" i="1"/>
  <c r="AL8" i="1"/>
  <c r="AL7" i="1"/>
  <c r="AL6" i="1"/>
  <c r="AL5" i="1"/>
  <c r="AL4" i="1"/>
  <c r="AL3" i="1"/>
  <c r="AL2" i="1"/>
  <c r="AC1670" i="1" l="1"/>
  <c r="AC1669" i="1"/>
  <c r="AC1668" i="1"/>
  <c r="AC1667" i="1"/>
  <c r="AC1666" i="1"/>
  <c r="AC1665" i="1"/>
  <c r="AC1664" i="1"/>
  <c r="AC1663" i="1"/>
  <c r="AC1662" i="1"/>
  <c r="AC1661" i="1"/>
  <c r="AC1660" i="1"/>
  <c r="AC1659" i="1"/>
  <c r="AC1658" i="1"/>
  <c r="AC1657" i="1"/>
  <c r="AC1656" i="1"/>
  <c r="AC1655" i="1"/>
  <c r="AC1654" i="1"/>
  <c r="AC1653" i="1"/>
  <c r="AC1652" i="1"/>
  <c r="AC1651" i="1"/>
  <c r="AC1650" i="1"/>
  <c r="AC1649" i="1"/>
  <c r="AC1648" i="1"/>
  <c r="AC1647" i="1"/>
  <c r="AC1646" i="1"/>
  <c r="AC1645" i="1"/>
  <c r="AC1644" i="1"/>
  <c r="AC1643" i="1"/>
  <c r="AC1642" i="1"/>
  <c r="AC1641" i="1"/>
  <c r="AC1640" i="1"/>
  <c r="AC1639" i="1"/>
  <c r="AC1638" i="1"/>
  <c r="AC1637" i="1"/>
  <c r="AC1636" i="1"/>
  <c r="AC1635" i="1"/>
  <c r="AC1634" i="1"/>
  <c r="AC1633" i="1"/>
  <c r="AC1632" i="1"/>
  <c r="AC1631" i="1"/>
  <c r="AC1630" i="1"/>
  <c r="AC1629" i="1"/>
  <c r="AC1628" i="1"/>
  <c r="AC1627" i="1"/>
  <c r="AC1626" i="1"/>
  <c r="AC1625" i="1"/>
  <c r="AC1624" i="1"/>
  <c r="AC1623" i="1"/>
  <c r="AC1622" i="1"/>
  <c r="AC1621" i="1"/>
  <c r="AC1620" i="1"/>
  <c r="AC1619" i="1"/>
  <c r="AC1618" i="1"/>
  <c r="AC1617" i="1"/>
  <c r="AC1616" i="1"/>
  <c r="AC1615" i="1"/>
  <c r="AC1614" i="1"/>
  <c r="AC1613" i="1"/>
  <c r="AC1612" i="1"/>
  <c r="AC1611" i="1"/>
  <c r="AC1610" i="1"/>
  <c r="AC1609" i="1"/>
  <c r="AC1608" i="1"/>
  <c r="AC1607" i="1"/>
  <c r="AC1606" i="1"/>
  <c r="AC1605" i="1"/>
  <c r="AC1604" i="1"/>
  <c r="AC1603" i="1"/>
  <c r="AC1602" i="1"/>
  <c r="AC1601" i="1"/>
  <c r="AC1600" i="1"/>
  <c r="AC1599" i="1"/>
  <c r="AC1598" i="1"/>
  <c r="AC1597" i="1"/>
  <c r="AC1596" i="1"/>
  <c r="AC1595" i="1"/>
  <c r="AC1594" i="1"/>
  <c r="AC1593" i="1"/>
  <c r="AC1592" i="1"/>
  <c r="AC1591" i="1"/>
  <c r="AC1590" i="1"/>
  <c r="AC1589" i="1"/>
  <c r="AC1588" i="1"/>
  <c r="AC1587" i="1"/>
  <c r="AC1586" i="1"/>
  <c r="AC1585" i="1"/>
  <c r="AC1584" i="1"/>
  <c r="AC1583" i="1"/>
  <c r="AC1582" i="1"/>
  <c r="AC1581" i="1"/>
  <c r="AC1580" i="1"/>
  <c r="AC1579" i="1"/>
  <c r="AC1578" i="1"/>
  <c r="AC1577" i="1"/>
  <c r="AC1576" i="1"/>
  <c r="AC1575" i="1"/>
  <c r="AC1574" i="1"/>
  <c r="AC1573" i="1"/>
  <c r="AC1572" i="1"/>
  <c r="AC1571" i="1"/>
  <c r="AC1570" i="1"/>
  <c r="AC1569" i="1"/>
  <c r="AC1568" i="1"/>
  <c r="AC1567" i="1"/>
  <c r="AC1566" i="1"/>
  <c r="AC1565" i="1"/>
  <c r="AC1564" i="1"/>
  <c r="AC1563" i="1"/>
  <c r="AC1562" i="1"/>
  <c r="AC1561" i="1"/>
  <c r="AC1560" i="1"/>
  <c r="AC1559" i="1"/>
  <c r="AC1558" i="1"/>
  <c r="AC1557" i="1"/>
  <c r="AC1556" i="1"/>
  <c r="AC1555" i="1"/>
  <c r="AC1554" i="1"/>
  <c r="AC1553" i="1"/>
  <c r="AC1552" i="1"/>
  <c r="AC1551" i="1"/>
  <c r="AC1550" i="1"/>
  <c r="AC1549" i="1"/>
  <c r="AC1548" i="1"/>
  <c r="AC1547" i="1"/>
  <c r="AC1546" i="1"/>
  <c r="AC1545" i="1"/>
  <c r="AC1544" i="1"/>
  <c r="AC1543" i="1"/>
  <c r="AC1542" i="1"/>
  <c r="AC1541" i="1"/>
  <c r="AC1540" i="1"/>
  <c r="AC1539" i="1"/>
  <c r="AC1538" i="1"/>
  <c r="AC1537" i="1"/>
  <c r="AC1536" i="1"/>
  <c r="AC1535" i="1"/>
  <c r="AC1534" i="1"/>
  <c r="AC1533" i="1"/>
  <c r="AC1532" i="1"/>
  <c r="AC1531" i="1"/>
  <c r="AC1530" i="1"/>
  <c r="AC1529" i="1"/>
  <c r="AC1528" i="1"/>
  <c r="AC1527" i="1"/>
  <c r="AC1526" i="1"/>
  <c r="AC1525" i="1"/>
  <c r="AC1524" i="1"/>
  <c r="AC1523" i="1"/>
  <c r="AC1522" i="1"/>
  <c r="AC1521" i="1"/>
  <c r="AC1520" i="1"/>
  <c r="AC1519" i="1"/>
  <c r="AC1518" i="1"/>
  <c r="AC1517" i="1"/>
  <c r="AC1516" i="1"/>
  <c r="AC1515" i="1"/>
  <c r="AC1514" i="1"/>
  <c r="AC1513" i="1"/>
  <c r="AC1512" i="1"/>
  <c r="AC1511" i="1"/>
  <c r="AC1509" i="1"/>
  <c r="AC1508" i="1"/>
  <c r="AC1507" i="1"/>
  <c r="AC1506" i="1"/>
  <c r="AC1505" i="1"/>
  <c r="AC1504" i="1"/>
  <c r="AC1503" i="1"/>
  <c r="AC1502" i="1"/>
  <c r="AC1501" i="1"/>
  <c r="AC1500" i="1"/>
  <c r="AC1499" i="1"/>
  <c r="AC1498" i="1"/>
  <c r="AC1497" i="1"/>
  <c r="AC1496" i="1"/>
  <c r="AC1495" i="1"/>
  <c r="AC1494" i="1"/>
  <c r="AC1493" i="1"/>
  <c r="AC1492" i="1"/>
  <c r="AC1491" i="1"/>
  <c r="AC1490" i="1"/>
  <c r="AC1489" i="1"/>
  <c r="AC1488" i="1"/>
  <c r="AC1487" i="1"/>
  <c r="AC1486" i="1"/>
  <c r="AC1485" i="1"/>
  <c r="AC1484" i="1"/>
  <c r="AC1483" i="1"/>
  <c r="AC1482" i="1"/>
  <c r="AC1481" i="1"/>
  <c r="AC1480" i="1"/>
  <c r="AC1479" i="1"/>
  <c r="AC1478" i="1"/>
  <c r="AC1477" i="1"/>
  <c r="AC1476" i="1"/>
  <c r="AC1475" i="1"/>
  <c r="AC1474" i="1"/>
  <c r="AC1473" i="1"/>
  <c r="AC1472" i="1"/>
  <c r="AC1471" i="1"/>
  <c r="AC1470" i="1"/>
  <c r="AC1469" i="1"/>
  <c r="AC1468" i="1"/>
  <c r="AC1467" i="1"/>
  <c r="AC1466" i="1"/>
  <c r="AC1465" i="1"/>
  <c r="AC1464" i="1"/>
  <c r="AC1463" i="1"/>
  <c r="AC1462" i="1"/>
  <c r="AC1461" i="1"/>
  <c r="AC1460" i="1"/>
  <c r="AC1459" i="1"/>
  <c r="AC1458" i="1"/>
  <c r="AC1457" i="1"/>
  <c r="AC1456" i="1"/>
  <c r="AC1455" i="1"/>
  <c r="AC1454" i="1"/>
  <c r="AC1453" i="1"/>
  <c r="AC1452" i="1"/>
  <c r="AC1451" i="1"/>
  <c r="AC1450" i="1"/>
  <c r="AC1449" i="1"/>
  <c r="AC1448" i="1"/>
  <c r="AC1447" i="1"/>
  <c r="AC1446" i="1"/>
  <c r="AC1445" i="1"/>
  <c r="AC1444" i="1"/>
  <c r="AC1443" i="1"/>
  <c r="AC1442" i="1"/>
  <c r="AC1441" i="1"/>
  <c r="AC1440" i="1"/>
  <c r="AC1439" i="1"/>
  <c r="AC1438" i="1"/>
  <c r="AC1437" i="1"/>
  <c r="AC1436" i="1"/>
  <c r="AC1435" i="1"/>
  <c r="AC1434" i="1"/>
  <c r="AC1433" i="1"/>
  <c r="AC1432" i="1"/>
  <c r="AC1431" i="1"/>
  <c r="AC1430" i="1"/>
  <c r="AC1429" i="1"/>
  <c r="AC1428" i="1"/>
  <c r="AC1427" i="1"/>
  <c r="AC1426" i="1"/>
  <c r="AC1425" i="1"/>
  <c r="AC1424" i="1"/>
  <c r="AC1423" i="1"/>
  <c r="AC1422" i="1"/>
  <c r="AC1421" i="1"/>
  <c r="AC1420" i="1"/>
  <c r="AC1419" i="1"/>
  <c r="AC1418" i="1"/>
  <c r="AC1417" i="1"/>
  <c r="AC1416" i="1"/>
  <c r="AC1415" i="1"/>
  <c r="AC1414" i="1"/>
  <c r="AC1413" i="1"/>
  <c r="AC1412" i="1"/>
  <c r="AC1411" i="1"/>
  <c r="AC1410" i="1"/>
  <c r="AC1409" i="1"/>
  <c r="AC1408" i="1"/>
  <c r="AC1407" i="1"/>
  <c r="AC1406" i="1"/>
  <c r="AC1405" i="1"/>
  <c r="AC1404" i="1"/>
  <c r="AC1403" i="1"/>
  <c r="AC1402" i="1"/>
  <c r="AC1401" i="1"/>
  <c r="AC1400" i="1"/>
  <c r="AC1399" i="1"/>
  <c r="AC1398" i="1"/>
  <c r="AC1397" i="1"/>
  <c r="AC1396" i="1"/>
  <c r="AC1395" i="1"/>
  <c r="AC1394" i="1"/>
  <c r="AC1393" i="1"/>
  <c r="AC1392" i="1"/>
  <c r="AC1391" i="1"/>
  <c r="AC1390" i="1"/>
  <c r="AC1389" i="1"/>
  <c r="AC1388" i="1"/>
  <c r="AC1387" i="1"/>
  <c r="AC1386" i="1"/>
  <c r="AC1385" i="1"/>
  <c r="AC1384" i="1"/>
  <c r="AC1383" i="1"/>
  <c r="AC1382" i="1"/>
  <c r="AC1381" i="1"/>
  <c r="AC1380" i="1"/>
  <c r="AC1379" i="1"/>
  <c r="AC1378" i="1"/>
  <c r="AC1377" i="1"/>
  <c r="AC1376" i="1"/>
  <c r="AC1375" i="1"/>
  <c r="AC1374" i="1"/>
  <c r="AC1373" i="1"/>
  <c r="AC1372" i="1"/>
  <c r="AC1371" i="1"/>
  <c r="AC1370" i="1"/>
  <c r="AC1369" i="1"/>
  <c r="AC1368" i="1"/>
  <c r="AC1367" i="1"/>
  <c r="AC1366" i="1"/>
  <c r="AC1365" i="1"/>
  <c r="AC1364" i="1"/>
  <c r="AC1363" i="1"/>
  <c r="AC1362" i="1"/>
  <c r="AC1361" i="1"/>
  <c r="AC1360" i="1"/>
  <c r="AC1359" i="1"/>
  <c r="AC1358" i="1"/>
  <c r="AC1357" i="1"/>
  <c r="AC1356" i="1"/>
  <c r="AC1355" i="1"/>
  <c r="AC1354" i="1"/>
  <c r="AC1353" i="1"/>
  <c r="AC1352" i="1"/>
  <c r="AC1351" i="1"/>
  <c r="AC1350" i="1"/>
  <c r="AC1349" i="1"/>
  <c r="AC1348" i="1"/>
  <c r="AC1347" i="1"/>
  <c r="AC1346" i="1"/>
  <c r="AC1345" i="1"/>
  <c r="AC1344" i="1"/>
  <c r="AC1343" i="1"/>
  <c r="AC1342" i="1"/>
  <c r="AC1341" i="1"/>
  <c r="AC1340" i="1"/>
  <c r="AC1338" i="1"/>
  <c r="AC1337" i="1"/>
  <c r="AC1336" i="1"/>
  <c r="AC1335" i="1"/>
  <c r="AC1334" i="1"/>
  <c r="AC1333" i="1"/>
  <c r="AC1332" i="1"/>
  <c r="AC1331" i="1"/>
  <c r="AC1330" i="1"/>
  <c r="AC1329" i="1"/>
  <c r="AC1328" i="1"/>
  <c r="AC1327" i="1"/>
  <c r="AC1326" i="1"/>
  <c r="AC1325" i="1"/>
  <c r="AC1324" i="1"/>
  <c r="AC1323" i="1"/>
  <c r="AC1322" i="1"/>
  <c r="AC1321" i="1"/>
  <c r="AC1320" i="1"/>
  <c r="AC1319" i="1"/>
  <c r="AC1318" i="1"/>
  <c r="AC1317" i="1"/>
  <c r="AC1316" i="1"/>
  <c r="AC1315" i="1"/>
  <c r="AC1314" i="1"/>
  <c r="AC1313" i="1"/>
  <c r="AC1312" i="1"/>
  <c r="AC1311" i="1"/>
  <c r="AC1310" i="1"/>
  <c r="AC1309" i="1"/>
  <c r="AC1308" i="1"/>
  <c r="AC1307" i="1"/>
  <c r="AC1306" i="1"/>
  <c r="AC1305" i="1"/>
  <c r="AC1304" i="1"/>
  <c r="AC1303" i="1"/>
  <c r="AC1302" i="1"/>
  <c r="AC1301" i="1"/>
  <c r="AC1300" i="1"/>
  <c r="AC1299" i="1"/>
  <c r="AC1298" i="1"/>
  <c r="AC1297" i="1"/>
  <c r="AC1296" i="1"/>
  <c r="AC1295" i="1"/>
  <c r="AC1294" i="1"/>
  <c r="AC1293" i="1"/>
  <c r="AC1292" i="1"/>
  <c r="AC1291" i="1"/>
  <c r="AC1290" i="1"/>
  <c r="AC1289" i="1"/>
  <c r="AC1288" i="1"/>
  <c r="AC1287" i="1"/>
  <c r="AC1286" i="1"/>
  <c r="AC1285" i="1"/>
  <c r="AC1284" i="1"/>
  <c r="AC1283" i="1"/>
  <c r="AC1282" i="1"/>
  <c r="AC1281" i="1"/>
  <c r="AC1280" i="1"/>
  <c r="AC1279" i="1"/>
  <c r="AC1278" i="1"/>
  <c r="AC1277" i="1"/>
  <c r="AC1276" i="1"/>
  <c r="AC1275" i="1"/>
  <c r="AC1274" i="1"/>
  <c r="AC1273" i="1"/>
  <c r="AC1272" i="1"/>
  <c r="AC1271" i="1"/>
  <c r="AC1270" i="1"/>
  <c r="AC1269" i="1"/>
  <c r="AC1268" i="1"/>
  <c r="AC1267" i="1"/>
  <c r="AC1266" i="1"/>
  <c r="AC1265" i="1"/>
  <c r="AC1264" i="1"/>
  <c r="AC1263" i="1"/>
  <c r="AC1262" i="1"/>
  <c r="AC1261" i="1"/>
  <c r="AC1260" i="1"/>
  <c r="AC1259" i="1"/>
  <c r="AC1258" i="1"/>
  <c r="AC1257" i="1"/>
  <c r="AC1256" i="1"/>
  <c r="AC1255" i="1"/>
  <c r="AC1254" i="1"/>
  <c r="AC1253" i="1"/>
  <c r="AC1252" i="1"/>
  <c r="AC1251" i="1"/>
  <c r="AC1250" i="1"/>
  <c r="AC1249" i="1"/>
  <c r="AC1248" i="1"/>
  <c r="AC1247" i="1"/>
  <c r="AC1246" i="1"/>
  <c r="AC1245" i="1"/>
  <c r="AC1244" i="1"/>
  <c r="AC1243" i="1"/>
  <c r="AC1242" i="1"/>
  <c r="AC1241" i="1"/>
  <c r="AC1240" i="1"/>
  <c r="AC1239" i="1"/>
  <c r="AC1238" i="1"/>
  <c r="AC1237" i="1"/>
  <c r="AC1236" i="1"/>
  <c r="AC1235" i="1"/>
  <c r="AC1234" i="1"/>
  <c r="AC1233" i="1"/>
  <c r="AC1232" i="1"/>
  <c r="AC1231" i="1"/>
  <c r="AC1230" i="1"/>
  <c r="AC1229" i="1"/>
  <c r="AC1228" i="1"/>
  <c r="AC1227" i="1"/>
  <c r="AC1226" i="1"/>
  <c r="AC1225" i="1"/>
  <c r="AC1224" i="1"/>
  <c r="AC1223" i="1"/>
  <c r="AC1222" i="1"/>
  <c r="AC1221" i="1"/>
  <c r="AC1220" i="1"/>
  <c r="AC1219" i="1"/>
  <c r="AC1218" i="1"/>
  <c r="AC1217" i="1"/>
  <c r="AC1216" i="1"/>
  <c r="AC1215" i="1"/>
  <c r="AC1214" i="1"/>
  <c r="AC1213" i="1"/>
  <c r="AC1212" i="1"/>
  <c r="AC1211" i="1"/>
  <c r="AC1210" i="1"/>
  <c r="AC1209" i="1"/>
  <c r="AC1208" i="1"/>
  <c r="AC1207" i="1"/>
  <c r="AC1206" i="1"/>
  <c r="AC1205" i="1"/>
  <c r="AC1204" i="1"/>
  <c r="AC1203" i="1"/>
  <c r="AC1202" i="1"/>
  <c r="AC1201" i="1"/>
  <c r="AC1200" i="1"/>
  <c r="AC1199" i="1"/>
  <c r="AC1198" i="1"/>
  <c r="AC1197" i="1"/>
  <c r="AC1196" i="1"/>
  <c r="AC1195" i="1"/>
  <c r="AC1194" i="1"/>
  <c r="AC1193" i="1"/>
  <c r="AC1192" i="1"/>
  <c r="AC1191" i="1"/>
  <c r="AC1190" i="1"/>
  <c r="AC1189" i="1"/>
  <c r="AC1188" i="1"/>
  <c r="AC1187" i="1"/>
  <c r="AC1186" i="1"/>
  <c r="AC1185" i="1"/>
  <c r="AC1184" i="1"/>
  <c r="AC1183" i="1"/>
  <c r="AC1182" i="1"/>
  <c r="AC1181" i="1"/>
  <c r="AC1180" i="1"/>
  <c r="AC1179" i="1"/>
  <c r="AC1178" i="1"/>
  <c r="AC1177" i="1"/>
  <c r="AC1176" i="1"/>
  <c r="AC1175" i="1"/>
  <c r="AC1174" i="1"/>
  <c r="AC1173" i="1"/>
  <c r="AC1172" i="1"/>
  <c r="AC1171" i="1"/>
  <c r="AC1170" i="1"/>
  <c r="AC1169" i="1"/>
  <c r="AC1168" i="1"/>
  <c r="AC1167" i="1"/>
  <c r="AC1166" i="1"/>
  <c r="AC1165" i="1"/>
  <c r="AC1164" i="1"/>
  <c r="AC1163" i="1"/>
  <c r="AC1162" i="1"/>
  <c r="AC1161" i="1"/>
  <c r="AC1160" i="1"/>
  <c r="AC1159" i="1"/>
  <c r="AC1158" i="1"/>
  <c r="AC1157" i="1"/>
  <c r="AC1156" i="1"/>
  <c r="AC1155" i="1"/>
  <c r="AC1154" i="1"/>
  <c r="AC1153" i="1"/>
  <c r="AC1152" i="1"/>
  <c r="AC1151" i="1"/>
  <c r="AC1150" i="1"/>
  <c r="AC1149" i="1"/>
  <c r="AC1148" i="1"/>
  <c r="AC1147" i="1"/>
  <c r="AC1146" i="1"/>
  <c r="AC1145" i="1"/>
  <c r="AC1144" i="1"/>
  <c r="AC1143" i="1"/>
  <c r="AC1142" i="1"/>
  <c r="AC1141" i="1"/>
  <c r="AC1140" i="1"/>
  <c r="AC1139" i="1"/>
  <c r="AC1138" i="1"/>
  <c r="AC1137" i="1"/>
  <c r="AC1136" i="1"/>
  <c r="AC1135" i="1"/>
  <c r="AC1134" i="1"/>
  <c r="AC1133" i="1"/>
  <c r="AC1132" i="1"/>
  <c r="AC1131" i="1"/>
  <c r="AC1130" i="1"/>
  <c r="AC1129" i="1"/>
  <c r="AC1128" i="1"/>
  <c r="AC1127" i="1"/>
  <c r="AC1126" i="1"/>
  <c r="AC1125" i="1"/>
  <c r="AC1124" i="1"/>
  <c r="AC1123" i="1"/>
  <c r="AC1122" i="1"/>
  <c r="AC1121" i="1"/>
  <c r="AC1120" i="1"/>
  <c r="AC1119" i="1"/>
  <c r="AC1118" i="1"/>
  <c r="AC1117" i="1"/>
  <c r="AC1116" i="1"/>
  <c r="AC1115" i="1"/>
  <c r="AC1114" i="1"/>
  <c r="AC1113" i="1"/>
  <c r="AC1112" i="1"/>
  <c r="AC1111" i="1"/>
  <c r="AC1110" i="1"/>
  <c r="AC1109" i="1"/>
  <c r="AC1108" i="1"/>
  <c r="AC1107" i="1"/>
  <c r="AC1106" i="1"/>
  <c r="AC1105" i="1"/>
  <c r="AC1104" i="1"/>
  <c r="AC1103" i="1"/>
  <c r="AC1102" i="1"/>
  <c r="AC1101" i="1"/>
  <c r="AC1100" i="1"/>
  <c r="AC1099" i="1"/>
  <c r="AC1098" i="1"/>
  <c r="AC1097" i="1"/>
  <c r="AC1096" i="1"/>
  <c r="AC1095" i="1"/>
  <c r="AC1094" i="1"/>
  <c r="AC1093" i="1"/>
  <c r="AC1092" i="1"/>
  <c r="AC1091" i="1"/>
  <c r="AC1090" i="1"/>
  <c r="AC1089" i="1"/>
  <c r="AC1088" i="1"/>
  <c r="AC1087" i="1"/>
  <c r="AC1086" i="1"/>
  <c r="AC1085" i="1"/>
  <c r="AC1084" i="1"/>
  <c r="AC1083" i="1"/>
  <c r="AC1082" i="1"/>
  <c r="AC1081" i="1"/>
  <c r="AC1080" i="1"/>
  <c r="AC1079" i="1"/>
  <c r="AC1078" i="1"/>
  <c r="AC1077" i="1"/>
  <c r="AC1076" i="1"/>
  <c r="AC1075" i="1"/>
  <c r="AC1074" i="1"/>
  <c r="AC1073" i="1"/>
  <c r="AC1072" i="1"/>
  <c r="AC1071" i="1"/>
  <c r="AC1070" i="1"/>
  <c r="AC1069" i="1"/>
  <c r="AC1068" i="1"/>
  <c r="AC1067" i="1"/>
  <c r="AC1066" i="1"/>
  <c r="AC1065" i="1"/>
  <c r="AC1064" i="1"/>
  <c r="AC1063" i="1"/>
  <c r="AC1062" i="1"/>
  <c r="AC1061" i="1"/>
  <c r="AC1060" i="1"/>
  <c r="AC1059" i="1"/>
  <c r="AC1058" i="1"/>
  <c r="AC1057" i="1"/>
  <c r="AC1056" i="1"/>
  <c r="AC1055" i="1"/>
  <c r="AC1054" i="1"/>
  <c r="AC1053" i="1"/>
  <c r="AC1052" i="1"/>
  <c r="AC1051" i="1"/>
  <c r="AC1050" i="1"/>
  <c r="AC1049" i="1"/>
  <c r="AC1048" i="1"/>
  <c r="AC1047" i="1"/>
  <c r="AC1046" i="1"/>
  <c r="AC1045" i="1"/>
  <c r="AC1044" i="1"/>
  <c r="AC1043" i="1"/>
  <c r="AC1042" i="1"/>
  <c r="AC1041" i="1"/>
  <c r="AC1040" i="1"/>
  <c r="AC1039" i="1"/>
  <c r="AC1038" i="1"/>
  <c r="AC1037" i="1"/>
  <c r="AC1036" i="1"/>
  <c r="AC1035" i="1"/>
  <c r="AC1034" i="1"/>
  <c r="AC1033" i="1"/>
  <c r="AC1032" i="1"/>
  <c r="AC1031" i="1"/>
  <c r="AC1030" i="1"/>
  <c r="AC1029" i="1"/>
  <c r="AC1028" i="1"/>
  <c r="AC1027" i="1"/>
  <c r="AC1026" i="1"/>
  <c r="AC1025" i="1"/>
  <c r="AC1024" i="1"/>
  <c r="AC1023" i="1"/>
  <c r="AC1022" i="1"/>
  <c r="AC1021" i="1"/>
  <c r="AC1020" i="1"/>
  <c r="AC1019" i="1"/>
  <c r="AC1018" i="1"/>
  <c r="AC1017" i="1"/>
  <c r="AC1016" i="1"/>
  <c r="AC1015" i="1"/>
  <c r="AC1014" i="1"/>
  <c r="AC1013" i="1"/>
  <c r="AC1012" i="1"/>
  <c r="AC1011" i="1"/>
  <c r="AC1010" i="1"/>
  <c r="AC1009" i="1"/>
  <c r="AC1008" i="1"/>
  <c r="AC1007" i="1"/>
  <c r="AC1006" i="1"/>
  <c r="AC1005" i="1"/>
  <c r="AC1004" i="1"/>
  <c r="AC1003" i="1"/>
  <c r="AC1002" i="1"/>
  <c r="AC1001" i="1"/>
  <c r="AC1000" i="1"/>
  <c r="AC999" i="1"/>
  <c r="AC998" i="1"/>
  <c r="AC997" i="1"/>
  <c r="AC996" i="1"/>
  <c r="AC995" i="1"/>
  <c r="AC994" i="1"/>
  <c r="AC993" i="1"/>
  <c r="AC992" i="1"/>
  <c r="AC991" i="1"/>
  <c r="AC990" i="1"/>
  <c r="AC989" i="1"/>
  <c r="AC988" i="1"/>
  <c r="AC987" i="1"/>
  <c r="AC986" i="1"/>
  <c r="AC985" i="1"/>
  <c r="AC984" i="1"/>
  <c r="AC983" i="1"/>
  <c r="AC982" i="1"/>
  <c r="AC981" i="1"/>
  <c r="AC980" i="1"/>
  <c r="AC979" i="1"/>
  <c r="AC978" i="1"/>
  <c r="AC977" i="1"/>
  <c r="AC976" i="1"/>
  <c r="AC975" i="1"/>
  <c r="AC974" i="1"/>
  <c r="AC973" i="1"/>
  <c r="AC972" i="1"/>
  <c r="AC971" i="1"/>
  <c r="AC970" i="1"/>
  <c r="AC969" i="1"/>
  <c r="AC968" i="1"/>
  <c r="AC967" i="1"/>
  <c r="AC966" i="1"/>
  <c r="AC965" i="1"/>
  <c r="AC964" i="1"/>
  <c r="AC963" i="1"/>
  <c r="AC962" i="1"/>
  <c r="AC961" i="1"/>
  <c r="AC960" i="1"/>
  <c r="AC959" i="1"/>
  <c r="AC958" i="1"/>
  <c r="AC957" i="1"/>
  <c r="AC956" i="1"/>
  <c r="AC955" i="1"/>
  <c r="AC954" i="1"/>
  <c r="AC953" i="1"/>
  <c r="AC952" i="1"/>
  <c r="AC951" i="1"/>
  <c r="AC950" i="1"/>
  <c r="AC949" i="1"/>
  <c r="AC948" i="1"/>
  <c r="AC947" i="1"/>
  <c r="AC946" i="1"/>
  <c r="AC945" i="1"/>
  <c r="AC944" i="1"/>
  <c r="AC943" i="1"/>
  <c r="AC942" i="1"/>
  <c r="AC941" i="1"/>
  <c r="AC940" i="1"/>
  <c r="AC939" i="1"/>
  <c r="AC938" i="1"/>
  <c r="AC937" i="1"/>
  <c r="AC936" i="1"/>
  <c r="AC935" i="1"/>
  <c r="AC934" i="1"/>
  <c r="AC933" i="1"/>
  <c r="AC932" i="1"/>
  <c r="AC931" i="1"/>
  <c r="AC930" i="1"/>
  <c r="AC929" i="1"/>
  <c r="AC928" i="1"/>
  <c r="AC927" i="1"/>
  <c r="AC926" i="1"/>
  <c r="AC925" i="1"/>
  <c r="AC924" i="1"/>
  <c r="AC923" i="1"/>
  <c r="AC922" i="1"/>
  <c r="AC921" i="1"/>
  <c r="AC920" i="1"/>
  <c r="AC919" i="1"/>
  <c r="AC918" i="1"/>
  <c r="AC917" i="1"/>
  <c r="AC916" i="1"/>
  <c r="AC915" i="1"/>
  <c r="AC914" i="1"/>
  <c r="AC913" i="1"/>
  <c r="AC912" i="1"/>
  <c r="AC911" i="1"/>
  <c r="AC910" i="1"/>
  <c r="AC909" i="1"/>
  <c r="AC908" i="1"/>
  <c r="AC907" i="1"/>
  <c r="AC906" i="1"/>
  <c r="AC905" i="1"/>
  <c r="AC904" i="1"/>
  <c r="AC903" i="1"/>
  <c r="AC902" i="1"/>
  <c r="AC901" i="1"/>
  <c r="AC900" i="1"/>
  <c r="AC899" i="1"/>
  <c r="AC898" i="1"/>
  <c r="AC897" i="1"/>
  <c r="AC896" i="1"/>
  <c r="AC895" i="1"/>
  <c r="AC894" i="1"/>
  <c r="AC893" i="1"/>
  <c r="AC892" i="1"/>
  <c r="AC891" i="1"/>
  <c r="AC890" i="1"/>
  <c r="AC889" i="1"/>
  <c r="AC888" i="1"/>
  <c r="AC887" i="1"/>
  <c r="AC886" i="1"/>
  <c r="AC885" i="1"/>
  <c r="AC884" i="1"/>
  <c r="AC883" i="1"/>
  <c r="AC882" i="1"/>
  <c r="AC881" i="1"/>
  <c r="AC880" i="1"/>
  <c r="AC879" i="1"/>
  <c r="AC878" i="1"/>
  <c r="AC877" i="1"/>
  <c r="AC876" i="1"/>
  <c r="AC875" i="1"/>
  <c r="AC874" i="1"/>
  <c r="AC873" i="1"/>
  <c r="AC872" i="1"/>
  <c r="AC871" i="1"/>
  <c r="AC870" i="1"/>
  <c r="AC869" i="1"/>
  <c r="AC868" i="1"/>
  <c r="AC867" i="1"/>
  <c r="AC866" i="1"/>
  <c r="AC865" i="1"/>
  <c r="AC864" i="1"/>
  <c r="AC863" i="1"/>
  <c r="AC862" i="1"/>
  <c r="AC861" i="1"/>
  <c r="AC860" i="1"/>
  <c r="AC859" i="1"/>
  <c r="AC858" i="1"/>
  <c r="AC857" i="1"/>
  <c r="AC856" i="1"/>
  <c r="AC855" i="1"/>
  <c r="AC854" i="1"/>
  <c r="AC853" i="1"/>
  <c r="AC852" i="1"/>
  <c r="AC851" i="1"/>
  <c r="AC850" i="1"/>
  <c r="AC849" i="1"/>
  <c r="AC848" i="1"/>
  <c r="AC847" i="1"/>
  <c r="AC846" i="1"/>
  <c r="AC845" i="1"/>
  <c r="AC844" i="1"/>
  <c r="AC843" i="1"/>
  <c r="AC842" i="1"/>
  <c r="AC841" i="1"/>
  <c r="AC840" i="1"/>
  <c r="AC839" i="1"/>
  <c r="AC838" i="1"/>
  <c r="AC837" i="1"/>
  <c r="AC836" i="1"/>
  <c r="AC835" i="1"/>
  <c r="AC834" i="1"/>
  <c r="AC833" i="1"/>
  <c r="AC832" i="1"/>
  <c r="AC831" i="1"/>
  <c r="AC830" i="1"/>
  <c r="AC829" i="1"/>
  <c r="AC828" i="1"/>
  <c r="AC827" i="1"/>
  <c r="AC826" i="1"/>
  <c r="AC825" i="1"/>
  <c r="AC824" i="1"/>
  <c r="AC823" i="1"/>
  <c r="AC822" i="1"/>
  <c r="AC821" i="1"/>
  <c r="AC820" i="1"/>
  <c r="AC819" i="1"/>
  <c r="AC818" i="1"/>
  <c r="AC817" i="1"/>
  <c r="AC816" i="1"/>
  <c r="AC815" i="1"/>
  <c r="AC814" i="1"/>
  <c r="AC813" i="1"/>
  <c r="AC812" i="1"/>
  <c r="AC811" i="1"/>
  <c r="AC810" i="1"/>
  <c r="AC809" i="1"/>
  <c r="AC808" i="1"/>
  <c r="AC807" i="1"/>
  <c r="AC806" i="1"/>
  <c r="AC805" i="1"/>
  <c r="AC804" i="1"/>
  <c r="AC803" i="1"/>
  <c r="AC802" i="1"/>
  <c r="AC801" i="1"/>
  <c r="AC800" i="1"/>
  <c r="AC799" i="1"/>
  <c r="AC798" i="1"/>
  <c r="AC797" i="1"/>
  <c r="AC796" i="1"/>
  <c r="AC795" i="1"/>
  <c r="AC794" i="1"/>
  <c r="AC793" i="1"/>
  <c r="AC792" i="1"/>
  <c r="AC791" i="1"/>
  <c r="AC790" i="1"/>
  <c r="AC789" i="1"/>
  <c r="AC788" i="1"/>
  <c r="AC787" i="1"/>
  <c r="AC786" i="1"/>
  <c r="AC785" i="1"/>
  <c r="AC784" i="1"/>
  <c r="AC783" i="1"/>
  <c r="AC782" i="1"/>
  <c r="AC781" i="1"/>
  <c r="AC780" i="1"/>
  <c r="AC779" i="1"/>
  <c r="AC778" i="1"/>
  <c r="AC777" i="1"/>
  <c r="AC776" i="1"/>
  <c r="AC775" i="1"/>
  <c r="AC774" i="1"/>
  <c r="AC773" i="1"/>
  <c r="AC772" i="1"/>
  <c r="AC771" i="1"/>
  <c r="AC770" i="1"/>
  <c r="AC769" i="1"/>
  <c r="AC768" i="1"/>
  <c r="AC767" i="1"/>
  <c r="AC766" i="1"/>
  <c r="AC765" i="1"/>
  <c r="AC764" i="1"/>
  <c r="AC763" i="1"/>
  <c r="AC762" i="1"/>
  <c r="AC761" i="1"/>
  <c r="AC760" i="1"/>
  <c r="AC759" i="1"/>
  <c r="AC758" i="1"/>
  <c r="AC757" i="1"/>
  <c r="AC755" i="1"/>
  <c r="AC754" i="1"/>
  <c r="AC753" i="1"/>
  <c r="AC752" i="1"/>
  <c r="AC751" i="1"/>
  <c r="AC750" i="1"/>
  <c r="AC749" i="1"/>
  <c r="AC748" i="1"/>
  <c r="AC747" i="1"/>
  <c r="AC746" i="1"/>
  <c r="AC745" i="1"/>
  <c r="AC744" i="1"/>
  <c r="AC743" i="1"/>
  <c r="AC742" i="1"/>
  <c r="AC741" i="1"/>
  <c r="AC740" i="1"/>
  <c r="AC739" i="1"/>
  <c r="AC738" i="1"/>
  <c r="AC737" i="1"/>
  <c r="AC736" i="1"/>
  <c r="AC735" i="1"/>
  <c r="AC734" i="1"/>
  <c r="AC733" i="1"/>
  <c r="AC732" i="1"/>
  <c r="AC731" i="1"/>
  <c r="AC730" i="1"/>
  <c r="AC729" i="1"/>
  <c r="AC728" i="1"/>
  <c r="AC727" i="1"/>
  <c r="AC726" i="1"/>
  <c r="AC725" i="1"/>
  <c r="AC724" i="1"/>
  <c r="AC723" i="1"/>
  <c r="AC722" i="1"/>
  <c r="AC721" i="1"/>
  <c r="AC720" i="1"/>
  <c r="AC719" i="1"/>
  <c r="AC718" i="1"/>
  <c r="AC717" i="1"/>
  <c r="AC716" i="1"/>
  <c r="AC715" i="1"/>
  <c r="AC714" i="1"/>
  <c r="AC713" i="1"/>
  <c r="AC712" i="1"/>
  <c r="AC711" i="1"/>
  <c r="AC710" i="1"/>
  <c r="AC709" i="1"/>
  <c r="AC708" i="1"/>
  <c r="AC707" i="1"/>
  <c r="AC706" i="1"/>
  <c r="AC705" i="1"/>
  <c r="AC704" i="1"/>
  <c r="AC703" i="1"/>
  <c r="AC702" i="1"/>
  <c r="AC701" i="1"/>
  <c r="AC700" i="1"/>
  <c r="AC699" i="1"/>
  <c r="AC698" i="1"/>
  <c r="AC697" i="1"/>
  <c r="AC696" i="1"/>
  <c r="AC695" i="1"/>
  <c r="AC694" i="1"/>
  <c r="AC693" i="1"/>
  <c r="AC692" i="1"/>
  <c r="AC691" i="1"/>
  <c r="AC690" i="1"/>
  <c r="AC689" i="1"/>
  <c r="AC688" i="1"/>
  <c r="AC687" i="1"/>
  <c r="AC686" i="1"/>
  <c r="AC685" i="1"/>
  <c r="AC684" i="1"/>
  <c r="AC683" i="1"/>
  <c r="AC682" i="1"/>
  <c r="AC681" i="1"/>
  <c r="AC680" i="1"/>
  <c r="AC679" i="1"/>
  <c r="AC678" i="1"/>
  <c r="AC677" i="1"/>
  <c r="AC676" i="1"/>
  <c r="AC675" i="1"/>
  <c r="AC674" i="1"/>
  <c r="AC673" i="1"/>
  <c r="AC672" i="1"/>
  <c r="AC671" i="1"/>
  <c r="AC670" i="1"/>
  <c r="AC669" i="1"/>
  <c r="AC668" i="1"/>
  <c r="AC667" i="1"/>
  <c r="AC666" i="1"/>
  <c r="AC665" i="1"/>
  <c r="AC664" i="1"/>
  <c r="AC663" i="1"/>
  <c r="AC662" i="1"/>
  <c r="AC661" i="1"/>
  <c r="AC660" i="1"/>
  <c r="AC659" i="1"/>
  <c r="AC658" i="1"/>
  <c r="AC657" i="1"/>
  <c r="AC656" i="1"/>
  <c r="AC655" i="1"/>
  <c r="AC654" i="1"/>
  <c r="AC653" i="1"/>
  <c r="AC652" i="1"/>
  <c r="AC651" i="1"/>
  <c r="AC650" i="1"/>
  <c r="AC649" i="1"/>
  <c r="AC648" i="1"/>
  <c r="AC647" i="1"/>
  <c r="AC646" i="1"/>
  <c r="AC645" i="1"/>
  <c r="AC644" i="1"/>
  <c r="AC643" i="1"/>
  <c r="AC642" i="1"/>
  <c r="AC641" i="1"/>
  <c r="AC640" i="1"/>
  <c r="AC639" i="1"/>
  <c r="AC638" i="1"/>
  <c r="AC637" i="1"/>
  <c r="AC636" i="1"/>
  <c r="AC635" i="1"/>
  <c r="AC634" i="1"/>
  <c r="AC633" i="1"/>
  <c r="AC632" i="1"/>
  <c r="AC631" i="1"/>
  <c r="AC630" i="1"/>
  <c r="AC629" i="1"/>
  <c r="AC628" i="1"/>
  <c r="AC627" i="1"/>
  <c r="AC626" i="1"/>
  <c r="AC625" i="1"/>
  <c r="AC624" i="1"/>
  <c r="AC623" i="1"/>
  <c r="AC622" i="1"/>
  <c r="AC621" i="1"/>
  <c r="AC620" i="1"/>
  <c r="AC619" i="1"/>
  <c r="AC618" i="1"/>
  <c r="AC617" i="1"/>
  <c r="AC616" i="1"/>
  <c r="AC615" i="1"/>
  <c r="AC614" i="1"/>
  <c r="AC613" i="1"/>
  <c r="AC612" i="1"/>
  <c r="AC611" i="1"/>
  <c r="AC610" i="1"/>
  <c r="AC609" i="1"/>
  <c r="AC608" i="1"/>
  <c r="AC607" i="1"/>
  <c r="AC606" i="1"/>
  <c r="AC605" i="1"/>
  <c r="AC604" i="1"/>
  <c r="AC603" i="1"/>
  <c r="AC602" i="1"/>
  <c r="AC601" i="1"/>
  <c r="AC600" i="1"/>
  <c r="AC599" i="1"/>
  <c r="AC598" i="1"/>
  <c r="AC597" i="1"/>
  <c r="AC596" i="1"/>
  <c r="AC595" i="1"/>
  <c r="AC594" i="1"/>
  <c r="AC593" i="1"/>
  <c r="AC592" i="1"/>
  <c r="AC591" i="1"/>
  <c r="AC590" i="1"/>
  <c r="AC589" i="1"/>
  <c r="AC588" i="1"/>
  <c r="AC587" i="1"/>
  <c r="AC586" i="1"/>
  <c r="AC585" i="1"/>
  <c r="AC584" i="1"/>
  <c r="AC583" i="1"/>
  <c r="AC582" i="1"/>
  <c r="AC581" i="1"/>
  <c r="AC580" i="1"/>
  <c r="AC579" i="1"/>
  <c r="AC578" i="1"/>
  <c r="AC577" i="1"/>
  <c r="AC576" i="1"/>
  <c r="AC575" i="1"/>
  <c r="AC574" i="1"/>
  <c r="AC573" i="1"/>
  <c r="AC572" i="1"/>
  <c r="AC571" i="1"/>
  <c r="AC570" i="1"/>
  <c r="AC569" i="1"/>
  <c r="AC568" i="1"/>
  <c r="AC567" i="1"/>
  <c r="AC566" i="1"/>
  <c r="AC565" i="1"/>
  <c r="AC564" i="1"/>
  <c r="AC563" i="1"/>
  <c r="AC562" i="1"/>
  <c r="AC561" i="1"/>
  <c r="AC560" i="1"/>
  <c r="AC559" i="1"/>
  <c r="AC558" i="1"/>
  <c r="AC557" i="1"/>
  <c r="AC556" i="1"/>
  <c r="AC555" i="1"/>
  <c r="AC554" i="1"/>
  <c r="AC553" i="1"/>
  <c r="AC552" i="1"/>
  <c r="AC551" i="1"/>
  <c r="AC550" i="1"/>
  <c r="AC549" i="1"/>
  <c r="AC548" i="1"/>
  <c r="AC547" i="1"/>
  <c r="AC546" i="1"/>
  <c r="AC545" i="1"/>
  <c r="AC514" i="1"/>
  <c r="AC513" i="1"/>
  <c r="AC512" i="1"/>
  <c r="AC511" i="1"/>
  <c r="AC510" i="1"/>
  <c r="AC509" i="1"/>
  <c r="AC508" i="1"/>
  <c r="AC507" i="1"/>
  <c r="AC506" i="1"/>
  <c r="AC505" i="1"/>
  <c r="AC504" i="1"/>
  <c r="AC503" i="1"/>
  <c r="AC502" i="1"/>
  <c r="AC501" i="1"/>
  <c r="AC500" i="1"/>
  <c r="AC499" i="1"/>
  <c r="AC498" i="1"/>
  <c r="AC497" i="1"/>
  <c r="AC496" i="1"/>
  <c r="AC495" i="1"/>
  <c r="AC494" i="1"/>
  <c r="AC493" i="1"/>
  <c r="AC492" i="1"/>
  <c r="AC491" i="1"/>
  <c r="AC490" i="1"/>
  <c r="AC489" i="1"/>
  <c r="AC488" i="1"/>
  <c r="AC486" i="1"/>
  <c r="AC485" i="1"/>
  <c r="AC484" i="1"/>
  <c r="AC483" i="1"/>
  <c r="AC482" i="1"/>
  <c r="AC481" i="1"/>
  <c r="AC480" i="1"/>
  <c r="AC479" i="1"/>
  <c r="AC478" i="1"/>
  <c r="AC477" i="1"/>
  <c r="AC476" i="1"/>
  <c r="AC475" i="1"/>
  <c r="AC474" i="1"/>
  <c r="AC473" i="1"/>
  <c r="AC472" i="1"/>
  <c r="AC471" i="1"/>
  <c r="AC470" i="1"/>
  <c r="AC469" i="1"/>
  <c r="AC468" i="1"/>
  <c r="AC467" i="1"/>
  <c r="AC466" i="1"/>
  <c r="AC465" i="1"/>
  <c r="AC464" i="1"/>
  <c r="AC463" i="1"/>
  <c r="AC462" i="1"/>
  <c r="AC461" i="1"/>
  <c r="AC460" i="1"/>
  <c r="AC459" i="1"/>
  <c r="AC458" i="1"/>
  <c r="AC457" i="1"/>
  <c r="AC456" i="1"/>
  <c r="AC455" i="1"/>
  <c r="AC454" i="1"/>
  <c r="AC453" i="1"/>
  <c r="AC452" i="1"/>
  <c r="AC451" i="1"/>
  <c r="AC450" i="1"/>
  <c r="AC449" i="1"/>
  <c r="AC448" i="1"/>
  <c r="AC447" i="1"/>
  <c r="AC446" i="1"/>
  <c r="AC445" i="1"/>
  <c r="AC444" i="1"/>
  <c r="AC443" i="1"/>
  <c r="AC442" i="1"/>
  <c r="AC441" i="1"/>
  <c r="AC440" i="1"/>
  <c r="AC439" i="1"/>
  <c r="AC438" i="1"/>
  <c r="AC437" i="1"/>
  <c r="AC436" i="1"/>
  <c r="AC435" i="1"/>
  <c r="AC434" i="1"/>
  <c r="AC433" i="1"/>
  <c r="AC432" i="1"/>
  <c r="AC431" i="1"/>
  <c r="AC430" i="1"/>
  <c r="AC429" i="1"/>
  <c r="AC428" i="1"/>
  <c r="AC427" i="1"/>
  <c r="AC426" i="1"/>
  <c r="AC425" i="1"/>
  <c r="AC424" i="1"/>
  <c r="AC423" i="1"/>
  <c r="AC422" i="1"/>
  <c r="AC421" i="1"/>
  <c r="AC420" i="1"/>
  <c r="AC419" i="1"/>
  <c r="AC418" i="1"/>
  <c r="AC417" i="1"/>
  <c r="AC416" i="1"/>
  <c r="AC415" i="1"/>
  <c r="AC414" i="1"/>
  <c r="AC413" i="1"/>
  <c r="AC412" i="1"/>
  <c r="AC411" i="1"/>
  <c r="AC410" i="1"/>
  <c r="AC409" i="1"/>
  <c r="AC408" i="1"/>
  <c r="AC407" i="1"/>
  <c r="AC406" i="1"/>
  <c r="AC405" i="1"/>
  <c r="AC404" i="1"/>
  <c r="AC403" i="1"/>
  <c r="AC402" i="1"/>
  <c r="AC401" i="1"/>
  <c r="AC400" i="1"/>
  <c r="AC399" i="1"/>
  <c r="AC398" i="1"/>
  <c r="AC397" i="1"/>
  <c r="AC396" i="1"/>
  <c r="AC395" i="1"/>
  <c r="AC394" i="1"/>
  <c r="AC393" i="1"/>
  <c r="AC392" i="1"/>
  <c r="AC391" i="1"/>
  <c r="AC390" i="1"/>
  <c r="AC389" i="1"/>
  <c r="AC388" i="1"/>
  <c r="AC387" i="1"/>
  <c r="AC386" i="1"/>
  <c r="AC385" i="1"/>
  <c r="AC384" i="1"/>
  <c r="AC383" i="1"/>
  <c r="AC382" i="1"/>
  <c r="AC381" i="1"/>
  <c r="AC380" i="1"/>
  <c r="AC379" i="1"/>
  <c r="AC378" i="1"/>
  <c r="AC377" i="1"/>
  <c r="AC376" i="1"/>
  <c r="AC375" i="1"/>
  <c r="AC374" i="1"/>
  <c r="AC373" i="1"/>
  <c r="AC372" i="1"/>
  <c r="AC371" i="1"/>
  <c r="AC370" i="1"/>
  <c r="AC369" i="1"/>
  <c r="AC368" i="1"/>
  <c r="AC367" i="1"/>
  <c r="AC366" i="1"/>
  <c r="AC365" i="1"/>
  <c r="AC364" i="1"/>
  <c r="AC363" i="1"/>
  <c r="AC362" i="1"/>
  <c r="AC361" i="1"/>
  <c r="AC360" i="1"/>
  <c r="AC359" i="1"/>
  <c r="AC358" i="1"/>
  <c r="AC357" i="1"/>
  <c r="AC356" i="1"/>
  <c r="AC355" i="1"/>
  <c r="AC354" i="1"/>
  <c r="AC353" i="1"/>
  <c r="AC352" i="1"/>
  <c r="AC351" i="1"/>
  <c r="AC350" i="1"/>
  <c r="AC349" i="1"/>
  <c r="AC348" i="1"/>
  <c r="AC347" i="1"/>
  <c r="AC346" i="1"/>
  <c r="AC345" i="1"/>
  <c r="AC344" i="1"/>
  <c r="AC343" i="1"/>
  <c r="AC342" i="1"/>
  <c r="AC341" i="1"/>
  <c r="AC340" i="1"/>
  <c r="AC339" i="1"/>
  <c r="AC338" i="1"/>
  <c r="AC337" i="1"/>
  <c r="AC336" i="1"/>
  <c r="AC335" i="1"/>
  <c r="AC334" i="1"/>
  <c r="AC333" i="1"/>
  <c r="AC332" i="1"/>
  <c r="AC331" i="1"/>
  <c r="AC330" i="1"/>
  <c r="AC329" i="1"/>
  <c r="AC328" i="1"/>
  <c r="AC327" i="1"/>
  <c r="AC326" i="1"/>
  <c r="AC325" i="1"/>
  <c r="AC324" i="1"/>
  <c r="AC323" i="1"/>
  <c r="AC322" i="1"/>
  <c r="AC321" i="1"/>
  <c r="AC320" i="1"/>
  <c r="AC319" i="1"/>
  <c r="AC318" i="1"/>
  <c r="AC317" i="1"/>
  <c r="AC316" i="1"/>
  <c r="AC315" i="1"/>
  <c r="AC314" i="1"/>
  <c r="AC313" i="1"/>
  <c r="AC312" i="1"/>
  <c r="AC311" i="1"/>
  <c r="AC310" i="1"/>
  <c r="AC309" i="1"/>
  <c r="AC308" i="1"/>
  <c r="AC307" i="1"/>
  <c r="AC306" i="1"/>
  <c r="AC305" i="1"/>
  <c r="AC304" i="1"/>
  <c r="AC303" i="1"/>
  <c r="AC302" i="1"/>
  <c r="AC301" i="1"/>
  <c r="AC300" i="1"/>
  <c r="AC299" i="1"/>
  <c r="AC298" i="1"/>
  <c r="AC297" i="1"/>
  <c r="AC296" i="1"/>
  <c r="AC295" i="1"/>
  <c r="AC294" i="1"/>
  <c r="AC293" i="1"/>
  <c r="AC292" i="1"/>
  <c r="AC291" i="1"/>
  <c r="AC290" i="1"/>
  <c r="AC289" i="1"/>
  <c r="AC288" i="1"/>
  <c r="AC287" i="1"/>
  <c r="AC286" i="1"/>
  <c r="AC285" i="1"/>
  <c r="AC284" i="1"/>
  <c r="AC283" i="1"/>
  <c r="AC282" i="1"/>
  <c r="AC281" i="1"/>
  <c r="AC280" i="1"/>
  <c r="AC279" i="1"/>
  <c r="AC278" i="1"/>
  <c r="AC277" i="1"/>
  <c r="AC276" i="1"/>
  <c r="AC275" i="1"/>
  <c r="AC274" i="1"/>
  <c r="AC273" i="1"/>
  <c r="AC272" i="1"/>
  <c r="AC271" i="1"/>
  <c r="AC270" i="1"/>
  <c r="AC269" i="1"/>
  <c r="AC268" i="1"/>
  <c r="AC267" i="1"/>
  <c r="AC266" i="1"/>
  <c r="AC265" i="1"/>
  <c r="AC264" i="1"/>
  <c r="AC263" i="1"/>
  <c r="AC262" i="1"/>
  <c r="AC261" i="1"/>
  <c r="AC260" i="1"/>
  <c r="AC259" i="1"/>
  <c r="AC258" i="1"/>
  <c r="AC257" i="1"/>
  <c r="AC256" i="1"/>
  <c r="AC255" i="1"/>
  <c r="AC254" i="1"/>
  <c r="AC253" i="1"/>
  <c r="AC252" i="1"/>
  <c r="AC251" i="1"/>
  <c r="AC250" i="1"/>
  <c r="AC249" i="1"/>
  <c r="AC248" i="1"/>
  <c r="AC247" i="1"/>
  <c r="AC246" i="1"/>
  <c r="AC245" i="1"/>
  <c r="AC244" i="1"/>
  <c r="AC243" i="1"/>
  <c r="AC242" i="1"/>
  <c r="AC241" i="1"/>
  <c r="AC240" i="1"/>
  <c r="AC239" i="1"/>
  <c r="AC238" i="1"/>
  <c r="AC237" i="1"/>
  <c r="AC236" i="1"/>
  <c r="AC235" i="1"/>
  <c r="AC234" i="1"/>
  <c r="AC233" i="1"/>
  <c r="AC232" i="1"/>
  <c r="AC231" i="1"/>
  <c r="AC230" i="1"/>
  <c r="AC229" i="1"/>
  <c r="AC228" i="1"/>
  <c r="AC227" i="1"/>
  <c r="AC226" i="1"/>
  <c r="AC225" i="1"/>
  <c r="AC224" i="1"/>
  <c r="AC223" i="1"/>
  <c r="AC222" i="1"/>
  <c r="AC221" i="1"/>
  <c r="AC220" i="1"/>
  <c r="AC219" i="1"/>
  <c r="AC218" i="1"/>
  <c r="AC217" i="1"/>
  <c r="AC216" i="1"/>
  <c r="AC215" i="1"/>
  <c r="AC214" i="1"/>
  <c r="AC213" i="1"/>
  <c r="AC212" i="1"/>
  <c r="AC211" i="1"/>
  <c r="AC210" i="1"/>
  <c r="AC209" i="1"/>
  <c r="AC208" i="1"/>
  <c r="AC207" i="1"/>
  <c r="AC206" i="1"/>
  <c r="AC205" i="1"/>
  <c r="AC204" i="1"/>
  <c r="AC203" i="1"/>
  <c r="AC202" i="1"/>
  <c r="AC201" i="1"/>
  <c r="AC200" i="1"/>
  <c r="AC199" i="1"/>
  <c r="AC198" i="1"/>
  <c r="AC197" i="1"/>
  <c r="AC196" i="1"/>
  <c r="AC195" i="1"/>
  <c r="AC194" i="1"/>
  <c r="AC193" i="1"/>
  <c r="AC192" i="1"/>
  <c r="AC191" i="1"/>
  <c r="AC190" i="1"/>
  <c r="AC189" i="1"/>
  <c r="AC188" i="1"/>
  <c r="AC187" i="1"/>
  <c r="AC186" i="1"/>
  <c r="AC185" i="1"/>
  <c r="AC184" i="1"/>
  <c r="AC183" i="1"/>
  <c r="AC182" i="1"/>
  <c r="AC181" i="1"/>
  <c r="AC180" i="1"/>
  <c r="AC179" i="1"/>
  <c r="AC178" i="1"/>
  <c r="AC177" i="1"/>
  <c r="AC176" i="1"/>
  <c r="AC175" i="1"/>
  <c r="AC174" i="1"/>
  <c r="AC173" i="1"/>
  <c r="AC172" i="1"/>
  <c r="AC171" i="1"/>
  <c r="AC170" i="1"/>
  <c r="AC169" i="1"/>
  <c r="AC168" i="1"/>
  <c r="AC167" i="1"/>
  <c r="AC166" i="1"/>
  <c r="AC165" i="1"/>
  <c r="AC164" i="1"/>
  <c r="AC163" i="1"/>
  <c r="AC162" i="1"/>
  <c r="AC161" i="1"/>
  <c r="AC160" i="1"/>
  <c r="AC159" i="1"/>
  <c r="AC158" i="1"/>
  <c r="AC157" i="1"/>
  <c r="AC156" i="1"/>
  <c r="AC155" i="1"/>
  <c r="AC154" i="1"/>
  <c r="AC153" i="1"/>
  <c r="AC152" i="1"/>
  <c r="AC151" i="1"/>
  <c r="AC150" i="1"/>
  <c r="AC149" i="1"/>
  <c r="AC148" i="1"/>
  <c r="AC147" i="1"/>
  <c r="AC146" i="1"/>
  <c r="AC145" i="1"/>
  <c r="AC144" i="1"/>
  <c r="AC143" i="1"/>
  <c r="AC142" i="1"/>
  <c r="AC141" i="1"/>
  <c r="AC140" i="1"/>
  <c r="AC139" i="1"/>
  <c r="AC138" i="1"/>
  <c r="AC137" i="1"/>
  <c r="AC136" i="1"/>
  <c r="AC135" i="1"/>
  <c r="AC134" i="1"/>
  <c r="AC133" i="1"/>
  <c r="AC132" i="1"/>
  <c r="AC131" i="1"/>
  <c r="AC130" i="1"/>
  <c r="AC129" i="1"/>
  <c r="AC128" i="1"/>
  <c r="AC127" i="1"/>
  <c r="AC126" i="1"/>
  <c r="AC125" i="1"/>
  <c r="AC124" i="1"/>
  <c r="AC123" i="1"/>
  <c r="AC122" i="1"/>
  <c r="AC121" i="1"/>
  <c r="AC120" i="1"/>
  <c r="AC119" i="1"/>
  <c r="AC118" i="1"/>
  <c r="AC117" i="1"/>
  <c r="AC116" i="1"/>
  <c r="AC115" i="1"/>
  <c r="AC114" i="1"/>
  <c r="AC113" i="1"/>
  <c r="AC112" i="1"/>
  <c r="AC111" i="1"/>
  <c r="AC110" i="1"/>
  <c r="AC109" i="1"/>
  <c r="AC108" i="1"/>
  <c r="AC107" i="1"/>
  <c r="AC106" i="1"/>
  <c r="AC105" i="1"/>
  <c r="AC104" i="1"/>
  <c r="AC103" i="1"/>
  <c r="AC102" i="1"/>
  <c r="AC101" i="1"/>
  <c r="AC99" i="1"/>
  <c r="AC98" i="1"/>
  <c r="AC97" i="1"/>
  <c r="AC96" i="1"/>
  <c r="AC95" i="1"/>
  <c r="AC94" i="1"/>
  <c r="AC93" i="1"/>
  <c r="AC92" i="1"/>
  <c r="AC91" i="1"/>
  <c r="AC90" i="1"/>
  <c r="AC89" i="1"/>
  <c r="AC88" i="1"/>
  <c r="AC87" i="1"/>
  <c r="AC86" i="1"/>
  <c r="AC85" i="1"/>
  <c r="AC84" i="1"/>
  <c r="AC83" i="1"/>
  <c r="AC82" i="1"/>
  <c r="AC81" i="1"/>
  <c r="AC80" i="1"/>
  <c r="AC79" i="1"/>
  <c r="AC78" i="1"/>
  <c r="AC77" i="1"/>
  <c r="AC76" i="1"/>
  <c r="AC75" i="1"/>
  <c r="AC74" i="1"/>
  <c r="AC73" i="1"/>
  <c r="AC72" i="1"/>
  <c r="AC71" i="1"/>
  <c r="AC70" i="1"/>
  <c r="AC69" i="1"/>
  <c r="AC68" i="1"/>
  <c r="AC67" i="1"/>
  <c r="AC66" i="1"/>
  <c r="AC64" i="1"/>
  <c r="AC63" i="1"/>
  <c r="AC62" i="1"/>
  <c r="AC61" i="1"/>
  <c r="AC60" i="1"/>
  <c r="AC59" i="1"/>
  <c r="AC58" i="1"/>
  <c r="AC57" i="1"/>
  <c r="AC56" i="1"/>
  <c r="AC55" i="1"/>
  <c r="AC54" i="1"/>
  <c r="AC53" i="1"/>
  <c r="AC52" i="1"/>
  <c r="AC51" i="1"/>
  <c r="AC50" i="1"/>
  <c r="AC49" i="1"/>
  <c r="AC48" i="1"/>
  <c r="AC47" i="1"/>
  <c r="AC46" i="1"/>
  <c r="AC45" i="1"/>
  <c r="AC44" i="1"/>
  <c r="AC43" i="1"/>
  <c r="AC42" i="1"/>
  <c r="AC41" i="1"/>
  <c r="AC40" i="1"/>
  <c r="AC39" i="1"/>
  <c r="AC38" i="1"/>
  <c r="AC37" i="1"/>
  <c r="AC36" i="1"/>
  <c r="AC35" i="1"/>
  <c r="AC34" i="1"/>
  <c r="AC33" i="1"/>
  <c r="AC32" i="1"/>
  <c r="AC31" i="1"/>
  <c r="AC30" i="1"/>
  <c r="AC29" i="1"/>
  <c r="AC28" i="1"/>
  <c r="AC27" i="1"/>
  <c r="AC26" i="1"/>
  <c r="AC25" i="1"/>
  <c r="AC24" i="1"/>
  <c r="AC23" i="1"/>
  <c r="AC22" i="1"/>
  <c r="AC21" i="1"/>
  <c r="AC20" i="1"/>
  <c r="AC19" i="1"/>
  <c r="AC18" i="1"/>
  <c r="AC17" i="1"/>
  <c r="AC16" i="1"/>
  <c r="AC15" i="1"/>
  <c r="AC14" i="1"/>
  <c r="AC13" i="1"/>
  <c r="AC12" i="1"/>
  <c r="AC11" i="1"/>
  <c r="AC10" i="1"/>
  <c r="AC9" i="1"/>
  <c r="AC8" i="1"/>
  <c r="AC7" i="1"/>
  <c r="AC6" i="1"/>
  <c r="AC5" i="1"/>
  <c r="AC4" i="1"/>
  <c r="AC3" i="1"/>
  <c r="AC2" i="1"/>
  <c r="BC1666" i="1" l="1"/>
  <c r="BD1666" i="1"/>
  <c r="BF1666" i="1"/>
  <c r="BC1667" i="1"/>
  <c r="BD1667" i="1"/>
  <c r="BF1667" i="1"/>
  <c r="BC1668" i="1"/>
  <c r="BD1668" i="1"/>
  <c r="BF1668" i="1"/>
  <c r="BC1669" i="1"/>
  <c r="BD1669" i="1"/>
  <c r="BF1669" i="1"/>
  <c r="BC1670" i="1"/>
  <c r="BD1670" i="1"/>
  <c r="BF1670" i="1"/>
  <c r="BC1671" i="1"/>
  <c r="BD1671" i="1"/>
  <c r="BF1671" i="1"/>
  <c r="V1666" i="1"/>
  <c r="V1667" i="1"/>
  <c r="V1668" i="1"/>
  <c r="V1669" i="1"/>
  <c r="V1670" i="1"/>
  <c r="V1671" i="1"/>
  <c r="BC1633" i="1"/>
  <c r="BD1633" i="1"/>
  <c r="BF1633" i="1"/>
  <c r="BC1634" i="1"/>
  <c r="BD1634" i="1"/>
  <c r="BF1634" i="1"/>
  <c r="BC1635" i="1"/>
  <c r="BD1635" i="1"/>
  <c r="BF1635" i="1"/>
  <c r="BC1636" i="1"/>
  <c r="BD1636" i="1"/>
  <c r="BF1636" i="1"/>
  <c r="BC1637" i="1"/>
  <c r="BD1637" i="1"/>
  <c r="BF1637" i="1"/>
  <c r="BC1638" i="1"/>
  <c r="BD1638" i="1"/>
  <c r="BF1638" i="1"/>
  <c r="BC1639" i="1"/>
  <c r="BD1639" i="1"/>
  <c r="BF1639" i="1"/>
  <c r="BC1640" i="1"/>
  <c r="BD1640" i="1"/>
  <c r="BF1640" i="1"/>
  <c r="BC1641" i="1"/>
  <c r="BD1641" i="1"/>
  <c r="BF1641" i="1"/>
  <c r="BC1642" i="1"/>
  <c r="BD1642" i="1"/>
  <c r="BF1642" i="1"/>
  <c r="BC1643" i="1"/>
  <c r="BD1643" i="1"/>
  <c r="BF1643" i="1"/>
  <c r="BC1644" i="1"/>
  <c r="BD1644" i="1"/>
  <c r="BF1644" i="1"/>
  <c r="BC1645" i="1"/>
  <c r="BD1645" i="1"/>
  <c r="BF1645" i="1"/>
  <c r="BC1646" i="1"/>
  <c r="BD1646" i="1"/>
  <c r="BF1646" i="1"/>
  <c r="BC1647" i="1"/>
  <c r="BD1647" i="1"/>
  <c r="BF1647" i="1"/>
  <c r="BC1648" i="1"/>
  <c r="BD1648" i="1"/>
  <c r="BF1648" i="1"/>
  <c r="BC1649" i="1"/>
  <c r="BD1649" i="1"/>
  <c r="BF1649" i="1"/>
  <c r="BC1650" i="1"/>
  <c r="BD1650" i="1"/>
  <c r="BF1650" i="1"/>
  <c r="BC1651" i="1"/>
  <c r="BD1651" i="1"/>
  <c r="BF1651" i="1"/>
  <c r="BC1652" i="1"/>
  <c r="BD1652" i="1"/>
  <c r="BF1652" i="1"/>
  <c r="BC1653" i="1"/>
  <c r="BD1653" i="1"/>
  <c r="BF1653" i="1"/>
  <c r="BC1654" i="1"/>
  <c r="BD1654" i="1"/>
  <c r="BF1654" i="1"/>
  <c r="BC1655" i="1"/>
  <c r="BD1655" i="1"/>
  <c r="BF1655" i="1"/>
  <c r="BC1656" i="1"/>
  <c r="BD1656" i="1"/>
  <c r="BF1656" i="1"/>
  <c r="BC1657" i="1"/>
  <c r="BD1657" i="1"/>
  <c r="BF1657" i="1"/>
  <c r="BC1658" i="1"/>
  <c r="BD1658" i="1"/>
  <c r="BF1658" i="1"/>
  <c r="BC1659" i="1"/>
  <c r="BD1659" i="1"/>
  <c r="BF1659" i="1"/>
  <c r="BC1660" i="1"/>
  <c r="BD1660" i="1"/>
  <c r="BF1660" i="1"/>
  <c r="BC1661" i="1"/>
  <c r="BD1661" i="1"/>
  <c r="BF1661" i="1"/>
  <c r="BC1662" i="1"/>
  <c r="BD1662" i="1"/>
  <c r="BF1662" i="1"/>
  <c r="BC1663" i="1"/>
  <c r="BD1663" i="1"/>
  <c r="BF1663" i="1"/>
  <c r="BC1664" i="1"/>
  <c r="BD1664" i="1"/>
  <c r="BF1664" i="1"/>
  <c r="BC1665" i="1"/>
  <c r="BD1665" i="1"/>
  <c r="BF1665" i="1"/>
  <c r="V1633" i="1"/>
  <c r="V1634" i="1"/>
  <c r="V1635" i="1"/>
  <c r="V1636" i="1"/>
  <c r="V1637" i="1"/>
  <c r="V1638" i="1"/>
  <c r="V1639" i="1"/>
  <c r="V1640" i="1"/>
  <c r="V1641" i="1"/>
  <c r="V1642" i="1"/>
  <c r="V1643" i="1"/>
  <c r="V1644" i="1"/>
  <c r="V1645" i="1"/>
  <c r="V1646" i="1"/>
  <c r="V1647" i="1"/>
  <c r="V1648" i="1"/>
  <c r="V1649" i="1"/>
  <c r="V1650" i="1"/>
  <c r="V1651" i="1"/>
  <c r="V1652" i="1"/>
  <c r="V1653" i="1"/>
  <c r="V1654" i="1"/>
  <c r="V1655" i="1"/>
  <c r="V1656" i="1"/>
  <c r="V1657" i="1"/>
  <c r="V1658" i="1"/>
  <c r="V1659" i="1"/>
  <c r="V1660" i="1"/>
  <c r="V1661" i="1"/>
  <c r="V1662" i="1"/>
  <c r="V1663" i="1"/>
  <c r="V1664" i="1"/>
  <c r="V1665" i="1"/>
  <c r="BE1664" i="1" l="1"/>
  <c r="BE1662" i="1"/>
  <c r="BE1660" i="1"/>
  <c r="BE1658" i="1"/>
  <c r="BE1656" i="1"/>
  <c r="BE1654" i="1"/>
  <c r="BE1652" i="1"/>
  <c r="BE1650" i="1"/>
  <c r="BE1648" i="1"/>
  <c r="BE1646" i="1"/>
  <c r="BE1644" i="1"/>
  <c r="BE1642" i="1"/>
  <c r="BE1640" i="1"/>
  <c r="BE1638" i="1"/>
  <c r="BE1636" i="1"/>
  <c r="BE1634" i="1"/>
  <c r="BE1671" i="1"/>
  <c r="BE1669" i="1"/>
  <c r="BE1667" i="1"/>
  <c r="BE1665" i="1"/>
  <c r="BE1663" i="1"/>
  <c r="BE1661" i="1"/>
  <c r="BE1659" i="1"/>
  <c r="BE1657" i="1"/>
  <c r="BE1655" i="1"/>
  <c r="BE1653" i="1"/>
  <c r="BE1651" i="1"/>
  <c r="BE1649" i="1"/>
  <c r="BE1647" i="1"/>
  <c r="BE1645" i="1"/>
  <c r="BE1643" i="1"/>
  <c r="BE1641" i="1"/>
  <c r="BE1639" i="1"/>
  <c r="BE1637" i="1"/>
  <c r="BE1635" i="1"/>
  <c r="BE1633" i="1"/>
  <c r="BE1670" i="1"/>
  <c r="BE1668" i="1"/>
  <c r="BE1666" i="1"/>
  <c r="V1184" i="1"/>
  <c r="V1235" i="1"/>
  <c r="V1158" i="1"/>
  <c r="V1349" i="1"/>
  <c r="V1439" i="1"/>
  <c r="V718" i="1"/>
  <c r="V792" i="1"/>
  <c r="V30" i="1"/>
  <c r="V31" i="1"/>
  <c r="V36" i="1"/>
  <c r="V37" i="1"/>
  <c r="V39" i="1"/>
  <c r="V45" i="1"/>
  <c r="V24" i="1"/>
  <c r="V26" i="1"/>
  <c r="V9" i="1"/>
  <c r="V17" i="1"/>
  <c r="V2" i="1"/>
  <c r="V29" i="1"/>
  <c r="V22" i="1"/>
  <c r="V4" i="1"/>
  <c r="V6" i="1"/>
  <c r="V48" i="1"/>
  <c r="V1016" i="1"/>
  <c r="V189" i="1"/>
  <c r="V173" i="1"/>
  <c r="V138" i="1"/>
  <c r="V154" i="1"/>
  <c r="V901" i="1"/>
  <c r="V855" i="1"/>
  <c r="V49" i="1"/>
  <c r="V73" i="1"/>
  <c r="V52" i="1"/>
  <c r="V60" i="1"/>
  <c r="V70" i="1"/>
  <c r="V67" i="1"/>
  <c r="V72" i="1"/>
  <c r="V79" i="1"/>
  <c r="V66" i="1"/>
  <c r="V80" i="1"/>
  <c r="V719" i="1"/>
  <c r="V793" i="1"/>
  <c r="V765" i="1"/>
  <c r="V720" i="1"/>
  <c r="V794" i="1"/>
  <c r="V766" i="1"/>
  <c r="V822" i="1"/>
  <c r="V704" i="1"/>
  <c r="V1605" i="1"/>
  <c r="V1606" i="1"/>
  <c r="V1612" i="1"/>
  <c r="V1613" i="1"/>
  <c r="V1611" i="1"/>
  <c r="V1618" i="1"/>
  <c r="V1619" i="1"/>
  <c r="V1620" i="1"/>
  <c r="V1621" i="1"/>
  <c r="V1622" i="1"/>
  <c r="V1625" i="1"/>
  <c r="V1626" i="1"/>
  <c r="V1599" i="1"/>
  <c r="V1600" i="1"/>
  <c r="V1601" i="1"/>
  <c r="V1617" i="1"/>
  <c r="V1630" i="1"/>
  <c r="V1602" i="1"/>
  <c r="V1603" i="1"/>
  <c r="V1604" i="1"/>
  <c r="V1631" i="1"/>
  <c r="V1609" i="1"/>
  <c r="V1632" i="1"/>
  <c r="V1288" i="1"/>
  <c r="V1185" i="1"/>
  <c r="V1236" i="1"/>
  <c r="V1159" i="1"/>
  <c r="V1118" i="1"/>
  <c r="V1350" i="1"/>
  <c r="V1399" i="1"/>
  <c r="V1440" i="1"/>
  <c r="V1100" i="1"/>
  <c r="V721" i="1"/>
  <c r="V795" i="1"/>
  <c r="V767" i="1"/>
  <c r="V848" i="1"/>
  <c r="V50" i="1"/>
  <c r="V74" i="1"/>
  <c r="V53" i="1"/>
  <c r="V61" i="1"/>
  <c r="V71" i="1"/>
  <c r="V68" i="1"/>
  <c r="V940" i="1"/>
  <c r="V1003" i="1"/>
  <c r="V1034" i="1"/>
  <c r="V1289" i="1"/>
  <c r="V1186" i="1"/>
  <c r="V1237" i="1"/>
  <c r="V1160" i="1"/>
  <c r="V1400" i="1"/>
  <c r="V1441" i="1"/>
  <c r="V1607" i="1"/>
  <c r="V1614" i="1"/>
  <c r="V1623" i="1"/>
  <c r="V1627" i="1"/>
  <c r="V41" i="1"/>
  <c r="V18" i="1"/>
  <c r="V23" i="1"/>
  <c r="V190" i="1"/>
  <c r="V174" i="1"/>
  <c r="V139" i="1"/>
  <c r="V155" i="1"/>
  <c r="V722" i="1"/>
  <c r="V796" i="1"/>
  <c r="V768" i="1"/>
  <c r="V823" i="1"/>
  <c r="V902" i="1"/>
  <c r="V856" i="1"/>
  <c r="V941" i="1"/>
  <c r="V1017" i="1"/>
  <c r="V665" i="1"/>
  <c r="V630" i="1"/>
  <c r="V625" i="1"/>
  <c r="V515" i="1"/>
  <c r="V510" i="1"/>
  <c r="V1290" i="1"/>
  <c r="V1187" i="1"/>
  <c r="V1238" i="1"/>
  <c r="V1119" i="1"/>
  <c r="V1144" i="1"/>
  <c r="V1351" i="1"/>
  <c r="V1401" i="1"/>
  <c r="V1442" i="1"/>
  <c r="V1291" i="1"/>
  <c r="V1188" i="1"/>
  <c r="V1239" i="1"/>
  <c r="V1497" i="1"/>
  <c r="V1161" i="1"/>
  <c r="V1352" i="1"/>
  <c r="V1402" i="1"/>
  <c r="V1443" i="1"/>
  <c r="V1491" i="1"/>
  <c r="V942" i="1"/>
  <c r="V1026" i="1"/>
  <c r="V666" i="1"/>
  <c r="V631" i="1"/>
  <c r="V516" i="1"/>
  <c r="V452" i="1"/>
  <c r="V441" i="1"/>
  <c r="V723" i="1"/>
  <c r="V751" i="1"/>
  <c r="V842" i="1"/>
  <c r="V769" i="1"/>
  <c r="V824" i="1"/>
  <c r="V453" i="1"/>
  <c r="V903" i="1"/>
  <c r="V857" i="1"/>
  <c r="V1021" i="1"/>
  <c r="V943" i="1"/>
  <c r="V1004" i="1"/>
  <c r="V1035" i="1"/>
  <c r="V454" i="1"/>
  <c r="V455" i="1"/>
  <c r="V442" i="1"/>
  <c r="V667" i="1"/>
  <c r="V632" i="1"/>
  <c r="V546" i="1"/>
  <c r="V572" i="1"/>
  <c r="V573" i="1"/>
  <c r="V517" i="1"/>
  <c r="V14" i="1"/>
  <c r="V19" i="1"/>
  <c r="V1292" i="1"/>
  <c r="V1189" i="1"/>
  <c r="V1240" i="1"/>
  <c r="V1120" i="1"/>
  <c r="V1145" i="1"/>
  <c r="V1353" i="1"/>
  <c r="V1403" i="1"/>
  <c r="V1444" i="1"/>
  <c r="V904" i="1"/>
  <c r="V858" i="1"/>
  <c r="V456" i="1"/>
  <c r="V191" i="1"/>
  <c r="V175" i="1"/>
  <c r="V140" i="1"/>
  <c r="V156" i="1"/>
  <c r="V724" i="1"/>
  <c r="V752" i="1"/>
  <c r="V797" i="1"/>
  <c r="V770" i="1"/>
  <c r="V825" i="1"/>
  <c r="V846" i="1"/>
  <c r="V1293" i="1"/>
  <c r="V1190" i="1"/>
  <c r="V1241" i="1"/>
  <c r="V1162" i="1"/>
  <c r="V1146" i="1"/>
  <c r="V1354" i="1"/>
  <c r="V1404" i="1"/>
  <c r="V1445" i="1"/>
  <c r="V1492" i="1"/>
  <c r="V668" i="1"/>
  <c r="V633" i="1"/>
  <c r="V547" i="1"/>
  <c r="V574" i="1"/>
  <c r="V613" i="1"/>
  <c r="V575" i="1"/>
  <c r="V518" i="1"/>
  <c r="V725" i="1"/>
  <c r="V798" i="1"/>
  <c r="V771" i="1"/>
  <c r="V826" i="1"/>
  <c r="V192" i="1"/>
  <c r="V176" i="1"/>
  <c r="V141" i="1"/>
  <c r="V157" i="1"/>
  <c r="V130" i="1"/>
  <c r="V136" i="1"/>
  <c r="V207" i="1"/>
  <c r="V726" i="1"/>
  <c r="V799" i="1"/>
  <c r="V772" i="1"/>
  <c r="V827" i="1"/>
  <c r="V1509" i="1"/>
  <c r="V1596" i="1"/>
  <c r="V1543" i="1"/>
  <c r="V1527" i="1"/>
  <c r="V1513" i="1"/>
  <c r="V1554" i="1"/>
  <c r="V1562" i="1"/>
  <c r="V1575" i="1"/>
  <c r="V894" i="1"/>
  <c r="V905" i="1"/>
  <c r="V859" i="1"/>
  <c r="V889" i="1"/>
  <c r="V895" i="1"/>
  <c r="V906" i="1"/>
  <c r="V860" i="1"/>
  <c r="V890" i="1"/>
  <c r="V1294" i="1"/>
  <c r="V1191" i="1"/>
  <c r="V1242" i="1"/>
  <c r="V1163" i="1"/>
  <c r="V1121" i="1"/>
  <c r="V1405" i="1"/>
  <c r="V1446" i="1"/>
  <c r="V944" i="1"/>
  <c r="V1018" i="1"/>
  <c r="V727" i="1"/>
  <c r="V800" i="1"/>
  <c r="V773" i="1"/>
  <c r="V828" i="1"/>
  <c r="V907" i="1"/>
  <c r="V935" i="1"/>
  <c r="V861" i="1"/>
  <c r="V669" i="1"/>
  <c r="V634" i="1"/>
  <c r="V548" i="1"/>
  <c r="V576" i="1"/>
  <c r="V697" i="1"/>
  <c r="V519" i="1"/>
  <c r="V670" i="1"/>
  <c r="V635" i="1"/>
  <c r="V549" i="1"/>
  <c r="V577" i="1"/>
  <c r="V614" i="1"/>
  <c r="V578" i="1"/>
  <c r="V626" i="1"/>
  <c r="V520" i="1"/>
  <c r="V511" i="1"/>
  <c r="V945" i="1"/>
  <c r="V1019" i="1"/>
  <c r="V457" i="1"/>
  <c r="V1295" i="1"/>
  <c r="V1192" i="1"/>
  <c r="V1243" i="1"/>
  <c r="V1498" i="1"/>
  <c r="V1122" i="1"/>
  <c r="V1147" i="1"/>
  <c r="V1355" i="1"/>
  <c r="V1406" i="1"/>
  <c r="V1447" i="1"/>
  <c r="V1493" i="1"/>
  <c r="V1193" i="1"/>
  <c r="V1244" i="1"/>
  <c r="V1296" i="1"/>
  <c r="V1164" i="1"/>
  <c r="V1123" i="1"/>
  <c r="V1356" i="1"/>
  <c r="V1448" i="1"/>
  <c r="V671" i="1"/>
  <c r="V636" i="1"/>
  <c r="V521" i="1"/>
  <c r="V908" i="1"/>
  <c r="V862" i="1"/>
  <c r="V1297" i="1"/>
  <c r="V1194" i="1"/>
  <c r="V1245" i="1"/>
  <c r="V1124" i="1"/>
  <c r="V1148" i="1"/>
  <c r="V1357" i="1"/>
  <c r="V1407" i="1"/>
  <c r="V1449" i="1"/>
  <c r="V728" i="1"/>
  <c r="V801" i="1"/>
  <c r="V774" i="1"/>
  <c r="V705" i="1"/>
  <c r="V909" i="1"/>
  <c r="V863" i="1"/>
  <c r="V946" i="1"/>
  <c r="V1007" i="1"/>
  <c r="V1036" i="1"/>
  <c r="V947" i="1"/>
  <c r="V1008" i="1"/>
  <c r="V1037" i="1"/>
  <c r="V1027" i="1"/>
  <c r="V1594" i="1"/>
  <c r="V1544" i="1"/>
  <c r="V1528" i="1"/>
  <c r="V1514" i="1"/>
  <c r="V1555" i="1"/>
  <c r="V1563" i="1"/>
  <c r="V1576" i="1"/>
  <c r="V1590" i="1"/>
  <c r="V910" i="1"/>
  <c r="V864" i="1"/>
  <c r="V1628" i="1"/>
  <c r="V911" i="1"/>
  <c r="V865" i="1"/>
  <c r="V458" i="1"/>
  <c r="V948" i="1"/>
  <c r="V1028" i="1"/>
  <c r="V672" i="1"/>
  <c r="V637" i="1"/>
  <c r="V550" i="1"/>
  <c r="V579" i="1"/>
  <c r="V522" i="1"/>
  <c r="V729" i="1"/>
  <c r="V753" i="1"/>
  <c r="V843" i="1"/>
  <c r="V775" i="1"/>
  <c r="V829" i="1"/>
  <c r="V730" i="1"/>
  <c r="V844" i="1"/>
  <c r="V776" i="1"/>
  <c r="V706" i="1"/>
  <c r="V46" i="1"/>
  <c r="V15" i="1"/>
  <c r="V20" i="1"/>
  <c r="V1298" i="1"/>
  <c r="V1195" i="1"/>
  <c r="V1246" i="1"/>
  <c r="V1165" i="1"/>
  <c r="V1358" i="1"/>
  <c r="V1408" i="1"/>
  <c r="V1450" i="1"/>
  <c r="V193" i="1"/>
  <c r="V177" i="1"/>
  <c r="V142" i="1"/>
  <c r="V158" i="1"/>
  <c r="V132" i="1"/>
  <c r="V1299" i="1"/>
  <c r="V1196" i="1"/>
  <c r="V1247" i="1"/>
  <c r="V1166" i="1"/>
  <c r="V1125" i="1"/>
  <c r="V1409" i="1"/>
  <c r="V1451" i="1"/>
  <c r="V32" i="1"/>
  <c r="V33" i="1"/>
  <c r="V34" i="1"/>
  <c r="V35" i="1"/>
  <c r="V38" i="1"/>
  <c r="V42" i="1"/>
  <c r="V43" i="1"/>
  <c r="V25" i="1"/>
  <c r="V27" i="1"/>
  <c r="V10" i="1"/>
  <c r="V11" i="1"/>
  <c r="V16" i="1"/>
  <c r="V8" i="1"/>
  <c r="V21" i="1"/>
  <c r="V1197" i="1"/>
  <c r="V1248" i="1"/>
  <c r="V1300" i="1"/>
  <c r="V1167" i="1"/>
  <c r="V1126" i="1"/>
  <c r="V1410" i="1"/>
  <c r="V1452" i="1"/>
  <c r="V1301" i="1"/>
  <c r="V1198" i="1"/>
  <c r="V1249" i="1"/>
  <c r="V1127" i="1"/>
  <c r="V1359" i="1"/>
  <c r="V1411" i="1"/>
  <c r="V1453" i="1"/>
  <c r="V490" i="1"/>
  <c r="V459" i="1"/>
  <c r="V1302" i="1"/>
  <c r="V1199" i="1"/>
  <c r="V1250" i="1"/>
  <c r="V1499" i="1"/>
  <c r="V1360" i="1"/>
  <c r="V1412" i="1"/>
  <c r="V1454" i="1"/>
  <c r="V1303" i="1"/>
  <c r="V1200" i="1"/>
  <c r="V1251" i="1"/>
  <c r="V1500" i="1"/>
  <c r="V1168" i="1"/>
  <c r="V1361" i="1"/>
  <c r="V1413" i="1"/>
  <c r="V1455" i="1"/>
  <c r="V194" i="1"/>
  <c r="V178" i="1"/>
  <c r="V143" i="1"/>
  <c r="V159" i="1"/>
  <c r="V1304" i="1"/>
  <c r="V1201" i="1"/>
  <c r="V1252" i="1"/>
  <c r="V1501" i="1"/>
  <c r="V1128" i="1"/>
  <c r="V1149" i="1"/>
  <c r="V1362" i="1"/>
  <c r="V1414" i="1"/>
  <c r="V1456" i="1"/>
  <c r="V1494" i="1"/>
  <c r="V1305" i="1"/>
  <c r="V1202" i="1"/>
  <c r="V1253" i="1"/>
  <c r="V1415" i="1"/>
  <c r="V1457" i="1"/>
  <c r="V195" i="1"/>
  <c r="V179" i="1"/>
  <c r="V144" i="1"/>
  <c r="V160" i="1"/>
  <c r="V131" i="1"/>
  <c r="V208" i="1"/>
  <c r="V206" i="1"/>
  <c r="V1529" i="1"/>
  <c r="V1515" i="1"/>
  <c r="V1564" i="1"/>
  <c r="V1577" i="1"/>
  <c r="V1553" i="1"/>
  <c r="V1545" i="1"/>
  <c r="V1530" i="1"/>
  <c r="V1516" i="1"/>
  <c r="V1556" i="1"/>
  <c r="V1565" i="1"/>
  <c r="V1578" i="1"/>
  <c r="V1591" i="1"/>
  <c r="V731" i="1"/>
  <c r="V802" i="1"/>
  <c r="V777" i="1"/>
  <c r="V830" i="1"/>
  <c r="V1306" i="1"/>
  <c r="V1203" i="1"/>
  <c r="V1254" i="1"/>
  <c r="V1129" i="1"/>
  <c r="V1150" i="1"/>
  <c r="V1363" i="1"/>
  <c r="V1416" i="1"/>
  <c r="V1458" i="1"/>
  <c r="V1546" i="1"/>
  <c r="V1531" i="1"/>
  <c r="V1517" i="1"/>
  <c r="V1557" i="1"/>
  <c r="V1566" i="1"/>
  <c r="V1579" i="1"/>
  <c r="V1592" i="1"/>
  <c r="V491" i="1"/>
  <c r="V460" i="1"/>
  <c r="V443" i="1"/>
  <c r="V1255" i="1"/>
  <c r="V1204" i="1"/>
  <c r="V1307" i="1"/>
  <c r="V1417" i="1"/>
  <c r="V1459" i="1"/>
  <c r="V912" i="1"/>
  <c r="V866" i="1"/>
  <c r="V732" i="1"/>
  <c r="V845" i="1"/>
  <c r="V778" i="1"/>
  <c r="V831" i="1"/>
  <c r="V707" i="1"/>
  <c r="V673" i="1"/>
  <c r="V638" i="1"/>
  <c r="V551" i="1"/>
  <c r="V580" i="1"/>
  <c r="V615" i="1"/>
  <c r="V581" i="1"/>
  <c r="V523" i="1"/>
  <c r="V674" i="1"/>
  <c r="V639" i="1"/>
  <c r="V552" i="1"/>
  <c r="V582" i="1"/>
  <c r="V583" i="1"/>
  <c r="V627" i="1"/>
  <c r="V524" i="1"/>
  <c r="V512" i="1"/>
  <c r="V461" i="1"/>
  <c r="V444" i="1"/>
  <c r="V949" i="1"/>
  <c r="V1009" i="1"/>
  <c r="V1038" i="1"/>
  <c r="V1308" i="1"/>
  <c r="V1205" i="1"/>
  <c r="V1256" i="1"/>
  <c r="V1364" i="1"/>
  <c r="V1460" i="1"/>
  <c r="V1309" i="1"/>
  <c r="V1206" i="1"/>
  <c r="V1257" i="1"/>
  <c r="V1502" i="1"/>
  <c r="V1365" i="1"/>
  <c r="V1418" i="1"/>
  <c r="V1461" i="1"/>
  <c r="V1495" i="1"/>
  <c r="V1310" i="1"/>
  <c r="V1207" i="1"/>
  <c r="V1258" i="1"/>
  <c r="V1130" i="1"/>
  <c r="V1151" i="1"/>
  <c r="V1366" i="1"/>
  <c r="V1419" i="1"/>
  <c r="V1462" i="1"/>
  <c r="V492" i="1"/>
  <c r="V462" i="1"/>
  <c r="V436" i="1"/>
  <c r="V913" i="1"/>
  <c r="V867" i="1"/>
  <c r="V675" i="1"/>
  <c r="V640" i="1"/>
  <c r="V553" i="1"/>
  <c r="V584" i="1"/>
  <c r="V616" i="1"/>
  <c r="V525" i="1"/>
  <c r="V896" i="1"/>
  <c r="V914" i="1"/>
  <c r="V868" i="1"/>
  <c r="V891" i="1"/>
  <c r="V733" i="1"/>
  <c r="V803" i="1"/>
  <c r="V779" i="1"/>
  <c r="V832" i="1"/>
  <c r="V708" i="1"/>
  <c r="V734" i="1"/>
  <c r="V804" i="1"/>
  <c r="V833" i="1"/>
  <c r="V709" i="1"/>
  <c r="V1547" i="1"/>
  <c r="V1532" i="1"/>
  <c r="V1518" i="1"/>
  <c r="V1567" i="1"/>
  <c r="V1580" i="1"/>
  <c r="V950" i="1"/>
  <c r="V1032" i="1"/>
  <c r="V1005" i="1"/>
  <c r="V1039" i="1"/>
  <c r="V915" i="1"/>
  <c r="V869" i="1"/>
  <c r="V196" i="1"/>
  <c r="V180" i="1"/>
  <c r="V145" i="1"/>
  <c r="V161" i="1"/>
  <c r="V735" i="1"/>
  <c r="V805" i="1"/>
  <c r="V834" i="1"/>
  <c r="V916" i="1"/>
  <c r="V870" i="1"/>
  <c r="V506" i="1"/>
  <c r="V463" i="1"/>
  <c r="V1311" i="1"/>
  <c r="V1208" i="1"/>
  <c r="V1259" i="1"/>
  <c r="V1131" i="1"/>
  <c r="V1367" i="1"/>
  <c r="V1463" i="1"/>
  <c r="V1548" i="1"/>
  <c r="V1533" i="1"/>
  <c r="V1519" i="1"/>
  <c r="V1568" i="1"/>
  <c r="V1581" i="1"/>
  <c r="V1312" i="1"/>
  <c r="V1209" i="1"/>
  <c r="V1260" i="1"/>
  <c r="V1503" i="1"/>
  <c r="V1490" i="1"/>
  <c r="V1368" i="1"/>
  <c r="V1420" i="1"/>
  <c r="V1464" i="1"/>
  <c r="V464" i="1"/>
  <c r="V445" i="1"/>
  <c r="V465" i="1"/>
  <c r="V504" i="1"/>
  <c r="V75" i="1"/>
  <c r="V57" i="1"/>
  <c r="V1313" i="1"/>
  <c r="V1210" i="1"/>
  <c r="V1261" i="1"/>
  <c r="V1169" i="1"/>
  <c r="V1132" i="1"/>
  <c r="V1421" i="1"/>
  <c r="V1465" i="1"/>
  <c r="V1549" i="1"/>
  <c r="V1534" i="1"/>
  <c r="V1520" i="1"/>
  <c r="V1569" i="1"/>
  <c r="V1582" i="1"/>
  <c r="V676" i="1"/>
  <c r="V641" i="1"/>
  <c r="V642" i="1"/>
  <c r="V554" i="1"/>
  <c r="V585" i="1"/>
  <c r="V617" i="1"/>
  <c r="V586" i="1"/>
  <c r="V628" i="1"/>
  <c r="V526" i="1"/>
  <c r="V508" i="1"/>
  <c r="V1006" i="1"/>
  <c r="V1040" i="1"/>
  <c r="V76" i="1"/>
  <c r="V54" i="1"/>
  <c r="V897" i="1"/>
  <c r="V917" i="1"/>
  <c r="V871" i="1"/>
  <c r="V892" i="1"/>
  <c r="V1314" i="1"/>
  <c r="V1211" i="1"/>
  <c r="V1262" i="1"/>
  <c r="V1170" i="1"/>
  <c r="V1369" i="1"/>
  <c r="V1422" i="1"/>
  <c r="V1466" i="1"/>
  <c r="V677" i="1"/>
  <c r="V643" i="1"/>
  <c r="V555" i="1"/>
  <c r="V587" i="1"/>
  <c r="V588" i="1"/>
  <c r="V527" i="1"/>
  <c r="V197" i="1"/>
  <c r="V181" i="1"/>
  <c r="V146" i="1"/>
  <c r="V162" i="1"/>
  <c r="V133" i="1"/>
  <c r="V466" i="1"/>
  <c r="V736" i="1"/>
  <c r="V806" i="1"/>
  <c r="V780" i="1"/>
  <c r="V710" i="1"/>
  <c r="V737" i="1"/>
  <c r="V807" i="1"/>
  <c r="V835" i="1"/>
  <c r="V711" i="1"/>
  <c r="V467" i="1"/>
  <c r="V437" i="1"/>
  <c r="V1094" i="1"/>
  <c r="V1103" i="1"/>
  <c r="V1098" i="1"/>
  <c r="V1109" i="1"/>
  <c r="V1113" i="1"/>
  <c r="V1115" i="1"/>
  <c r="V493" i="1"/>
  <c r="V468" i="1"/>
  <c r="V438" i="1"/>
  <c r="V738" i="1"/>
  <c r="V808" i="1"/>
  <c r="V712" i="1"/>
  <c r="V918" i="1"/>
  <c r="V872" i="1"/>
  <c r="V1315" i="1"/>
  <c r="V1212" i="1"/>
  <c r="V1263" i="1"/>
  <c r="V1423" i="1"/>
  <c r="V1467" i="1"/>
  <c r="V469" i="1"/>
  <c r="V951" i="1"/>
  <c r="V993" i="1"/>
  <c r="V994" i="1"/>
  <c r="V1031" i="1"/>
  <c r="V1030" i="1"/>
  <c r="V986" i="1"/>
  <c r="V172" i="1"/>
  <c r="V198" i="1"/>
  <c r="V182" i="1"/>
  <c r="V147" i="1"/>
  <c r="V163" i="1"/>
  <c r="V134" i="1"/>
  <c r="V1213" i="1"/>
  <c r="V1264" i="1"/>
  <c r="V1316" i="1"/>
  <c r="V1171" i="1"/>
  <c r="V1133" i="1"/>
  <c r="V1370" i="1"/>
  <c r="V1468" i="1"/>
  <c r="V919" i="1"/>
  <c r="V873" i="1"/>
  <c r="V852" i="1"/>
  <c r="V205" i="1"/>
  <c r="V199" i="1"/>
  <c r="V183" i="1"/>
  <c r="V148" i="1"/>
  <c r="V164" i="1"/>
  <c r="V1597" i="1"/>
  <c r="V1550" i="1"/>
  <c r="V1535" i="1"/>
  <c r="V1521" i="1"/>
  <c r="V1570" i="1"/>
  <c r="V1583" i="1"/>
  <c r="V1317" i="1"/>
  <c r="V1214" i="1"/>
  <c r="V1265" i="1"/>
  <c r="V1172" i="1"/>
  <c r="V1134" i="1"/>
  <c r="V1371" i="1"/>
  <c r="V1424" i="1"/>
  <c r="V1469" i="1"/>
  <c r="V1029" i="1"/>
  <c r="V470" i="1"/>
  <c r="V1511" i="1"/>
  <c r="V1551" i="1"/>
  <c r="V1536" i="1"/>
  <c r="V1522" i="1"/>
  <c r="V1571" i="1"/>
  <c r="V1584" i="1"/>
  <c r="V494" i="1"/>
  <c r="V471" i="1"/>
  <c r="V439" i="1"/>
  <c r="V678" i="1"/>
  <c r="V644" i="1"/>
  <c r="V556" i="1"/>
  <c r="V589" i="1"/>
  <c r="V590" i="1"/>
  <c r="V528" i="1"/>
  <c r="V1318" i="1"/>
  <c r="V1215" i="1"/>
  <c r="V1266" i="1"/>
  <c r="V1504" i="1"/>
  <c r="V1152" i="1"/>
  <c r="V1372" i="1"/>
  <c r="V1425" i="1"/>
  <c r="V1470" i="1"/>
  <c r="V679" i="1"/>
  <c r="V645" i="1"/>
  <c r="V557" i="1"/>
  <c r="V591" i="1"/>
  <c r="V592" i="1"/>
  <c r="V698" i="1"/>
  <c r="V529" i="1"/>
  <c r="V680" i="1"/>
  <c r="V646" i="1"/>
  <c r="V530" i="1"/>
  <c r="V681" i="1"/>
  <c r="V647" i="1"/>
  <c r="V648" i="1"/>
  <c r="V558" i="1"/>
  <c r="V593" i="1"/>
  <c r="V618" i="1"/>
  <c r="V594" i="1"/>
  <c r="V699" i="1"/>
  <c r="V531" i="1"/>
  <c r="V739" i="1"/>
  <c r="V809" i="1"/>
  <c r="V781" i="1"/>
  <c r="V836" i="1"/>
  <c r="V849" i="1"/>
  <c r="V1216" i="1"/>
  <c r="V1267" i="1"/>
  <c r="V1319" i="1"/>
  <c r="V1173" i="1"/>
  <c r="V1135" i="1"/>
  <c r="V1373" i="1"/>
  <c r="V1426" i="1"/>
  <c r="V1471" i="1"/>
  <c r="V1320" i="1"/>
  <c r="V1217" i="1"/>
  <c r="V1268" i="1"/>
  <c r="V1505" i="1"/>
  <c r="V1174" i="1"/>
  <c r="V1374" i="1"/>
  <c r="V1427" i="1"/>
  <c r="V1472" i="1"/>
  <c r="V495" i="1"/>
  <c r="V472" i="1"/>
  <c r="V446" i="1"/>
  <c r="V920" i="1"/>
  <c r="V874" i="1"/>
  <c r="V496" i="1"/>
  <c r="V473" i="1"/>
  <c r="V44" i="1"/>
  <c r="V12" i="1"/>
  <c r="V497" i="1"/>
  <c r="V474" i="1"/>
  <c r="V447" i="1"/>
  <c r="V498" i="1"/>
  <c r="V475" i="1"/>
  <c r="V448" i="1"/>
  <c r="V1321" i="1"/>
  <c r="V1218" i="1"/>
  <c r="V1269" i="1"/>
  <c r="V1375" i="1"/>
  <c r="V1473" i="1"/>
  <c r="V921" i="1"/>
  <c r="V875" i="1"/>
  <c r="V476" i="1"/>
  <c r="V449" i="1"/>
  <c r="V1095" i="1"/>
  <c r="V1104" i="1"/>
  <c r="V1101" i="1"/>
  <c r="V1110" i="1"/>
  <c r="V40" i="1"/>
  <c r="V13" i="1"/>
  <c r="V47" i="1"/>
  <c r="V3" i="1"/>
  <c r="V5" i="1"/>
  <c r="V7" i="1"/>
  <c r="V1322" i="1"/>
  <c r="V1219" i="1"/>
  <c r="V1270" i="1"/>
  <c r="V1376" i="1"/>
  <c r="V1474" i="1"/>
  <c r="V922" i="1"/>
  <c r="V936" i="1"/>
  <c r="V876" i="1"/>
  <c r="V1323" i="1"/>
  <c r="V1220" i="1"/>
  <c r="V1271" i="1"/>
  <c r="V1506" i="1"/>
  <c r="V1175" i="1"/>
  <c r="V1377" i="1"/>
  <c r="V1428" i="1"/>
  <c r="V1475" i="1"/>
  <c r="V1324" i="1"/>
  <c r="V1221" i="1"/>
  <c r="V1272" i="1"/>
  <c r="V1507" i="1"/>
  <c r="V1136" i="1"/>
  <c r="V1153" i="1"/>
  <c r="V1378" i="1"/>
  <c r="V1379" i="1"/>
  <c r="V1429" i="1"/>
  <c r="V1476" i="1"/>
  <c r="V1496" i="1"/>
  <c r="V1033" i="1"/>
  <c r="V952" i="1"/>
  <c r="V995" i="1"/>
  <c r="V1011" i="1"/>
  <c r="V1012" i="1"/>
  <c r="V1013" i="1"/>
  <c r="V1014" i="1"/>
  <c r="V1015" i="1"/>
  <c r="V996" i="1"/>
  <c r="V987" i="1"/>
  <c r="V1041" i="1"/>
  <c r="V997" i="1"/>
  <c r="V953" i="1"/>
  <c r="V1010" i="1"/>
  <c r="V1042" i="1"/>
  <c r="V499" i="1"/>
  <c r="V477" i="1"/>
  <c r="V440" i="1"/>
  <c r="V200" i="1"/>
  <c r="V184" i="1"/>
  <c r="V149" i="1"/>
  <c r="V165" i="1"/>
  <c r="V1096" i="1"/>
  <c r="V1097" i="1"/>
  <c r="V1117" i="1"/>
  <c r="V1105" i="1"/>
  <c r="V1106" i="1"/>
  <c r="V1099" i="1"/>
  <c r="V1102" i="1"/>
  <c r="V1107" i="1"/>
  <c r="V1111" i="1"/>
  <c r="V1112" i="1"/>
  <c r="V1114" i="1"/>
  <c r="V1116" i="1"/>
  <c r="V1108" i="1"/>
  <c r="V954" i="1"/>
  <c r="V1022" i="1"/>
  <c r="V923" i="1"/>
  <c r="V877" i="1"/>
  <c r="V955" i="1"/>
  <c r="V998" i="1"/>
  <c r="V1608" i="1"/>
  <c r="V1615" i="1"/>
  <c r="V1624" i="1"/>
  <c r="V1629" i="1"/>
  <c r="V1610" i="1"/>
  <c r="V956" i="1"/>
  <c r="V999" i="1"/>
  <c r="V957" i="1"/>
  <c r="V1023" i="1"/>
  <c r="V958" i="1"/>
  <c r="V1024" i="1"/>
  <c r="V959" i="1"/>
  <c r="V1020" i="1"/>
  <c r="V740" i="1"/>
  <c r="V810" i="1"/>
  <c r="V782" i="1"/>
  <c r="V1325" i="1"/>
  <c r="V1222" i="1"/>
  <c r="V1273" i="1"/>
  <c r="V1176" i="1"/>
  <c r="V1137" i="1"/>
  <c r="V1380" i="1"/>
  <c r="V1477" i="1"/>
  <c r="V741" i="1"/>
  <c r="V811" i="1"/>
  <c r="V783" i="1"/>
  <c r="V960" i="1"/>
  <c r="V1025" i="1"/>
  <c r="V478" i="1"/>
  <c r="V1326" i="1"/>
  <c r="V1223" i="1"/>
  <c r="V1274" i="1"/>
  <c r="V1138" i="1"/>
  <c r="V1154" i="1"/>
  <c r="V1381" i="1"/>
  <c r="V1430" i="1"/>
  <c r="V1478" i="1"/>
  <c r="V507" i="1"/>
  <c r="V500" i="1"/>
  <c r="V503" i="1"/>
  <c r="V479" i="1"/>
  <c r="V505" i="1"/>
  <c r="V682" i="1"/>
  <c r="V649" i="1"/>
  <c r="V559" i="1"/>
  <c r="V595" i="1"/>
  <c r="V532" i="1"/>
  <c r="V1327" i="1"/>
  <c r="V1224" i="1"/>
  <c r="V1275" i="1"/>
  <c r="V1177" i="1"/>
  <c r="V1155" i="1"/>
  <c r="V1382" i="1"/>
  <c r="V1431" i="1"/>
  <c r="V1479" i="1"/>
  <c r="V28" i="1"/>
  <c r="V65" i="1"/>
  <c r="V170" i="1"/>
  <c r="V204" i="1"/>
  <c r="V188" i="1"/>
  <c r="V153" i="1"/>
  <c r="V169" i="1"/>
  <c r="V171" i="1"/>
  <c r="V137" i="1"/>
  <c r="V964" i="1"/>
  <c r="V965" i="1"/>
  <c r="V977" i="1"/>
  <c r="V966" i="1"/>
  <c r="V967" i="1"/>
  <c r="V968" i="1"/>
  <c r="V969" i="1"/>
  <c r="V978" i="1"/>
  <c r="V975" i="1"/>
  <c r="V970" i="1"/>
  <c r="V976" i="1"/>
  <c r="V980" i="1"/>
  <c r="V981" i="1"/>
  <c r="V982" i="1"/>
  <c r="V971" i="1"/>
  <c r="V972" i="1"/>
  <c r="V983" i="1"/>
  <c r="V984" i="1"/>
  <c r="V979" i="1"/>
  <c r="V973" i="1"/>
  <c r="V974" i="1"/>
  <c r="V985" i="1"/>
  <c r="V938" i="1"/>
  <c r="V939" i="1"/>
  <c r="V988" i="1"/>
  <c r="V989" i="1"/>
  <c r="V990" i="1"/>
  <c r="V991" i="1"/>
  <c r="V992" i="1"/>
  <c r="V1616" i="1"/>
  <c r="V899" i="1"/>
  <c r="V854" i="1"/>
  <c r="V756" i="1"/>
  <c r="V821" i="1"/>
  <c r="V713" i="1"/>
  <c r="V757" i="1"/>
  <c r="V758" i="1"/>
  <c r="V759" i="1"/>
  <c r="V760" i="1"/>
  <c r="V761" i="1"/>
  <c r="V762" i="1"/>
  <c r="V763" i="1"/>
  <c r="V764" i="1"/>
  <c r="V715" i="1"/>
  <c r="V716" i="1"/>
  <c r="V717" i="1"/>
  <c r="V545" i="1"/>
  <c r="V624" i="1"/>
  <c r="V488" i="1"/>
  <c r="V486" i="1"/>
  <c r="V487" i="1"/>
  <c r="V485" i="1"/>
  <c r="V489" i="1"/>
  <c r="V451" i="1"/>
  <c r="V1286" i="1"/>
  <c r="V1339" i="1"/>
  <c r="V1338" i="1"/>
  <c r="V1340" i="1"/>
  <c r="V1393" i="1"/>
  <c r="V1394" i="1"/>
  <c r="V1395" i="1"/>
  <c r="V1396" i="1"/>
  <c r="V1397" i="1"/>
  <c r="V1398" i="1"/>
  <c r="V1341" i="1"/>
  <c r="V1342" i="1"/>
  <c r="V1343" i="1"/>
  <c r="V1344" i="1"/>
  <c r="V1345" i="1"/>
  <c r="V1346" i="1"/>
  <c r="V1347" i="1"/>
  <c r="V1438" i="1"/>
  <c r="V1348" i="1"/>
  <c r="V1183" i="1"/>
  <c r="V1510" i="1"/>
  <c r="V1537" i="1"/>
  <c r="V1538" i="1"/>
  <c r="V1539" i="1"/>
  <c r="V1523" i="1"/>
  <c r="V1542" i="1"/>
  <c r="V1558" i="1"/>
  <c r="V1559" i="1"/>
  <c r="V1560" i="1"/>
  <c r="V1561" i="1"/>
  <c r="V1572" i="1"/>
  <c r="V1585" i="1"/>
  <c r="V1586" i="1"/>
  <c r="V1587" i="1"/>
  <c r="V1526" i="1"/>
  <c r="V1512" i="1"/>
  <c r="V924" i="1"/>
  <c r="V878" i="1"/>
  <c r="V1328" i="1"/>
  <c r="V1225" i="1"/>
  <c r="V1276" i="1"/>
  <c r="V1508" i="1"/>
  <c r="V1178" i="1"/>
  <c r="V1383" i="1"/>
  <c r="V1432" i="1"/>
  <c r="V1480" i="1"/>
  <c r="V480" i="1"/>
  <c r="V481" i="1"/>
  <c r="V683" i="1"/>
  <c r="V650" i="1"/>
  <c r="V560" i="1"/>
  <c r="V596" i="1"/>
  <c r="V533" i="1"/>
  <c r="V1552" i="1"/>
  <c r="V1540" i="1"/>
  <c r="V1524" i="1"/>
  <c r="V1573" i="1"/>
  <c r="V1588" i="1"/>
  <c r="V684" i="1"/>
  <c r="V651" i="1"/>
  <c r="V561" i="1"/>
  <c r="V597" i="1"/>
  <c r="V700" i="1"/>
  <c r="V534" i="1"/>
  <c r="V201" i="1"/>
  <c r="V185" i="1"/>
  <c r="V150" i="1"/>
  <c r="V166" i="1"/>
  <c r="V961" i="1"/>
  <c r="V1000" i="1"/>
  <c r="V685" i="1"/>
  <c r="V652" i="1"/>
  <c r="V562" i="1"/>
  <c r="V598" i="1"/>
  <c r="V599" i="1"/>
  <c r="V535" i="1"/>
  <c r="V925" i="1"/>
  <c r="V879" i="1"/>
  <c r="V686" i="1"/>
  <c r="V653" i="1"/>
  <c r="V563" i="1"/>
  <c r="V600" i="1"/>
  <c r="V536" i="1"/>
  <c r="V202" i="1"/>
  <c r="V186" i="1"/>
  <c r="V151" i="1"/>
  <c r="V167" i="1"/>
  <c r="V135" i="1"/>
  <c r="V1329" i="1"/>
  <c r="V1226" i="1"/>
  <c r="V1277" i="1"/>
  <c r="V1179" i="1"/>
  <c r="V1384" i="1"/>
  <c r="V1433" i="1"/>
  <c r="V1481" i="1"/>
  <c r="V687" i="1"/>
  <c r="V654" i="1"/>
  <c r="V655" i="1"/>
  <c r="V564" i="1"/>
  <c r="V601" i="1"/>
  <c r="V602" i="1"/>
  <c r="V701" i="1"/>
  <c r="V537" i="1"/>
  <c r="V501" i="1"/>
  <c r="V482" i="1"/>
  <c r="V688" i="1"/>
  <c r="V656" i="1"/>
  <c r="V565" i="1"/>
  <c r="V603" i="1"/>
  <c r="V619" i="1"/>
  <c r="V604" i="1"/>
  <c r="V538" i="1"/>
  <c r="V1330" i="1"/>
  <c r="V1227" i="1"/>
  <c r="V1278" i="1"/>
  <c r="V1139" i="1"/>
  <c r="V1385" i="1"/>
  <c r="V1482" i="1"/>
  <c r="V1331" i="1"/>
  <c r="V1228" i="1"/>
  <c r="V1279" i="1"/>
  <c r="V1386" i="1"/>
  <c r="V1483" i="1"/>
  <c r="V962" i="1"/>
  <c r="V1001" i="1"/>
  <c r="V1332" i="1"/>
  <c r="V1229" i="1"/>
  <c r="V1280" i="1"/>
  <c r="V1387" i="1"/>
  <c r="V1484" i="1"/>
  <c r="V963" i="1"/>
  <c r="V1002" i="1"/>
  <c r="V1333" i="1"/>
  <c r="V1230" i="1"/>
  <c r="V1281" i="1"/>
  <c r="V1180" i="1"/>
  <c r="V1140" i="1"/>
  <c r="V1388" i="1"/>
  <c r="V1485" i="1"/>
  <c r="V77" i="1"/>
  <c r="V55" i="1"/>
  <c r="V62" i="1"/>
  <c r="V59" i="1"/>
  <c r="V742" i="1"/>
  <c r="V754" i="1"/>
  <c r="V812" i="1"/>
  <c r="V784" i="1"/>
  <c r="V837" i="1"/>
  <c r="V714" i="1"/>
  <c r="V847" i="1"/>
  <c r="V689" i="1"/>
  <c r="V657" i="1"/>
  <c r="V566" i="1"/>
  <c r="V605" i="1"/>
  <c r="V620" i="1"/>
  <c r="V702" i="1"/>
  <c r="V539" i="1"/>
  <c r="V1334" i="1"/>
  <c r="V1231" i="1"/>
  <c r="V1282" i="1"/>
  <c r="V1389" i="1"/>
  <c r="V1434" i="1"/>
  <c r="V1486" i="1"/>
  <c r="V743" i="1"/>
  <c r="V813" i="1"/>
  <c r="V785" i="1"/>
  <c r="V502" i="1"/>
  <c r="V483" i="1"/>
  <c r="V450" i="1"/>
  <c r="V744" i="1"/>
  <c r="V814" i="1"/>
  <c r="V786" i="1"/>
  <c r="V484" i="1"/>
  <c r="V745" i="1"/>
  <c r="V815" i="1"/>
  <c r="V787" i="1"/>
  <c r="V1335" i="1"/>
  <c r="V1232" i="1"/>
  <c r="V1283" i="1"/>
  <c r="V1181" i="1"/>
  <c r="V1141" i="1"/>
  <c r="V1156" i="1"/>
  <c r="V1390" i="1"/>
  <c r="V1435" i="1"/>
  <c r="V1487" i="1"/>
  <c r="V1233" i="1"/>
  <c r="V1284" i="1"/>
  <c r="V1336" i="1"/>
  <c r="V1182" i="1"/>
  <c r="V1142" i="1"/>
  <c r="V1391" i="1"/>
  <c r="V1436" i="1"/>
  <c r="V1488" i="1"/>
  <c r="V690" i="1"/>
  <c r="V658" i="1"/>
  <c r="V659" i="1"/>
  <c r="V660" i="1"/>
  <c r="V696" i="1"/>
  <c r="V567" i="1"/>
  <c r="V606" i="1"/>
  <c r="V621" i="1"/>
  <c r="V607" i="1"/>
  <c r="V629" i="1"/>
  <c r="V703" i="1"/>
  <c r="V695" i="1"/>
  <c r="V540" i="1"/>
  <c r="V509" i="1"/>
  <c r="V513" i="1"/>
  <c r="V514" i="1"/>
  <c r="V746" i="1"/>
  <c r="V755" i="1"/>
  <c r="V816" i="1"/>
  <c r="V788" i="1"/>
  <c r="V838" i="1"/>
  <c r="V56" i="1"/>
  <c r="V63" i="1"/>
  <c r="V900" i="1"/>
  <c r="V926" i="1"/>
  <c r="V880" i="1"/>
  <c r="V881" i="1"/>
  <c r="V882" i="1"/>
  <c r="V853" i="1"/>
  <c r="V934" i="1"/>
  <c r="V691" i="1"/>
  <c r="V661" i="1"/>
  <c r="V568" i="1"/>
  <c r="V608" i="1"/>
  <c r="V622" i="1"/>
  <c r="V541" i="1"/>
  <c r="V927" i="1"/>
  <c r="V883" i="1"/>
  <c r="V1337" i="1"/>
  <c r="V1234" i="1"/>
  <c r="V1285" i="1"/>
  <c r="V1143" i="1"/>
  <c r="V1157" i="1"/>
  <c r="V1392" i="1"/>
  <c r="V1437" i="1"/>
  <c r="V1489" i="1"/>
  <c r="V747" i="1"/>
  <c r="V817" i="1"/>
  <c r="V789" i="1"/>
  <c r="V839" i="1"/>
  <c r="V51" i="1"/>
  <c r="V78" i="1"/>
  <c r="V58" i="1"/>
  <c r="V64" i="1"/>
  <c r="V69" i="1"/>
  <c r="V928" i="1"/>
  <c r="V884" i="1"/>
  <c r="V748" i="1"/>
  <c r="V818" i="1"/>
  <c r="V790" i="1"/>
  <c r="V840" i="1"/>
  <c r="V850" i="1"/>
  <c r="V929" i="1"/>
  <c r="V885" i="1"/>
  <c r="V749" i="1"/>
  <c r="V819" i="1"/>
  <c r="V841" i="1"/>
  <c r="V1598" i="1"/>
  <c r="V1541" i="1"/>
  <c r="V1525" i="1"/>
  <c r="V1574" i="1"/>
  <c r="V1589" i="1"/>
  <c r="V1595" i="1"/>
  <c r="V1593" i="1"/>
  <c r="V692" i="1"/>
  <c r="V662" i="1"/>
  <c r="V569" i="1"/>
  <c r="V609" i="1"/>
  <c r="V623" i="1"/>
  <c r="V610" i="1"/>
  <c r="V542" i="1"/>
  <c r="V930" i="1"/>
  <c r="V886" i="1"/>
  <c r="V203" i="1"/>
  <c r="V187" i="1"/>
  <c r="V152" i="1"/>
  <c r="V168" i="1"/>
  <c r="V898" i="1"/>
  <c r="V931" i="1"/>
  <c r="V887" i="1"/>
  <c r="V893" i="1"/>
  <c r="V693" i="1"/>
  <c r="V663" i="1"/>
  <c r="V570" i="1"/>
  <c r="V611" i="1"/>
  <c r="V543" i="1"/>
  <c r="V932" i="1"/>
  <c r="V933" i="1"/>
  <c r="V937" i="1"/>
  <c r="V888" i="1"/>
  <c r="V694" i="1"/>
  <c r="V664" i="1"/>
  <c r="V571" i="1"/>
  <c r="V612" i="1"/>
  <c r="V544" i="1"/>
  <c r="V750" i="1"/>
  <c r="V820" i="1"/>
  <c r="V791" i="1"/>
  <c r="V851" i="1"/>
  <c r="V1078" i="1"/>
  <c r="V1079" i="1"/>
  <c r="V1080" i="1"/>
  <c r="V1081" i="1"/>
  <c r="V1082" i="1"/>
  <c r="V1083" i="1"/>
  <c r="V1084" i="1"/>
  <c r="V1085" i="1"/>
  <c r="V1086" i="1"/>
  <c r="V1087" i="1"/>
  <c r="V1088" i="1"/>
  <c r="V1091" i="1"/>
  <c r="V1089" i="1"/>
  <c r="V1090" i="1"/>
  <c r="V1069" i="1"/>
  <c r="V1070" i="1"/>
  <c r="V1071" i="1"/>
  <c r="V1072" i="1"/>
  <c r="V1073" i="1"/>
  <c r="V1074" i="1"/>
  <c r="V1075" i="1"/>
  <c r="V1076" i="1"/>
  <c r="V1077" i="1"/>
  <c r="V1043" i="1"/>
  <c r="V1044" i="1"/>
  <c r="V1045" i="1"/>
  <c r="V1046" i="1"/>
  <c r="V1067" i="1"/>
  <c r="V1068" i="1"/>
  <c r="V1092" i="1"/>
  <c r="V1047" i="1"/>
  <c r="V1048" i="1"/>
  <c r="V1049" i="1"/>
  <c r="V1050" i="1"/>
  <c r="V1054" i="1"/>
  <c r="V1051" i="1"/>
  <c r="V1052" i="1"/>
  <c r="V1055" i="1"/>
  <c r="V1056" i="1"/>
  <c r="V1057" i="1"/>
  <c r="V1065" i="1"/>
  <c r="V1053" i="1"/>
  <c r="V1058" i="1"/>
  <c r="V1059" i="1"/>
  <c r="V1060" i="1"/>
  <c r="V1061" i="1"/>
  <c r="V1062" i="1"/>
  <c r="V1063" i="1"/>
  <c r="V1066" i="1"/>
  <c r="V1093" i="1"/>
  <c r="V1064" i="1"/>
  <c r="V103" i="1"/>
  <c r="V104" i="1"/>
  <c r="V105" i="1"/>
  <c r="V116" i="1"/>
  <c r="V117" i="1"/>
  <c r="V118" i="1"/>
  <c r="V119" i="1"/>
  <c r="V120" i="1"/>
  <c r="V121" i="1"/>
  <c r="V122" i="1"/>
  <c r="V123" i="1"/>
  <c r="V124" i="1"/>
  <c r="V125" i="1"/>
  <c r="V126" i="1"/>
  <c r="V127" i="1"/>
  <c r="V96" i="1"/>
  <c r="V97" i="1"/>
  <c r="V98" i="1"/>
  <c r="V99" i="1"/>
  <c r="V87" i="1"/>
  <c r="V88" i="1"/>
  <c r="V89" i="1"/>
  <c r="V90" i="1"/>
  <c r="V91" i="1"/>
  <c r="V92" i="1"/>
  <c r="V93" i="1"/>
  <c r="V94" i="1"/>
  <c r="V95" i="1"/>
  <c r="V101" i="1"/>
  <c r="V102" i="1"/>
  <c r="V100" i="1"/>
  <c r="V106" i="1"/>
  <c r="V107" i="1"/>
  <c r="V108" i="1"/>
  <c r="V109" i="1"/>
  <c r="V110" i="1"/>
  <c r="V111" i="1"/>
  <c r="V112" i="1"/>
  <c r="V81" i="1"/>
  <c r="V82" i="1"/>
  <c r="V83" i="1"/>
  <c r="V84" i="1"/>
  <c r="V85" i="1"/>
  <c r="V86" i="1"/>
  <c r="V128" i="1"/>
  <c r="V113" i="1"/>
  <c r="V114" i="1"/>
  <c r="V115" i="1"/>
  <c r="V129" i="1"/>
  <c r="V429" i="1"/>
  <c r="V430" i="1"/>
  <c r="V431" i="1"/>
  <c r="V432" i="1"/>
  <c r="V433" i="1"/>
  <c r="V434" i="1"/>
  <c r="V435"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33" i="1"/>
  <c r="V334" i="1"/>
  <c r="V335" i="1"/>
  <c r="V336" i="1"/>
  <c r="V337" i="1"/>
  <c r="V338" i="1"/>
  <c r="V320" i="1"/>
  <c r="V321" i="1"/>
  <c r="V322" i="1"/>
  <c r="V323" i="1"/>
  <c r="V324" i="1"/>
  <c r="V325" i="1"/>
  <c r="V326" i="1"/>
  <c r="V327" i="1"/>
  <c r="V328" i="1"/>
  <c r="V329" i="1"/>
  <c r="V330" i="1"/>
  <c r="V331" i="1"/>
  <c r="V332" i="1"/>
  <c r="V209" i="1"/>
  <c r="V210" i="1"/>
  <c r="V211" i="1"/>
  <c r="V212" i="1"/>
  <c r="V213" i="1"/>
  <c r="V214" i="1"/>
  <c r="V215" i="1"/>
  <c r="V216" i="1"/>
  <c r="V217" i="1"/>
  <c r="V218" i="1"/>
  <c r="V219" i="1"/>
  <c r="V220" i="1"/>
  <c r="V221" i="1"/>
  <c r="V222" i="1"/>
  <c r="V223" i="1"/>
  <c r="V224" i="1"/>
  <c r="V225" i="1"/>
  <c r="V226" i="1"/>
  <c r="V426" i="1"/>
  <c r="V277" i="1"/>
  <c r="V278" i="1"/>
  <c r="V279" i="1"/>
  <c r="V276"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4" i="1"/>
  <c r="V275" i="1"/>
  <c r="V273" i="1"/>
  <c r="V229" i="1"/>
  <c r="V230" i="1"/>
  <c r="V427" i="1"/>
  <c r="V428" i="1"/>
  <c r="V227" i="1"/>
  <c r="V228" i="1"/>
  <c r="V1287" i="1"/>
  <c r="BC429" i="1"/>
  <c r="BD429" i="1"/>
  <c r="BF429" i="1"/>
  <c r="BC430" i="1"/>
  <c r="BD430" i="1"/>
  <c r="BF430" i="1"/>
  <c r="BC431" i="1"/>
  <c r="BD431" i="1"/>
  <c r="BF431" i="1"/>
  <c r="BC432" i="1"/>
  <c r="BD432" i="1"/>
  <c r="BF432" i="1"/>
  <c r="BC433" i="1"/>
  <c r="BD433" i="1"/>
  <c r="BF433" i="1"/>
  <c r="BC434" i="1"/>
  <c r="BD434" i="1"/>
  <c r="BF434" i="1"/>
  <c r="BC435" i="1"/>
  <c r="BD435" i="1"/>
  <c r="BF435" i="1"/>
  <c r="BC339" i="1"/>
  <c r="BD339" i="1"/>
  <c r="BF339" i="1"/>
  <c r="BC340" i="1"/>
  <c r="BD340" i="1"/>
  <c r="BF340" i="1"/>
  <c r="BC341" i="1"/>
  <c r="BD341" i="1"/>
  <c r="BF341" i="1"/>
  <c r="BC342" i="1"/>
  <c r="BD342" i="1"/>
  <c r="BF342" i="1"/>
  <c r="BC343" i="1"/>
  <c r="BD343" i="1"/>
  <c r="BF343" i="1"/>
  <c r="BC344" i="1"/>
  <c r="BD344" i="1"/>
  <c r="BF344" i="1"/>
  <c r="BC345" i="1"/>
  <c r="BD345" i="1"/>
  <c r="BF345" i="1"/>
  <c r="BC346" i="1"/>
  <c r="BD346" i="1"/>
  <c r="BF346" i="1"/>
  <c r="BC347" i="1"/>
  <c r="BD347" i="1"/>
  <c r="BF347" i="1"/>
  <c r="BC348" i="1"/>
  <c r="BD348" i="1"/>
  <c r="BF348" i="1"/>
  <c r="BC349" i="1"/>
  <c r="BD349" i="1"/>
  <c r="BF349" i="1"/>
  <c r="BC350" i="1"/>
  <c r="BD350" i="1"/>
  <c r="BF350" i="1"/>
  <c r="BC351" i="1"/>
  <c r="BD351" i="1"/>
  <c r="BF351" i="1"/>
  <c r="BC352" i="1"/>
  <c r="BD352" i="1"/>
  <c r="BF352" i="1"/>
  <c r="BC353" i="1"/>
  <c r="BD353" i="1"/>
  <c r="BF353" i="1"/>
  <c r="BC354" i="1"/>
  <c r="BD354" i="1"/>
  <c r="BF354" i="1"/>
  <c r="BC355" i="1"/>
  <c r="BD355" i="1"/>
  <c r="BF355" i="1"/>
  <c r="BC356" i="1"/>
  <c r="BD356" i="1"/>
  <c r="BF356" i="1"/>
  <c r="BC357" i="1"/>
  <c r="BD357" i="1"/>
  <c r="BF357" i="1"/>
  <c r="BC358" i="1"/>
  <c r="BD358" i="1"/>
  <c r="BF358" i="1"/>
  <c r="BC359" i="1"/>
  <c r="BD359" i="1"/>
  <c r="BF359" i="1"/>
  <c r="BC360" i="1"/>
  <c r="BD360" i="1"/>
  <c r="BF360" i="1"/>
  <c r="BC361" i="1"/>
  <c r="BD361" i="1"/>
  <c r="BF361" i="1"/>
  <c r="BC362" i="1"/>
  <c r="BD362" i="1"/>
  <c r="BF362" i="1"/>
  <c r="BC363" i="1"/>
  <c r="BD363" i="1"/>
  <c r="BF363" i="1"/>
  <c r="BC364" i="1"/>
  <c r="BD364" i="1"/>
  <c r="BF364" i="1"/>
  <c r="BC365" i="1"/>
  <c r="BD365" i="1"/>
  <c r="BF365" i="1"/>
  <c r="BC366" i="1"/>
  <c r="BD366" i="1"/>
  <c r="BF366" i="1"/>
  <c r="BC367" i="1"/>
  <c r="BD367" i="1"/>
  <c r="BF367" i="1"/>
  <c r="BC368" i="1"/>
  <c r="BD368" i="1"/>
  <c r="BF368" i="1"/>
  <c r="BC369" i="1"/>
  <c r="BD369" i="1"/>
  <c r="BF369" i="1"/>
  <c r="BC370" i="1"/>
  <c r="BD370" i="1"/>
  <c r="BF370" i="1"/>
  <c r="BC371" i="1"/>
  <c r="BD371" i="1"/>
  <c r="BF371" i="1"/>
  <c r="BC372" i="1"/>
  <c r="BD372" i="1"/>
  <c r="BF372" i="1"/>
  <c r="BC373" i="1"/>
  <c r="BD373" i="1"/>
  <c r="BF373" i="1"/>
  <c r="BC374" i="1"/>
  <c r="BD374" i="1"/>
  <c r="BF374" i="1"/>
  <c r="BC375" i="1"/>
  <c r="BD375" i="1"/>
  <c r="BF375" i="1"/>
  <c r="BC376" i="1"/>
  <c r="BD376" i="1"/>
  <c r="BF376" i="1"/>
  <c r="BC377" i="1"/>
  <c r="BD377" i="1"/>
  <c r="BF377" i="1"/>
  <c r="BC378" i="1"/>
  <c r="BD378" i="1"/>
  <c r="BF378" i="1"/>
  <c r="BC379" i="1"/>
  <c r="BD379" i="1"/>
  <c r="BF379" i="1"/>
  <c r="BC380" i="1"/>
  <c r="BD380" i="1"/>
  <c r="BF380" i="1"/>
  <c r="BC381" i="1"/>
  <c r="BD381" i="1"/>
  <c r="BF381" i="1"/>
  <c r="BC382" i="1"/>
  <c r="BD382" i="1"/>
  <c r="BF382" i="1"/>
  <c r="BC383" i="1"/>
  <c r="BD383" i="1"/>
  <c r="BF383" i="1"/>
  <c r="BC384" i="1"/>
  <c r="BD384" i="1"/>
  <c r="BF384" i="1"/>
  <c r="BC385" i="1"/>
  <c r="BD385" i="1"/>
  <c r="BF385" i="1"/>
  <c r="BC386" i="1"/>
  <c r="BD386" i="1"/>
  <c r="BF386" i="1"/>
  <c r="BC387" i="1"/>
  <c r="BD387" i="1"/>
  <c r="BF387" i="1"/>
  <c r="BC388" i="1"/>
  <c r="BD388" i="1"/>
  <c r="BF388" i="1"/>
  <c r="BC389" i="1"/>
  <c r="BD389" i="1"/>
  <c r="BF389" i="1"/>
  <c r="BC390" i="1"/>
  <c r="BD390" i="1"/>
  <c r="BF390" i="1"/>
  <c r="BC391" i="1"/>
  <c r="BD391" i="1"/>
  <c r="BF391" i="1"/>
  <c r="BC392" i="1"/>
  <c r="BD392" i="1"/>
  <c r="BF392" i="1"/>
  <c r="BC393" i="1"/>
  <c r="BD393" i="1"/>
  <c r="BF393" i="1"/>
  <c r="BC394" i="1"/>
  <c r="BD394" i="1"/>
  <c r="BF394" i="1"/>
  <c r="BC395" i="1"/>
  <c r="BD395" i="1"/>
  <c r="BF395" i="1"/>
  <c r="BC396" i="1"/>
  <c r="BD396" i="1"/>
  <c r="BF396" i="1"/>
  <c r="BC397" i="1"/>
  <c r="BD397" i="1"/>
  <c r="BF397" i="1"/>
  <c r="BC398" i="1"/>
  <c r="BD398" i="1"/>
  <c r="BF398" i="1"/>
  <c r="BC399" i="1"/>
  <c r="BD399" i="1"/>
  <c r="BF399" i="1"/>
  <c r="BC400" i="1"/>
  <c r="BD400" i="1"/>
  <c r="BF400" i="1"/>
  <c r="BC401" i="1"/>
  <c r="BD401" i="1"/>
  <c r="BF401" i="1"/>
  <c r="BC402" i="1"/>
  <c r="BD402" i="1"/>
  <c r="BF402" i="1"/>
  <c r="BC403" i="1"/>
  <c r="BD403" i="1"/>
  <c r="BF403" i="1"/>
  <c r="BC404" i="1"/>
  <c r="BD404" i="1"/>
  <c r="BF404" i="1"/>
  <c r="BC405" i="1"/>
  <c r="BD405" i="1"/>
  <c r="BF405" i="1"/>
  <c r="BC406" i="1"/>
  <c r="BD406" i="1"/>
  <c r="BF406" i="1"/>
  <c r="BC407" i="1"/>
  <c r="BD407" i="1"/>
  <c r="BF407" i="1"/>
  <c r="BC408" i="1"/>
  <c r="BD408" i="1"/>
  <c r="BF408" i="1"/>
  <c r="BC409" i="1"/>
  <c r="BD409" i="1"/>
  <c r="BF409" i="1"/>
  <c r="BC410" i="1"/>
  <c r="BD410" i="1"/>
  <c r="BF410" i="1"/>
  <c r="BC411" i="1"/>
  <c r="BD411" i="1"/>
  <c r="BF411" i="1"/>
  <c r="BC412" i="1"/>
  <c r="BD412" i="1"/>
  <c r="BF412" i="1"/>
  <c r="BC413" i="1"/>
  <c r="BD413" i="1"/>
  <c r="BF413" i="1"/>
  <c r="BC414" i="1"/>
  <c r="BD414" i="1"/>
  <c r="BF414" i="1"/>
  <c r="BC415" i="1"/>
  <c r="BD415" i="1"/>
  <c r="BF415" i="1"/>
  <c r="BC416" i="1"/>
  <c r="BD416" i="1"/>
  <c r="BF416" i="1"/>
  <c r="BC417" i="1"/>
  <c r="BD417" i="1"/>
  <c r="BF417" i="1"/>
  <c r="BC418" i="1"/>
  <c r="BD418" i="1"/>
  <c r="BF418" i="1"/>
  <c r="BC419" i="1"/>
  <c r="BD419" i="1"/>
  <c r="BF419" i="1"/>
  <c r="BC420" i="1"/>
  <c r="BD420" i="1"/>
  <c r="BF420" i="1"/>
  <c r="BC421" i="1"/>
  <c r="BD421" i="1"/>
  <c r="BF421" i="1"/>
  <c r="BC422" i="1"/>
  <c r="BD422" i="1"/>
  <c r="BF422" i="1"/>
  <c r="BC423" i="1"/>
  <c r="BD423" i="1"/>
  <c r="BF423" i="1"/>
  <c r="BC424" i="1"/>
  <c r="BD424" i="1"/>
  <c r="BF424" i="1"/>
  <c r="BC425" i="1"/>
  <c r="BD425" i="1"/>
  <c r="BF425" i="1"/>
  <c r="BC280" i="1"/>
  <c r="BD280" i="1"/>
  <c r="BF280" i="1"/>
  <c r="BC281" i="1"/>
  <c r="BD281" i="1"/>
  <c r="BF281" i="1"/>
  <c r="BC282" i="1"/>
  <c r="BD282" i="1"/>
  <c r="BF282" i="1"/>
  <c r="BC283" i="1"/>
  <c r="BD283" i="1"/>
  <c r="BF283" i="1"/>
  <c r="BC284" i="1"/>
  <c r="BD284" i="1"/>
  <c r="BF284" i="1"/>
  <c r="BC285" i="1"/>
  <c r="BD285" i="1"/>
  <c r="BF285" i="1"/>
  <c r="BC286" i="1"/>
  <c r="BD286" i="1"/>
  <c r="BF286" i="1"/>
  <c r="BC287" i="1"/>
  <c r="BD287" i="1"/>
  <c r="BF287" i="1"/>
  <c r="BC288" i="1"/>
  <c r="BD288" i="1"/>
  <c r="BF288" i="1"/>
  <c r="BC289" i="1"/>
  <c r="BD289" i="1"/>
  <c r="BF289" i="1"/>
  <c r="BC290" i="1"/>
  <c r="BD290" i="1"/>
  <c r="BF290" i="1"/>
  <c r="BC291" i="1"/>
  <c r="BD291" i="1"/>
  <c r="BF291" i="1"/>
  <c r="BC292" i="1"/>
  <c r="BD292" i="1"/>
  <c r="BF292" i="1"/>
  <c r="BC293" i="1"/>
  <c r="BD293" i="1"/>
  <c r="BF293" i="1"/>
  <c r="BC294" i="1"/>
  <c r="BD294" i="1"/>
  <c r="BF294" i="1"/>
  <c r="BC295" i="1"/>
  <c r="BD295" i="1"/>
  <c r="BF295" i="1"/>
  <c r="BC296" i="1"/>
  <c r="BD296" i="1"/>
  <c r="BF296" i="1"/>
  <c r="BC297" i="1"/>
  <c r="BD297" i="1"/>
  <c r="BF297" i="1"/>
  <c r="BC298" i="1"/>
  <c r="BD298" i="1"/>
  <c r="BF298" i="1"/>
  <c r="BC299" i="1"/>
  <c r="BD299" i="1"/>
  <c r="BF299" i="1"/>
  <c r="BC300" i="1"/>
  <c r="BD300" i="1"/>
  <c r="BF300" i="1"/>
  <c r="BC301" i="1"/>
  <c r="BD301" i="1"/>
  <c r="BF301" i="1"/>
  <c r="BC302" i="1"/>
  <c r="BD302" i="1"/>
  <c r="BF302" i="1"/>
  <c r="BC303" i="1"/>
  <c r="BD303" i="1"/>
  <c r="BF303" i="1"/>
  <c r="BC304" i="1"/>
  <c r="BD304" i="1"/>
  <c r="BF304" i="1"/>
  <c r="BC305" i="1"/>
  <c r="BD305" i="1"/>
  <c r="BF305" i="1"/>
  <c r="BC306" i="1"/>
  <c r="BD306" i="1"/>
  <c r="BF306" i="1"/>
  <c r="BC307" i="1"/>
  <c r="BD307" i="1"/>
  <c r="BF307" i="1"/>
  <c r="BC308" i="1"/>
  <c r="BD308" i="1"/>
  <c r="BF308" i="1"/>
  <c r="BC309" i="1"/>
  <c r="BD309" i="1"/>
  <c r="BF309" i="1"/>
  <c r="BC310" i="1"/>
  <c r="BD310" i="1"/>
  <c r="BF310" i="1"/>
  <c r="BC311" i="1"/>
  <c r="BD311" i="1"/>
  <c r="BF311" i="1"/>
  <c r="BC312" i="1"/>
  <c r="BD312" i="1"/>
  <c r="BF312" i="1"/>
  <c r="BC313" i="1"/>
  <c r="BD313" i="1"/>
  <c r="BF313" i="1"/>
  <c r="BC314" i="1"/>
  <c r="BD314" i="1"/>
  <c r="BF314" i="1"/>
  <c r="BC315" i="1"/>
  <c r="BD315" i="1"/>
  <c r="BF315" i="1"/>
  <c r="BC316" i="1"/>
  <c r="BD316" i="1"/>
  <c r="BF316" i="1"/>
  <c r="BC317" i="1"/>
  <c r="BD317" i="1"/>
  <c r="BF317" i="1"/>
  <c r="BC318" i="1"/>
  <c r="BD318" i="1"/>
  <c r="BF318" i="1"/>
  <c r="BC319" i="1"/>
  <c r="BD319" i="1"/>
  <c r="BF319" i="1"/>
  <c r="BC333" i="1"/>
  <c r="BD333" i="1"/>
  <c r="BF333" i="1"/>
  <c r="BC334" i="1"/>
  <c r="BD334" i="1"/>
  <c r="BF334" i="1"/>
  <c r="BC335" i="1"/>
  <c r="BD335" i="1"/>
  <c r="BF335" i="1"/>
  <c r="BC336" i="1"/>
  <c r="BD336" i="1"/>
  <c r="BF336" i="1"/>
  <c r="BC337" i="1"/>
  <c r="BD337" i="1"/>
  <c r="BF337" i="1"/>
  <c r="BC338" i="1"/>
  <c r="BD338" i="1"/>
  <c r="BF338" i="1"/>
  <c r="BC320" i="1"/>
  <c r="BD320" i="1"/>
  <c r="BF320" i="1"/>
  <c r="BC321" i="1"/>
  <c r="BD321" i="1"/>
  <c r="BF321" i="1"/>
  <c r="BC322" i="1"/>
  <c r="BD322" i="1"/>
  <c r="BF322" i="1"/>
  <c r="BC323" i="1"/>
  <c r="BD323" i="1"/>
  <c r="BF323" i="1"/>
  <c r="BC324" i="1"/>
  <c r="BD324" i="1"/>
  <c r="BF324" i="1"/>
  <c r="BC325" i="1"/>
  <c r="BD325" i="1"/>
  <c r="BF325" i="1"/>
  <c r="BC326" i="1"/>
  <c r="BD326" i="1"/>
  <c r="BF326" i="1"/>
  <c r="BC327" i="1"/>
  <c r="BD327" i="1"/>
  <c r="BF327" i="1"/>
  <c r="BC328" i="1"/>
  <c r="BD328" i="1"/>
  <c r="BF328" i="1"/>
  <c r="BC329" i="1"/>
  <c r="BD329" i="1"/>
  <c r="BF329" i="1"/>
  <c r="BC330" i="1"/>
  <c r="BD330" i="1"/>
  <c r="BF330" i="1"/>
  <c r="BC331" i="1"/>
  <c r="BD331" i="1"/>
  <c r="BF331" i="1"/>
  <c r="BC332" i="1"/>
  <c r="BD332" i="1"/>
  <c r="BF332" i="1"/>
  <c r="BC209" i="1"/>
  <c r="BD209" i="1"/>
  <c r="BF209" i="1"/>
  <c r="BC210" i="1"/>
  <c r="BD210" i="1"/>
  <c r="BF210" i="1"/>
  <c r="BC211" i="1"/>
  <c r="BD211" i="1"/>
  <c r="BF211" i="1"/>
  <c r="BC212" i="1"/>
  <c r="BD212" i="1"/>
  <c r="BF212" i="1"/>
  <c r="BC213" i="1"/>
  <c r="BD213" i="1"/>
  <c r="BF213" i="1"/>
  <c r="BC214" i="1"/>
  <c r="BD214" i="1"/>
  <c r="BF214" i="1"/>
  <c r="BC215" i="1"/>
  <c r="BD215" i="1"/>
  <c r="BF215" i="1"/>
  <c r="BC216" i="1"/>
  <c r="BD216" i="1"/>
  <c r="BF216" i="1"/>
  <c r="BC217" i="1"/>
  <c r="BD217" i="1"/>
  <c r="BF217" i="1"/>
  <c r="BC218" i="1"/>
  <c r="BD218" i="1"/>
  <c r="BF218" i="1"/>
  <c r="BC219" i="1"/>
  <c r="BD219" i="1"/>
  <c r="BF219" i="1"/>
  <c r="BC220" i="1"/>
  <c r="BD220" i="1"/>
  <c r="BF220" i="1"/>
  <c r="BC221" i="1"/>
  <c r="BD221" i="1"/>
  <c r="BF221" i="1"/>
  <c r="BC222" i="1"/>
  <c r="BD222" i="1"/>
  <c r="BF222" i="1"/>
  <c r="BC223" i="1"/>
  <c r="BD223" i="1"/>
  <c r="BF223" i="1"/>
  <c r="BC224" i="1"/>
  <c r="BD224" i="1"/>
  <c r="BF224" i="1"/>
  <c r="BC225" i="1"/>
  <c r="BD225" i="1"/>
  <c r="BF225" i="1"/>
  <c r="BC226" i="1"/>
  <c r="BD226" i="1"/>
  <c r="BF226" i="1"/>
  <c r="BC426" i="1"/>
  <c r="BD426" i="1"/>
  <c r="BF426" i="1"/>
  <c r="BC277" i="1"/>
  <c r="BD277" i="1"/>
  <c r="BF277" i="1"/>
  <c r="BC278" i="1"/>
  <c r="BD278" i="1"/>
  <c r="BF278" i="1"/>
  <c r="BC279" i="1"/>
  <c r="BD279" i="1"/>
  <c r="BF279" i="1"/>
  <c r="BC276" i="1"/>
  <c r="BD276" i="1"/>
  <c r="BF276" i="1"/>
  <c r="BC231" i="1"/>
  <c r="BD231" i="1"/>
  <c r="BF231" i="1"/>
  <c r="BC232" i="1"/>
  <c r="BD232" i="1"/>
  <c r="BF232" i="1"/>
  <c r="BC233" i="1"/>
  <c r="BD233" i="1"/>
  <c r="BF233" i="1"/>
  <c r="BC234" i="1"/>
  <c r="BD234" i="1"/>
  <c r="BF234" i="1"/>
  <c r="BC235" i="1"/>
  <c r="BD235" i="1"/>
  <c r="BF235" i="1"/>
  <c r="BC236" i="1"/>
  <c r="BD236" i="1"/>
  <c r="BF236" i="1"/>
  <c r="BC237" i="1"/>
  <c r="BD237" i="1"/>
  <c r="BF237" i="1"/>
  <c r="BC238" i="1"/>
  <c r="BD238" i="1"/>
  <c r="BF238" i="1"/>
  <c r="BC239" i="1"/>
  <c r="BD239" i="1"/>
  <c r="BF239" i="1"/>
  <c r="BC240" i="1"/>
  <c r="BD240" i="1"/>
  <c r="BF240" i="1"/>
  <c r="BC241" i="1"/>
  <c r="BD241" i="1"/>
  <c r="BF241" i="1"/>
  <c r="BC242" i="1"/>
  <c r="BD242" i="1"/>
  <c r="BF242" i="1"/>
  <c r="BC243" i="1"/>
  <c r="BD243" i="1"/>
  <c r="BF243" i="1"/>
  <c r="BC244" i="1"/>
  <c r="BD244" i="1"/>
  <c r="BF244" i="1"/>
  <c r="BC245" i="1"/>
  <c r="BD245" i="1"/>
  <c r="BF245" i="1"/>
  <c r="BC246" i="1"/>
  <c r="BD246" i="1"/>
  <c r="BF246" i="1"/>
  <c r="BC247" i="1"/>
  <c r="BD247" i="1"/>
  <c r="BF247" i="1"/>
  <c r="BC248" i="1"/>
  <c r="BD248" i="1"/>
  <c r="BF248" i="1"/>
  <c r="BC249" i="1"/>
  <c r="BD249" i="1"/>
  <c r="BF249" i="1"/>
  <c r="BC250" i="1"/>
  <c r="BD250" i="1"/>
  <c r="BF250" i="1"/>
  <c r="BC251" i="1"/>
  <c r="BD251" i="1"/>
  <c r="BF251" i="1"/>
  <c r="BC252" i="1"/>
  <c r="BD252" i="1"/>
  <c r="BF252" i="1"/>
  <c r="BC253" i="1"/>
  <c r="BD253" i="1"/>
  <c r="BF253" i="1"/>
  <c r="BC254" i="1"/>
  <c r="BD254" i="1"/>
  <c r="BF254" i="1"/>
  <c r="BC255" i="1"/>
  <c r="BD255" i="1"/>
  <c r="BF255" i="1"/>
  <c r="BC256" i="1"/>
  <c r="BD256" i="1"/>
  <c r="BF256" i="1"/>
  <c r="BC257" i="1"/>
  <c r="BD257" i="1"/>
  <c r="BF257" i="1"/>
  <c r="BC258" i="1"/>
  <c r="BD258" i="1"/>
  <c r="BF258" i="1"/>
  <c r="BC259" i="1"/>
  <c r="BD259" i="1"/>
  <c r="BF259" i="1"/>
  <c r="BC260" i="1"/>
  <c r="BD260" i="1"/>
  <c r="BF260" i="1"/>
  <c r="BC261" i="1"/>
  <c r="BD261" i="1"/>
  <c r="BF261" i="1"/>
  <c r="BC262" i="1"/>
  <c r="BD262" i="1"/>
  <c r="BF262" i="1"/>
  <c r="BC263" i="1"/>
  <c r="BD263" i="1"/>
  <c r="BF263" i="1"/>
  <c r="BC264" i="1"/>
  <c r="BD264" i="1"/>
  <c r="BF264" i="1"/>
  <c r="BC265" i="1"/>
  <c r="BD265" i="1"/>
  <c r="BF265" i="1"/>
  <c r="BC266" i="1"/>
  <c r="BD266" i="1"/>
  <c r="BF266" i="1"/>
  <c r="BC267" i="1"/>
  <c r="BD267" i="1"/>
  <c r="BF267" i="1"/>
  <c r="BC268" i="1"/>
  <c r="BD268" i="1"/>
  <c r="BF268" i="1"/>
  <c r="BC269" i="1"/>
  <c r="BD269" i="1"/>
  <c r="BF269" i="1"/>
  <c r="BC270" i="1"/>
  <c r="BD270" i="1"/>
  <c r="BF270" i="1"/>
  <c r="BC271" i="1"/>
  <c r="BD271" i="1"/>
  <c r="BF271" i="1"/>
  <c r="BC272" i="1"/>
  <c r="BD272" i="1"/>
  <c r="BF272" i="1"/>
  <c r="BC274" i="1"/>
  <c r="BD274" i="1"/>
  <c r="BF274" i="1"/>
  <c r="BC275" i="1"/>
  <c r="BD275" i="1"/>
  <c r="BF275" i="1"/>
  <c r="BC273" i="1"/>
  <c r="BD273" i="1"/>
  <c r="BF273" i="1"/>
  <c r="BC229" i="1"/>
  <c r="BD229" i="1"/>
  <c r="BF229" i="1"/>
  <c r="BC230" i="1"/>
  <c r="BD230" i="1"/>
  <c r="BF230" i="1"/>
  <c r="BC427" i="1"/>
  <c r="BD427" i="1"/>
  <c r="BF427" i="1"/>
  <c r="BC428" i="1"/>
  <c r="BD428" i="1"/>
  <c r="BF428" i="1"/>
  <c r="BC227" i="1"/>
  <c r="BD227" i="1"/>
  <c r="BF227" i="1"/>
  <c r="BC228" i="1"/>
  <c r="BD228" i="1"/>
  <c r="BF228" i="1"/>
  <c r="BE228" i="1" l="1"/>
  <c r="BE428" i="1"/>
  <c r="BE230" i="1"/>
  <c r="BE273" i="1"/>
  <c r="BE274" i="1"/>
  <c r="BE271" i="1"/>
  <c r="BE269" i="1"/>
  <c r="BE267" i="1"/>
  <c r="BE265" i="1"/>
  <c r="BE263" i="1"/>
  <c r="BE261" i="1"/>
  <c r="BE259" i="1"/>
  <c r="BE257" i="1"/>
  <c r="BE255" i="1"/>
  <c r="BE253" i="1"/>
  <c r="BE251" i="1"/>
  <c r="BE249" i="1"/>
  <c r="BE247" i="1"/>
  <c r="BE245" i="1"/>
  <c r="BE243" i="1"/>
  <c r="BE241" i="1"/>
  <c r="BE239" i="1"/>
  <c r="BE237" i="1"/>
  <c r="BE235" i="1"/>
  <c r="BE233" i="1"/>
  <c r="BE231" i="1"/>
  <c r="BE279" i="1"/>
  <c r="BE277" i="1"/>
  <c r="BE226" i="1"/>
  <c r="BE224" i="1"/>
  <c r="BE222" i="1"/>
  <c r="BE220" i="1"/>
  <c r="BE218" i="1"/>
  <c r="BE216" i="1"/>
  <c r="BE214" i="1"/>
  <c r="BE212" i="1"/>
  <c r="BE210" i="1"/>
  <c r="BE332" i="1"/>
  <c r="BE330" i="1"/>
  <c r="BE328" i="1"/>
  <c r="BE326" i="1"/>
  <c r="BE324" i="1"/>
  <c r="BE322" i="1"/>
  <c r="BE320" i="1"/>
  <c r="BE337" i="1"/>
  <c r="BE335" i="1"/>
  <c r="BE333" i="1"/>
  <c r="BE318" i="1"/>
  <c r="BE316" i="1"/>
  <c r="BE314" i="1"/>
  <c r="BE312" i="1"/>
  <c r="BE310" i="1"/>
  <c r="BE308" i="1"/>
  <c r="BE306" i="1"/>
  <c r="BE304" i="1"/>
  <c r="BE302" i="1"/>
  <c r="BE300" i="1"/>
  <c r="BE298" i="1"/>
  <c r="BE296" i="1"/>
  <c r="BE294" i="1"/>
  <c r="BE292" i="1"/>
  <c r="BE290" i="1"/>
  <c r="BE288" i="1"/>
  <c r="BE286" i="1"/>
  <c r="BE284" i="1"/>
  <c r="BE282" i="1"/>
  <c r="BE280" i="1"/>
  <c r="BE424" i="1"/>
  <c r="BE422" i="1"/>
  <c r="BE420" i="1"/>
  <c r="BE418" i="1"/>
  <c r="BE416" i="1"/>
  <c r="BE414" i="1"/>
  <c r="BE412" i="1"/>
  <c r="BE410" i="1"/>
  <c r="BE408" i="1"/>
  <c r="BE406" i="1"/>
  <c r="BE404" i="1"/>
  <c r="BE402" i="1"/>
  <c r="BE400" i="1"/>
  <c r="BE398" i="1"/>
  <c r="BE396" i="1"/>
  <c r="BE394" i="1"/>
  <c r="BE392" i="1"/>
  <c r="BE390" i="1"/>
  <c r="BE388" i="1"/>
  <c r="BE386" i="1"/>
  <c r="BE384" i="1"/>
  <c r="BE382" i="1"/>
  <c r="BE380" i="1"/>
  <c r="BE378" i="1"/>
  <c r="BE376" i="1"/>
  <c r="BE374" i="1"/>
  <c r="BE372" i="1"/>
  <c r="BE370" i="1"/>
  <c r="BE368" i="1"/>
  <c r="BE366" i="1"/>
  <c r="BE364" i="1"/>
  <c r="BE362" i="1"/>
  <c r="BE360" i="1"/>
  <c r="BE358" i="1"/>
  <c r="BE356" i="1"/>
  <c r="BE354" i="1"/>
  <c r="BE352" i="1"/>
  <c r="BE350" i="1"/>
  <c r="BE348" i="1"/>
  <c r="BE346" i="1"/>
  <c r="BE344" i="1"/>
  <c r="BE342" i="1"/>
  <c r="BE340" i="1"/>
  <c r="BE435" i="1"/>
  <c r="BE433" i="1"/>
  <c r="BE431" i="1"/>
  <c r="BE429" i="1"/>
  <c r="BE227" i="1"/>
  <c r="BE427" i="1"/>
  <c r="BE229" i="1"/>
  <c r="BE275" i="1"/>
  <c r="BE272" i="1"/>
  <c r="BE270" i="1"/>
  <c r="BE268" i="1"/>
  <c r="BE266" i="1"/>
  <c r="BE264" i="1"/>
  <c r="BE262" i="1"/>
  <c r="BE260" i="1"/>
  <c r="BE258" i="1"/>
  <c r="BE256" i="1"/>
  <c r="BE254" i="1"/>
  <c r="BE252" i="1"/>
  <c r="BE250" i="1"/>
  <c r="BE248" i="1"/>
  <c r="BE246" i="1"/>
  <c r="BE244" i="1"/>
  <c r="BE242" i="1"/>
  <c r="BE240" i="1"/>
  <c r="BE238" i="1"/>
  <c r="BE236" i="1"/>
  <c r="BE234" i="1"/>
  <c r="BE232" i="1"/>
  <c r="BE276" i="1"/>
  <c r="BE278" i="1"/>
  <c r="BE426" i="1"/>
  <c r="BE225" i="1"/>
  <c r="BE223" i="1"/>
  <c r="BE221" i="1"/>
  <c r="BE219" i="1"/>
  <c r="BE217" i="1"/>
  <c r="BE215" i="1"/>
  <c r="BE213" i="1"/>
  <c r="BE211" i="1"/>
  <c r="BE209" i="1"/>
  <c r="BE331" i="1"/>
  <c r="BE329" i="1"/>
  <c r="BE327" i="1"/>
  <c r="BE325" i="1"/>
  <c r="BE323" i="1"/>
  <c r="BE321" i="1"/>
  <c r="BE338" i="1"/>
  <c r="BE336" i="1"/>
  <c r="BE334" i="1"/>
  <c r="BE319" i="1"/>
  <c r="BE317" i="1"/>
  <c r="BE315" i="1"/>
  <c r="BE313" i="1"/>
  <c r="BE311" i="1"/>
  <c r="BE309" i="1"/>
  <c r="BE307" i="1"/>
  <c r="BE305" i="1"/>
  <c r="BE303" i="1"/>
  <c r="BE301" i="1"/>
  <c r="BE299" i="1"/>
  <c r="BE297" i="1"/>
  <c r="BE295" i="1"/>
  <c r="BE293" i="1"/>
  <c r="BE291" i="1"/>
  <c r="BE289" i="1"/>
  <c r="BE287" i="1"/>
  <c r="BE285" i="1"/>
  <c r="BE283" i="1"/>
  <c r="BE281" i="1"/>
  <c r="BE425" i="1"/>
  <c r="BE423" i="1"/>
  <c r="BE421" i="1"/>
  <c r="BE419" i="1"/>
  <c r="BE417" i="1"/>
  <c r="BE415" i="1"/>
  <c r="BE413" i="1"/>
  <c r="BE411" i="1"/>
  <c r="BE409" i="1"/>
  <c r="BE407" i="1"/>
  <c r="BE405" i="1"/>
  <c r="BE403" i="1"/>
  <c r="BE401" i="1"/>
  <c r="BE399" i="1"/>
  <c r="BE397" i="1"/>
  <c r="BE395" i="1"/>
  <c r="BE393" i="1"/>
  <c r="BE391" i="1"/>
  <c r="BE389" i="1"/>
  <c r="BE387" i="1"/>
  <c r="BE385" i="1"/>
  <c r="BE383" i="1"/>
  <c r="BE381" i="1"/>
  <c r="BE379" i="1"/>
  <c r="BE377" i="1"/>
  <c r="BE375" i="1"/>
  <c r="BE373" i="1"/>
  <c r="BE371" i="1"/>
  <c r="BE369" i="1"/>
  <c r="BE367" i="1"/>
  <c r="BE365" i="1"/>
  <c r="BE363" i="1"/>
  <c r="BE361" i="1"/>
  <c r="BE359" i="1"/>
  <c r="BE357" i="1"/>
  <c r="BE355" i="1"/>
  <c r="BE353" i="1"/>
  <c r="BE351" i="1"/>
  <c r="BE349" i="1"/>
  <c r="BE347" i="1"/>
  <c r="BE345" i="1"/>
  <c r="BE343" i="1"/>
  <c r="BE341" i="1"/>
  <c r="BE339" i="1"/>
  <c r="BE434" i="1"/>
  <c r="BE432" i="1"/>
  <c r="BE430" i="1"/>
  <c r="BC103" i="1" l="1"/>
  <c r="BD103" i="1"/>
  <c r="BF103" i="1"/>
  <c r="BC104" i="1"/>
  <c r="BD104" i="1"/>
  <c r="BF104" i="1"/>
  <c r="BC105" i="1"/>
  <c r="BD105" i="1"/>
  <c r="BF105" i="1"/>
  <c r="BC116" i="1"/>
  <c r="BD116" i="1"/>
  <c r="BF116" i="1"/>
  <c r="BC117" i="1"/>
  <c r="BD117" i="1"/>
  <c r="BF117" i="1"/>
  <c r="BC118" i="1"/>
  <c r="BD118" i="1"/>
  <c r="BF118" i="1"/>
  <c r="BC119" i="1"/>
  <c r="BD119" i="1"/>
  <c r="BF119" i="1"/>
  <c r="BC120" i="1"/>
  <c r="BD120" i="1"/>
  <c r="BF120" i="1"/>
  <c r="BC121" i="1"/>
  <c r="BD121" i="1"/>
  <c r="BF121" i="1"/>
  <c r="BC122" i="1"/>
  <c r="BD122" i="1"/>
  <c r="BF122" i="1"/>
  <c r="BC123" i="1"/>
  <c r="BD123" i="1"/>
  <c r="BF123" i="1"/>
  <c r="BC124" i="1"/>
  <c r="BD124" i="1"/>
  <c r="BF124" i="1"/>
  <c r="BC125" i="1"/>
  <c r="BD125" i="1"/>
  <c r="BF125" i="1"/>
  <c r="BC126" i="1"/>
  <c r="BD126" i="1"/>
  <c r="BF126" i="1"/>
  <c r="BC127" i="1"/>
  <c r="BD127" i="1"/>
  <c r="BF127" i="1"/>
  <c r="BC96" i="1"/>
  <c r="BD96" i="1"/>
  <c r="BF96" i="1"/>
  <c r="BC97" i="1"/>
  <c r="BD97" i="1"/>
  <c r="BF97" i="1"/>
  <c r="BC98" i="1"/>
  <c r="BD98" i="1"/>
  <c r="BF98" i="1"/>
  <c r="BC99" i="1"/>
  <c r="BD99" i="1"/>
  <c r="BF99" i="1"/>
  <c r="BC87" i="1"/>
  <c r="BD87" i="1"/>
  <c r="BF87" i="1"/>
  <c r="BC88" i="1"/>
  <c r="BD88" i="1"/>
  <c r="BF88" i="1"/>
  <c r="BC89" i="1"/>
  <c r="BD89" i="1"/>
  <c r="BF89" i="1"/>
  <c r="BC90" i="1"/>
  <c r="BD90" i="1"/>
  <c r="BF90" i="1"/>
  <c r="BC91" i="1"/>
  <c r="BD91" i="1"/>
  <c r="BF91" i="1"/>
  <c r="BC92" i="1"/>
  <c r="BD92" i="1"/>
  <c r="BF92" i="1"/>
  <c r="BC93" i="1"/>
  <c r="BD93" i="1"/>
  <c r="BF93" i="1"/>
  <c r="BC94" i="1"/>
  <c r="BD94" i="1"/>
  <c r="BF94" i="1"/>
  <c r="BC95" i="1"/>
  <c r="BD95" i="1"/>
  <c r="BF95" i="1"/>
  <c r="BC101" i="1"/>
  <c r="BD101" i="1"/>
  <c r="BF101" i="1"/>
  <c r="BC102" i="1"/>
  <c r="BD102" i="1"/>
  <c r="BF102" i="1"/>
  <c r="BC100" i="1"/>
  <c r="BD100" i="1"/>
  <c r="BF100" i="1"/>
  <c r="BC106" i="1"/>
  <c r="BD106" i="1"/>
  <c r="BF106" i="1"/>
  <c r="BC107" i="1"/>
  <c r="BD107" i="1"/>
  <c r="BF107" i="1"/>
  <c r="BC108" i="1"/>
  <c r="BD108" i="1"/>
  <c r="BF108" i="1"/>
  <c r="BC109" i="1"/>
  <c r="BD109" i="1"/>
  <c r="BF109" i="1"/>
  <c r="BC110" i="1"/>
  <c r="BD110" i="1"/>
  <c r="BF110" i="1"/>
  <c r="BC111" i="1"/>
  <c r="BD111" i="1"/>
  <c r="BF111" i="1"/>
  <c r="BC112" i="1"/>
  <c r="BD112" i="1"/>
  <c r="BF112" i="1"/>
  <c r="BC81" i="1"/>
  <c r="BD81" i="1"/>
  <c r="BF81" i="1"/>
  <c r="BC82" i="1"/>
  <c r="BD82" i="1"/>
  <c r="BF82" i="1"/>
  <c r="BC83" i="1"/>
  <c r="BD83" i="1"/>
  <c r="BF83" i="1"/>
  <c r="BC84" i="1"/>
  <c r="BD84" i="1"/>
  <c r="BF84" i="1"/>
  <c r="BC85" i="1"/>
  <c r="BD85" i="1"/>
  <c r="BF85" i="1"/>
  <c r="BC86" i="1"/>
  <c r="BD86" i="1"/>
  <c r="BF86" i="1"/>
  <c r="BC128" i="1"/>
  <c r="BD128" i="1"/>
  <c r="BF128" i="1"/>
  <c r="BC113" i="1"/>
  <c r="BD113" i="1"/>
  <c r="BF113" i="1"/>
  <c r="BC114" i="1"/>
  <c r="BD114" i="1"/>
  <c r="BF114" i="1"/>
  <c r="BC115" i="1"/>
  <c r="BD115" i="1"/>
  <c r="BF115" i="1"/>
  <c r="BC129" i="1"/>
  <c r="BD129" i="1"/>
  <c r="BF129" i="1"/>
  <c r="BE129" i="1" l="1"/>
  <c r="BE114" i="1"/>
  <c r="BE128" i="1"/>
  <c r="BE85" i="1"/>
  <c r="BE83" i="1"/>
  <c r="BE81" i="1"/>
  <c r="BE111" i="1"/>
  <c r="BE109" i="1"/>
  <c r="BE107" i="1"/>
  <c r="BE100" i="1"/>
  <c r="BE101" i="1"/>
  <c r="BE94" i="1"/>
  <c r="BE92" i="1"/>
  <c r="BE90" i="1"/>
  <c r="BE88" i="1"/>
  <c r="BE99" i="1"/>
  <c r="BE97" i="1"/>
  <c r="BE127" i="1"/>
  <c r="BE125" i="1"/>
  <c r="BE123" i="1"/>
  <c r="BE121" i="1"/>
  <c r="BE119" i="1"/>
  <c r="BE117" i="1"/>
  <c r="BE105" i="1"/>
  <c r="BE103" i="1"/>
  <c r="BE115" i="1"/>
  <c r="BE113" i="1"/>
  <c r="BE86" i="1"/>
  <c r="BE84" i="1"/>
  <c r="BE82" i="1"/>
  <c r="BE112" i="1"/>
  <c r="BE110" i="1"/>
  <c r="BE108" i="1"/>
  <c r="BE106" i="1"/>
  <c r="BE102" i="1"/>
  <c r="BE95" i="1"/>
  <c r="BE93" i="1"/>
  <c r="BE91" i="1"/>
  <c r="BE89" i="1"/>
  <c r="BE87" i="1"/>
  <c r="BE98" i="1"/>
  <c r="BE96" i="1"/>
  <c r="BE126" i="1"/>
  <c r="BE124" i="1"/>
  <c r="BE122" i="1"/>
  <c r="BE120" i="1"/>
  <c r="BE118" i="1"/>
  <c r="BE116" i="1"/>
  <c r="BE104" i="1"/>
  <c r="BF1064" i="1"/>
  <c r="BD1064" i="1"/>
  <c r="BC1064" i="1"/>
  <c r="BF1093" i="1"/>
  <c r="BD1093" i="1"/>
  <c r="BC1093" i="1"/>
  <c r="BF1066" i="1"/>
  <c r="BD1066" i="1"/>
  <c r="BC1066" i="1"/>
  <c r="BF1063" i="1"/>
  <c r="BD1063" i="1"/>
  <c r="BC1063" i="1"/>
  <c r="BF1062" i="1"/>
  <c r="BD1062" i="1"/>
  <c r="BF1061" i="1"/>
  <c r="BD1061" i="1"/>
  <c r="BF1060" i="1"/>
  <c r="BD1060" i="1"/>
  <c r="BF1059" i="1"/>
  <c r="BD1059" i="1"/>
  <c r="BF1058" i="1"/>
  <c r="BD1058" i="1"/>
  <c r="BF1053" i="1"/>
  <c r="BD1053" i="1"/>
  <c r="BC1053" i="1"/>
  <c r="BF1065" i="1"/>
  <c r="BD1065" i="1"/>
  <c r="BC1065" i="1"/>
  <c r="BF1057" i="1"/>
  <c r="BD1057" i="1"/>
  <c r="BF1056" i="1"/>
  <c r="BD1056" i="1"/>
  <c r="BC1056" i="1"/>
  <c r="BF1055" i="1"/>
  <c r="BD1055" i="1"/>
  <c r="BC1055" i="1"/>
  <c r="BF1052" i="1"/>
  <c r="BD1052" i="1"/>
  <c r="BC1052" i="1"/>
  <c r="BF1051" i="1"/>
  <c r="BD1051" i="1"/>
  <c r="BC1051" i="1"/>
  <c r="BF1054" i="1"/>
  <c r="BD1054" i="1"/>
  <c r="BC1054" i="1"/>
  <c r="BF1050" i="1"/>
  <c r="BD1050" i="1"/>
  <c r="BF1049" i="1"/>
  <c r="BD1049" i="1"/>
  <c r="BC1049" i="1"/>
  <c r="BF1048" i="1"/>
  <c r="BD1048" i="1"/>
  <c r="BC1048" i="1"/>
  <c r="BF1047" i="1"/>
  <c r="BD1047" i="1"/>
  <c r="BC1047" i="1"/>
  <c r="BF1092" i="1"/>
  <c r="BD1092" i="1"/>
  <c r="BC1092" i="1"/>
  <c r="BF1068" i="1"/>
  <c r="BD1068" i="1"/>
  <c r="BC1068" i="1"/>
  <c r="BF1067" i="1"/>
  <c r="BD1067" i="1"/>
  <c r="BC1067" i="1"/>
  <c r="BF1046" i="1"/>
  <c r="BD1046" i="1"/>
  <c r="BC1046" i="1"/>
  <c r="BF1045" i="1"/>
  <c r="BD1045" i="1"/>
  <c r="BC1045" i="1"/>
  <c r="BF1044" i="1"/>
  <c r="BD1044" i="1"/>
  <c r="BC1044" i="1"/>
  <c r="BF1043" i="1"/>
  <c r="BD1043" i="1"/>
  <c r="BC1043" i="1"/>
  <c r="BF1077" i="1"/>
  <c r="BD1077" i="1"/>
  <c r="BC1077" i="1"/>
  <c r="BF1076" i="1"/>
  <c r="BD1076" i="1"/>
  <c r="BF1075" i="1"/>
  <c r="BD1075" i="1"/>
  <c r="BC1075" i="1"/>
  <c r="BF1074" i="1"/>
  <c r="BD1074" i="1"/>
  <c r="BC1074" i="1"/>
  <c r="BF1073" i="1"/>
  <c r="BD1073" i="1"/>
  <c r="BC1073" i="1"/>
  <c r="BF1072" i="1"/>
  <c r="BD1072" i="1"/>
  <c r="BC1072" i="1"/>
  <c r="BF1071" i="1"/>
  <c r="BD1071" i="1"/>
  <c r="BC1071" i="1"/>
  <c r="BF1070" i="1"/>
  <c r="BD1070" i="1"/>
  <c r="BC1070" i="1"/>
  <c r="BF1069" i="1"/>
  <c r="BD1069" i="1"/>
  <c r="BC1069" i="1"/>
  <c r="BF1090" i="1"/>
  <c r="BD1090" i="1"/>
  <c r="BC1090" i="1"/>
  <c r="BF1089" i="1"/>
  <c r="BD1089" i="1"/>
  <c r="BC1089" i="1"/>
  <c r="BF1091" i="1"/>
  <c r="BD1091" i="1"/>
  <c r="BC1091" i="1"/>
  <c r="BF1088" i="1"/>
  <c r="BD1088" i="1"/>
  <c r="BF1087" i="1"/>
  <c r="BD1087" i="1"/>
  <c r="BF1086" i="1"/>
  <c r="BD1086" i="1"/>
  <c r="BF1085" i="1"/>
  <c r="BD1085" i="1"/>
  <c r="BC1085" i="1"/>
  <c r="BF1084" i="1"/>
  <c r="BD1084" i="1"/>
  <c r="BC1084" i="1"/>
  <c r="BF1083" i="1"/>
  <c r="BD1083" i="1"/>
  <c r="BC1083" i="1"/>
  <c r="BF1082" i="1"/>
  <c r="BD1082" i="1"/>
  <c r="BF1081" i="1"/>
  <c r="BD1081" i="1"/>
  <c r="BF1080" i="1"/>
  <c r="BD1080" i="1"/>
  <c r="BC1080" i="1"/>
  <c r="BF1079" i="1"/>
  <c r="BD1079" i="1"/>
  <c r="BF1078" i="1"/>
  <c r="BD1078" i="1"/>
  <c r="BC1078" i="1"/>
  <c r="BF851" i="1"/>
  <c r="BD851" i="1"/>
  <c r="BC851" i="1"/>
  <c r="BF791" i="1"/>
  <c r="BD791" i="1"/>
  <c r="BC791" i="1"/>
  <c r="BF820" i="1"/>
  <c r="BD820" i="1"/>
  <c r="BC820" i="1"/>
  <c r="BF750" i="1"/>
  <c r="BD750" i="1"/>
  <c r="BC750" i="1"/>
  <c r="BF544" i="1"/>
  <c r="BD544" i="1"/>
  <c r="BC544" i="1"/>
  <c r="BF612" i="1"/>
  <c r="BD612" i="1"/>
  <c r="BC612" i="1"/>
  <c r="BF571" i="1"/>
  <c r="BD571" i="1"/>
  <c r="BC571" i="1"/>
  <c r="BF664" i="1"/>
  <c r="BD664" i="1"/>
  <c r="BC664" i="1"/>
  <c r="BF694" i="1"/>
  <c r="BD694" i="1"/>
  <c r="BC694" i="1"/>
  <c r="BF888" i="1"/>
  <c r="BD888" i="1"/>
  <c r="BC888" i="1"/>
  <c r="BF937" i="1"/>
  <c r="BD937" i="1"/>
  <c r="BC937" i="1"/>
  <c r="BF933" i="1"/>
  <c r="BD933" i="1"/>
  <c r="BC933" i="1"/>
  <c r="BF932" i="1"/>
  <c r="BD932" i="1"/>
  <c r="BC932" i="1"/>
  <c r="BF543" i="1"/>
  <c r="BD543" i="1"/>
  <c r="BC543" i="1"/>
  <c r="BF611" i="1"/>
  <c r="BD611" i="1"/>
  <c r="BC611" i="1"/>
  <c r="BF570" i="1"/>
  <c r="BD570" i="1"/>
  <c r="BC570" i="1"/>
  <c r="BF663" i="1"/>
  <c r="BD663" i="1"/>
  <c r="BC663" i="1"/>
  <c r="BF693" i="1"/>
  <c r="BD693" i="1"/>
  <c r="BC693" i="1"/>
  <c r="BF893" i="1"/>
  <c r="BD893" i="1"/>
  <c r="BC893" i="1"/>
  <c r="BF887" i="1"/>
  <c r="BD887" i="1"/>
  <c r="BC887" i="1"/>
  <c r="BF931" i="1"/>
  <c r="BD931" i="1"/>
  <c r="BC931" i="1"/>
  <c r="BF898" i="1"/>
  <c r="BD898" i="1"/>
  <c r="BC898" i="1"/>
  <c r="BF168" i="1"/>
  <c r="BD168" i="1"/>
  <c r="BC168" i="1"/>
  <c r="BF152" i="1"/>
  <c r="BD152" i="1"/>
  <c r="BC152" i="1"/>
  <c r="BF187" i="1"/>
  <c r="BD187" i="1"/>
  <c r="BC187" i="1"/>
  <c r="BF203" i="1"/>
  <c r="BD203" i="1"/>
  <c r="BC203" i="1"/>
  <c r="BF886" i="1"/>
  <c r="BD886" i="1"/>
  <c r="BC886" i="1"/>
  <c r="BF930" i="1"/>
  <c r="BD930" i="1"/>
  <c r="BC930" i="1"/>
  <c r="BF542" i="1"/>
  <c r="BD542" i="1"/>
  <c r="BC542" i="1"/>
  <c r="BF610" i="1"/>
  <c r="BD610" i="1"/>
  <c r="BC610" i="1"/>
  <c r="BF623" i="1"/>
  <c r="BD623" i="1"/>
  <c r="BC623" i="1"/>
  <c r="BF609" i="1"/>
  <c r="BD609" i="1"/>
  <c r="BC609" i="1"/>
  <c r="BF569" i="1"/>
  <c r="BD569" i="1"/>
  <c r="BC569" i="1"/>
  <c r="BF662" i="1"/>
  <c r="BD662" i="1"/>
  <c r="BC662" i="1"/>
  <c r="BF692" i="1"/>
  <c r="BD692" i="1"/>
  <c r="BC692" i="1"/>
  <c r="BF1593" i="1"/>
  <c r="BD1593" i="1"/>
  <c r="BC1593" i="1"/>
  <c r="BF1595" i="1"/>
  <c r="BD1595" i="1"/>
  <c r="BC1595" i="1"/>
  <c r="BF1589" i="1"/>
  <c r="BD1589" i="1"/>
  <c r="BC1589" i="1"/>
  <c r="BF1574" i="1"/>
  <c r="BD1574" i="1"/>
  <c r="BC1574" i="1"/>
  <c r="BF1525" i="1"/>
  <c r="BD1525" i="1"/>
  <c r="BC1525" i="1"/>
  <c r="BF1541" i="1"/>
  <c r="BD1541" i="1"/>
  <c r="BC1541" i="1"/>
  <c r="BF1598" i="1"/>
  <c r="BD1598" i="1"/>
  <c r="BC1598" i="1"/>
  <c r="BF841" i="1"/>
  <c r="BD841" i="1"/>
  <c r="BC841" i="1"/>
  <c r="BF819" i="1"/>
  <c r="BD819" i="1"/>
  <c r="BC819" i="1"/>
  <c r="BF749" i="1"/>
  <c r="BD749" i="1"/>
  <c r="BC749" i="1"/>
  <c r="BF885" i="1"/>
  <c r="BD885" i="1"/>
  <c r="BC885" i="1"/>
  <c r="BF929" i="1"/>
  <c r="BD929" i="1"/>
  <c r="BC929" i="1"/>
  <c r="BF850" i="1"/>
  <c r="BD850" i="1"/>
  <c r="BC850" i="1"/>
  <c r="BF840" i="1"/>
  <c r="BD840" i="1"/>
  <c r="BC840" i="1"/>
  <c r="BF790" i="1"/>
  <c r="BD790" i="1"/>
  <c r="BC790" i="1"/>
  <c r="BF818" i="1"/>
  <c r="BD818" i="1"/>
  <c r="BC818" i="1"/>
  <c r="BF748" i="1"/>
  <c r="BD748" i="1"/>
  <c r="BC748" i="1"/>
  <c r="BF884" i="1"/>
  <c r="BD884" i="1"/>
  <c r="BC884" i="1"/>
  <c r="BF928" i="1"/>
  <c r="BD928" i="1"/>
  <c r="BC928" i="1"/>
  <c r="BF69" i="1"/>
  <c r="BD69" i="1"/>
  <c r="BC69" i="1"/>
  <c r="BF64" i="1"/>
  <c r="BD64" i="1"/>
  <c r="BC64" i="1"/>
  <c r="BF58" i="1"/>
  <c r="BD58" i="1"/>
  <c r="BC58" i="1"/>
  <c r="BF78" i="1"/>
  <c r="BD78" i="1"/>
  <c r="BC78" i="1"/>
  <c r="BF51" i="1"/>
  <c r="BD51" i="1"/>
  <c r="BC51" i="1"/>
  <c r="BF839" i="1"/>
  <c r="BD839" i="1"/>
  <c r="BC839" i="1"/>
  <c r="BF789" i="1"/>
  <c r="BD789" i="1"/>
  <c r="BC789" i="1"/>
  <c r="BF817" i="1"/>
  <c r="BD817" i="1"/>
  <c r="BC817" i="1"/>
  <c r="BF747" i="1"/>
  <c r="BD747" i="1"/>
  <c r="BC747" i="1"/>
  <c r="BF1489" i="1"/>
  <c r="BD1489" i="1"/>
  <c r="BC1489" i="1"/>
  <c r="BF1437" i="1"/>
  <c r="BD1437" i="1"/>
  <c r="BC1437" i="1"/>
  <c r="BF1392" i="1"/>
  <c r="BD1392" i="1"/>
  <c r="BC1392" i="1"/>
  <c r="BF1157" i="1"/>
  <c r="BD1157" i="1"/>
  <c r="BC1157" i="1"/>
  <c r="BF1143" i="1"/>
  <c r="BD1143" i="1"/>
  <c r="BC1143" i="1"/>
  <c r="BF1285" i="1"/>
  <c r="BD1285" i="1"/>
  <c r="BC1285" i="1"/>
  <c r="BF1234" i="1"/>
  <c r="BD1234" i="1"/>
  <c r="BC1234" i="1"/>
  <c r="BF1337" i="1"/>
  <c r="BD1337" i="1"/>
  <c r="BC1337" i="1"/>
  <c r="BF883" i="1"/>
  <c r="BD883" i="1"/>
  <c r="BC883" i="1"/>
  <c r="BF927" i="1"/>
  <c r="BD927" i="1"/>
  <c r="BC927" i="1"/>
  <c r="BF541" i="1"/>
  <c r="BD541" i="1"/>
  <c r="BC541" i="1"/>
  <c r="BF622" i="1"/>
  <c r="BD622" i="1"/>
  <c r="BC622" i="1"/>
  <c r="BF608" i="1"/>
  <c r="BD608" i="1"/>
  <c r="BC608" i="1"/>
  <c r="BF568" i="1"/>
  <c r="BD568" i="1"/>
  <c r="BC568" i="1"/>
  <c r="BF661" i="1"/>
  <c r="BD661" i="1"/>
  <c r="BC661" i="1"/>
  <c r="BF691" i="1"/>
  <c r="BD691" i="1"/>
  <c r="BC691" i="1"/>
  <c r="BF934" i="1"/>
  <c r="BD934" i="1"/>
  <c r="BC934" i="1"/>
  <c r="BF853" i="1"/>
  <c r="BD853" i="1"/>
  <c r="BC853" i="1"/>
  <c r="BF882" i="1"/>
  <c r="BD882" i="1"/>
  <c r="BC882" i="1"/>
  <c r="BF881" i="1"/>
  <c r="BD881" i="1"/>
  <c r="BC881" i="1"/>
  <c r="BF880" i="1"/>
  <c r="BD880" i="1"/>
  <c r="BC880" i="1"/>
  <c r="BF926" i="1"/>
  <c r="BD926" i="1"/>
  <c r="BC926" i="1"/>
  <c r="BF900" i="1"/>
  <c r="BD900" i="1"/>
  <c r="BC900" i="1"/>
  <c r="BF63" i="1"/>
  <c r="BD63" i="1"/>
  <c r="BC63" i="1"/>
  <c r="BF56" i="1"/>
  <c r="BD56" i="1"/>
  <c r="BC56" i="1"/>
  <c r="BF838" i="1"/>
  <c r="BD838" i="1"/>
  <c r="BC838" i="1"/>
  <c r="BF788" i="1"/>
  <c r="BD788" i="1"/>
  <c r="BC788" i="1"/>
  <c r="BF816" i="1"/>
  <c r="BD816" i="1"/>
  <c r="BC816" i="1"/>
  <c r="BF755" i="1"/>
  <c r="BD755" i="1"/>
  <c r="BC755" i="1"/>
  <c r="BF746" i="1"/>
  <c r="BD746" i="1"/>
  <c r="BC746" i="1"/>
  <c r="BF514" i="1"/>
  <c r="BD514" i="1"/>
  <c r="BC514" i="1"/>
  <c r="BF513" i="1"/>
  <c r="BD513" i="1"/>
  <c r="BC513" i="1"/>
  <c r="BF509" i="1"/>
  <c r="BD509" i="1"/>
  <c r="BC509" i="1"/>
  <c r="BF540" i="1"/>
  <c r="BD540" i="1"/>
  <c r="BC540" i="1"/>
  <c r="BF695" i="1"/>
  <c r="BD695" i="1"/>
  <c r="BC695" i="1"/>
  <c r="BF703" i="1"/>
  <c r="BD703" i="1"/>
  <c r="BC703" i="1"/>
  <c r="BF629" i="1"/>
  <c r="BD629" i="1"/>
  <c r="BC629" i="1"/>
  <c r="BF607" i="1"/>
  <c r="BD607" i="1"/>
  <c r="BC607" i="1"/>
  <c r="BF621" i="1"/>
  <c r="BD621" i="1"/>
  <c r="BC621" i="1"/>
  <c r="BF606" i="1"/>
  <c r="BD606" i="1"/>
  <c r="BC606" i="1"/>
  <c r="BF567" i="1"/>
  <c r="BD567" i="1"/>
  <c r="BC567" i="1"/>
  <c r="BF696" i="1"/>
  <c r="BD696" i="1"/>
  <c r="BC696" i="1"/>
  <c r="BF660" i="1"/>
  <c r="BD660" i="1"/>
  <c r="BC660" i="1"/>
  <c r="BF659" i="1"/>
  <c r="BD659" i="1"/>
  <c r="BC659" i="1"/>
  <c r="BF658" i="1"/>
  <c r="BD658" i="1"/>
  <c r="BC658" i="1"/>
  <c r="BF690" i="1"/>
  <c r="BD690" i="1"/>
  <c r="BC690" i="1"/>
  <c r="BF1488" i="1"/>
  <c r="BD1488" i="1"/>
  <c r="BC1488" i="1"/>
  <c r="BF1436" i="1"/>
  <c r="BD1436" i="1"/>
  <c r="BC1436" i="1"/>
  <c r="BF1391" i="1"/>
  <c r="BD1391" i="1"/>
  <c r="BC1391" i="1"/>
  <c r="BF1142" i="1"/>
  <c r="BD1142" i="1"/>
  <c r="BC1142" i="1"/>
  <c r="BF1182" i="1"/>
  <c r="BD1182" i="1"/>
  <c r="BC1182" i="1"/>
  <c r="BF1336" i="1"/>
  <c r="BD1336" i="1"/>
  <c r="BC1336" i="1"/>
  <c r="BF1284" i="1"/>
  <c r="BD1284" i="1"/>
  <c r="BC1284" i="1"/>
  <c r="BF1233" i="1"/>
  <c r="BD1233" i="1"/>
  <c r="BC1233" i="1"/>
  <c r="BF1487" i="1"/>
  <c r="BD1487" i="1"/>
  <c r="BC1487" i="1"/>
  <c r="BF1435" i="1"/>
  <c r="BD1435" i="1"/>
  <c r="BC1435" i="1"/>
  <c r="BF1390" i="1"/>
  <c r="BD1390" i="1"/>
  <c r="BC1390" i="1"/>
  <c r="BF1156" i="1"/>
  <c r="BD1156" i="1"/>
  <c r="BC1156" i="1"/>
  <c r="BF1141" i="1"/>
  <c r="BD1141" i="1"/>
  <c r="BC1141" i="1"/>
  <c r="BF1181" i="1"/>
  <c r="BD1181" i="1"/>
  <c r="BC1181" i="1"/>
  <c r="BF1283" i="1"/>
  <c r="BD1283" i="1"/>
  <c r="BC1283" i="1"/>
  <c r="BF1232" i="1"/>
  <c r="BD1232" i="1"/>
  <c r="BC1232" i="1"/>
  <c r="BF1335" i="1"/>
  <c r="BD1335" i="1"/>
  <c r="BC1335" i="1"/>
  <c r="BF787" i="1"/>
  <c r="BD787" i="1"/>
  <c r="BC787" i="1"/>
  <c r="BF815" i="1"/>
  <c r="BD815" i="1"/>
  <c r="BC815" i="1"/>
  <c r="BF745" i="1"/>
  <c r="BD745" i="1"/>
  <c r="BC745" i="1"/>
  <c r="BF484" i="1"/>
  <c r="BD484" i="1"/>
  <c r="BC484" i="1"/>
  <c r="BF786" i="1"/>
  <c r="BD786" i="1"/>
  <c r="BC786" i="1"/>
  <c r="BF814" i="1"/>
  <c r="BD814" i="1"/>
  <c r="BC814" i="1"/>
  <c r="BF744" i="1"/>
  <c r="BD744" i="1"/>
  <c r="BC744" i="1"/>
  <c r="BF450" i="1"/>
  <c r="BD450" i="1"/>
  <c r="BC450" i="1"/>
  <c r="BF483" i="1"/>
  <c r="BD483" i="1"/>
  <c r="BC483" i="1"/>
  <c r="BF502" i="1"/>
  <c r="BD502" i="1"/>
  <c r="BC502" i="1"/>
  <c r="BF785" i="1"/>
  <c r="BD785" i="1"/>
  <c r="BC785" i="1"/>
  <c r="BF813" i="1"/>
  <c r="BD813" i="1"/>
  <c r="BC813" i="1"/>
  <c r="BF743" i="1"/>
  <c r="BD743" i="1"/>
  <c r="BC743" i="1"/>
  <c r="BF1486" i="1"/>
  <c r="BD1486" i="1"/>
  <c r="BC1486" i="1"/>
  <c r="BF1434" i="1"/>
  <c r="BD1434" i="1"/>
  <c r="BC1434" i="1"/>
  <c r="BF1389" i="1"/>
  <c r="BD1389" i="1"/>
  <c r="BC1389" i="1"/>
  <c r="BF1282" i="1"/>
  <c r="BD1282" i="1"/>
  <c r="BC1282" i="1"/>
  <c r="BF1231" i="1"/>
  <c r="BD1231" i="1"/>
  <c r="BC1231" i="1"/>
  <c r="BF1334" i="1"/>
  <c r="BD1334" i="1"/>
  <c r="BC1334" i="1"/>
  <c r="BF539" i="1"/>
  <c r="BD539" i="1"/>
  <c r="BC539" i="1"/>
  <c r="BF702" i="1"/>
  <c r="BD702" i="1"/>
  <c r="BC702" i="1"/>
  <c r="BF620" i="1"/>
  <c r="BD620" i="1"/>
  <c r="BC620" i="1"/>
  <c r="BF605" i="1"/>
  <c r="BD605" i="1"/>
  <c r="BC605" i="1"/>
  <c r="BF566" i="1"/>
  <c r="BD566" i="1"/>
  <c r="BC566" i="1"/>
  <c r="BF657" i="1"/>
  <c r="BD657" i="1"/>
  <c r="BC657" i="1"/>
  <c r="BF689" i="1"/>
  <c r="BD689" i="1"/>
  <c r="BC689" i="1"/>
  <c r="BF847" i="1"/>
  <c r="BD847" i="1"/>
  <c r="BC847" i="1"/>
  <c r="BF714" i="1"/>
  <c r="BD714" i="1"/>
  <c r="BC714" i="1"/>
  <c r="BF837" i="1"/>
  <c r="BD837" i="1"/>
  <c r="BC837" i="1"/>
  <c r="BF784" i="1"/>
  <c r="BD784" i="1"/>
  <c r="BC784" i="1"/>
  <c r="BF812" i="1"/>
  <c r="BD812" i="1"/>
  <c r="BC812" i="1"/>
  <c r="BF754" i="1"/>
  <c r="BD754" i="1"/>
  <c r="BC754" i="1"/>
  <c r="BF742" i="1"/>
  <c r="BD742" i="1"/>
  <c r="BC742" i="1"/>
  <c r="BF59" i="1"/>
  <c r="BD59" i="1"/>
  <c r="BC59" i="1"/>
  <c r="BF62" i="1"/>
  <c r="BD62" i="1"/>
  <c r="BC62" i="1"/>
  <c r="BF55" i="1"/>
  <c r="BD55" i="1"/>
  <c r="BC55" i="1"/>
  <c r="BF77" i="1"/>
  <c r="BD77" i="1"/>
  <c r="BC77" i="1"/>
  <c r="BF1485" i="1"/>
  <c r="BD1485" i="1"/>
  <c r="BC1485" i="1"/>
  <c r="BF1388" i="1"/>
  <c r="BD1388" i="1"/>
  <c r="BC1388" i="1"/>
  <c r="BF1140" i="1"/>
  <c r="BD1140" i="1"/>
  <c r="BC1140" i="1"/>
  <c r="BF1180" i="1"/>
  <c r="BD1180" i="1"/>
  <c r="BC1180" i="1"/>
  <c r="BF1281" i="1"/>
  <c r="BD1281" i="1"/>
  <c r="BC1281" i="1"/>
  <c r="BF1230" i="1"/>
  <c r="BD1230" i="1"/>
  <c r="BC1230" i="1"/>
  <c r="BF1333" i="1"/>
  <c r="BD1333" i="1"/>
  <c r="BC1333" i="1"/>
  <c r="BF1002" i="1"/>
  <c r="BD1002" i="1"/>
  <c r="BC1002" i="1"/>
  <c r="BF963" i="1"/>
  <c r="BD963" i="1"/>
  <c r="BC963" i="1"/>
  <c r="BF1484" i="1"/>
  <c r="BD1484" i="1"/>
  <c r="BC1484" i="1"/>
  <c r="BF1387" i="1"/>
  <c r="BD1387" i="1"/>
  <c r="BC1387" i="1"/>
  <c r="BF1280" i="1"/>
  <c r="BD1280" i="1"/>
  <c r="BC1280" i="1"/>
  <c r="BF1229" i="1"/>
  <c r="BD1229" i="1"/>
  <c r="BC1229" i="1"/>
  <c r="BF1332" i="1"/>
  <c r="BD1332" i="1"/>
  <c r="BC1332" i="1"/>
  <c r="BF1001" i="1"/>
  <c r="BD1001" i="1"/>
  <c r="BC1001" i="1"/>
  <c r="BF962" i="1"/>
  <c r="BD962" i="1"/>
  <c r="BC962" i="1"/>
  <c r="BF1483" i="1"/>
  <c r="BD1483" i="1"/>
  <c r="BC1483" i="1"/>
  <c r="BF1386" i="1"/>
  <c r="BD1386" i="1"/>
  <c r="BC1386" i="1"/>
  <c r="BF1279" i="1"/>
  <c r="BD1279" i="1"/>
  <c r="BC1279" i="1"/>
  <c r="BF1228" i="1"/>
  <c r="BD1228" i="1"/>
  <c r="BC1228" i="1"/>
  <c r="BF1331" i="1"/>
  <c r="BD1331" i="1"/>
  <c r="BC1331" i="1"/>
  <c r="BF1482" i="1"/>
  <c r="BD1482" i="1"/>
  <c r="BC1482" i="1"/>
  <c r="BF1385" i="1"/>
  <c r="BD1385" i="1"/>
  <c r="BC1385" i="1"/>
  <c r="BF1139" i="1"/>
  <c r="BD1139" i="1"/>
  <c r="BC1139" i="1"/>
  <c r="BF1278" i="1"/>
  <c r="BD1278" i="1"/>
  <c r="BC1278" i="1"/>
  <c r="BF1227" i="1"/>
  <c r="BD1227" i="1"/>
  <c r="BC1227" i="1"/>
  <c r="BF1330" i="1"/>
  <c r="BD1330" i="1"/>
  <c r="BC1330" i="1"/>
  <c r="BF538" i="1"/>
  <c r="BD538" i="1"/>
  <c r="BC538" i="1"/>
  <c r="BF604" i="1"/>
  <c r="BD604" i="1"/>
  <c r="BC604" i="1"/>
  <c r="BF619" i="1"/>
  <c r="BD619" i="1"/>
  <c r="BC619" i="1"/>
  <c r="BF603" i="1"/>
  <c r="BD603" i="1"/>
  <c r="BC603" i="1"/>
  <c r="BF565" i="1"/>
  <c r="BD565" i="1"/>
  <c r="BC565" i="1"/>
  <c r="BF656" i="1"/>
  <c r="BD656" i="1"/>
  <c r="BC656" i="1"/>
  <c r="BF688" i="1"/>
  <c r="BD688" i="1"/>
  <c r="BC688" i="1"/>
  <c r="BF482" i="1"/>
  <c r="BD482" i="1"/>
  <c r="BC482" i="1"/>
  <c r="BF501" i="1"/>
  <c r="BD501" i="1"/>
  <c r="BC501" i="1"/>
  <c r="BF537" i="1"/>
  <c r="BD537" i="1"/>
  <c r="BC537" i="1"/>
  <c r="BF701" i="1"/>
  <c r="BD701" i="1"/>
  <c r="BC701" i="1"/>
  <c r="BF602" i="1"/>
  <c r="BD602" i="1"/>
  <c r="BC602" i="1"/>
  <c r="BF601" i="1"/>
  <c r="BD601" i="1"/>
  <c r="BC601" i="1"/>
  <c r="BF564" i="1"/>
  <c r="BD564" i="1"/>
  <c r="BC564" i="1"/>
  <c r="BF655" i="1"/>
  <c r="BD655" i="1"/>
  <c r="BC655" i="1"/>
  <c r="BF654" i="1"/>
  <c r="BD654" i="1"/>
  <c r="BC654" i="1"/>
  <c r="BF687" i="1"/>
  <c r="BD687" i="1"/>
  <c r="BC687" i="1"/>
  <c r="BF1481" i="1"/>
  <c r="BD1481" i="1"/>
  <c r="BC1481" i="1"/>
  <c r="BF1433" i="1"/>
  <c r="BD1433" i="1"/>
  <c r="BC1433" i="1"/>
  <c r="BF1384" i="1"/>
  <c r="BD1384" i="1"/>
  <c r="BC1384" i="1"/>
  <c r="BF1179" i="1"/>
  <c r="BD1179" i="1"/>
  <c r="BC1179" i="1"/>
  <c r="BF1277" i="1"/>
  <c r="BD1277" i="1"/>
  <c r="BC1277" i="1"/>
  <c r="BF1226" i="1"/>
  <c r="BD1226" i="1"/>
  <c r="BC1226" i="1"/>
  <c r="BF1329" i="1"/>
  <c r="BD1329" i="1"/>
  <c r="BC1329" i="1"/>
  <c r="BF135" i="1"/>
  <c r="BD135" i="1"/>
  <c r="BC135" i="1"/>
  <c r="BF167" i="1"/>
  <c r="BD167" i="1"/>
  <c r="BC167" i="1"/>
  <c r="BF151" i="1"/>
  <c r="BD151" i="1"/>
  <c r="BC151" i="1"/>
  <c r="BF186" i="1"/>
  <c r="BD186" i="1"/>
  <c r="BC186" i="1"/>
  <c r="BF202" i="1"/>
  <c r="BD202" i="1"/>
  <c r="BC202" i="1"/>
  <c r="BF536" i="1"/>
  <c r="BD536" i="1"/>
  <c r="BC536" i="1"/>
  <c r="BF600" i="1"/>
  <c r="BD600" i="1"/>
  <c r="BC600" i="1"/>
  <c r="BF563" i="1"/>
  <c r="BD563" i="1"/>
  <c r="BC563" i="1"/>
  <c r="BF653" i="1"/>
  <c r="BD653" i="1"/>
  <c r="BC653" i="1"/>
  <c r="BF686" i="1"/>
  <c r="BD686" i="1"/>
  <c r="BC686" i="1"/>
  <c r="BF879" i="1"/>
  <c r="BD879" i="1"/>
  <c r="BC879" i="1"/>
  <c r="BF925" i="1"/>
  <c r="BD925" i="1"/>
  <c r="BC925" i="1"/>
  <c r="BF535" i="1"/>
  <c r="BD535" i="1"/>
  <c r="BC535" i="1"/>
  <c r="BF599" i="1"/>
  <c r="BD599" i="1"/>
  <c r="BC599" i="1"/>
  <c r="BF598" i="1"/>
  <c r="BD598" i="1"/>
  <c r="BC598" i="1"/>
  <c r="BF562" i="1"/>
  <c r="BD562" i="1"/>
  <c r="BC562" i="1"/>
  <c r="BF652" i="1"/>
  <c r="BD652" i="1"/>
  <c r="BC652" i="1"/>
  <c r="BF685" i="1"/>
  <c r="BD685" i="1"/>
  <c r="BC685" i="1"/>
  <c r="BF1000" i="1"/>
  <c r="BD1000" i="1"/>
  <c r="BC1000" i="1"/>
  <c r="BF961" i="1"/>
  <c r="BD961" i="1"/>
  <c r="BC961" i="1"/>
  <c r="BF166" i="1"/>
  <c r="BD166" i="1"/>
  <c r="BC166" i="1"/>
  <c r="BF150" i="1"/>
  <c r="BD150" i="1"/>
  <c r="BC150" i="1"/>
  <c r="BF185" i="1"/>
  <c r="BD185" i="1"/>
  <c r="BC185" i="1"/>
  <c r="BF201" i="1"/>
  <c r="BD201" i="1"/>
  <c r="BC201" i="1"/>
  <c r="BF534" i="1"/>
  <c r="BD534" i="1"/>
  <c r="BC534" i="1"/>
  <c r="BF700" i="1"/>
  <c r="BD700" i="1"/>
  <c r="BC700" i="1"/>
  <c r="BF597" i="1"/>
  <c r="BD597" i="1"/>
  <c r="BC597" i="1"/>
  <c r="BF561" i="1"/>
  <c r="BD561" i="1"/>
  <c r="BC561" i="1"/>
  <c r="BF651" i="1"/>
  <c r="BD651" i="1"/>
  <c r="BC651" i="1"/>
  <c r="BF684" i="1"/>
  <c r="BD684" i="1"/>
  <c r="BC684" i="1"/>
  <c r="BF1588" i="1"/>
  <c r="BD1588" i="1"/>
  <c r="BC1588" i="1"/>
  <c r="BF1573" i="1"/>
  <c r="BD1573" i="1"/>
  <c r="BC1573" i="1"/>
  <c r="BF1524" i="1"/>
  <c r="BD1524" i="1"/>
  <c r="BC1524" i="1"/>
  <c r="BF1540" i="1"/>
  <c r="BD1540" i="1"/>
  <c r="BC1540" i="1"/>
  <c r="BF1552" i="1"/>
  <c r="BD1552" i="1"/>
  <c r="BC1552" i="1"/>
  <c r="BF533" i="1"/>
  <c r="BD533" i="1"/>
  <c r="BC533" i="1"/>
  <c r="BF596" i="1"/>
  <c r="BD596" i="1"/>
  <c r="BC596" i="1"/>
  <c r="BF560" i="1"/>
  <c r="BD560" i="1"/>
  <c r="BC560" i="1"/>
  <c r="BF650" i="1"/>
  <c r="BD650" i="1"/>
  <c r="BC650" i="1"/>
  <c r="BF683" i="1"/>
  <c r="BD683" i="1"/>
  <c r="BC683" i="1"/>
  <c r="BF481" i="1"/>
  <c r="BD481" i="1"/>
  <c r="BC481" i="1"/>
  <c r="BF480" i="1"/>
  <c r="BD480" i="1"/>
  <c r="BC480" i="1"/>
  <c r="BF1480" i="1"/>
  <c r="BD1480" i="1"/>
  <c r="BC1480" i="1"/>
  <c r="BF1432" i="1"/>
  <c r="BD1432" i="1"/>
  <c r="BC1432" i="1"/>
  <c r="BF1383" i="1"/>
  <c r="BD1383" i="1"/>
  <c r="BC1383" i="1"/>
  <c r="BF1178" i="1"/>
  <c r="BD1178" i="1"/>
  <c r="BC1178" i="1"/>
  <c r="BF1508" i="1"/>
  <c r="BD1508" i="1"/>
  <c r="BC1508" i="1"/>
  <c r="BF1276" i="1"/>
  <c r="BD1276" i="1"/>
  <c r="BC1276" i="1"/>
  <c r="BF1225" i="1"/>
  <c r="BD1225" i="1"/>
  <c r="BC1225" i="1"/>
  <c r="BF1328" i="1"/>
  <c r="BD1328" i="1"/>
  <c r="BC1328" i="1"/>
  <c r="BF878" i="1"/>
  <c r="BD878" i="1"/>
  <c r="BC878" i="1"/>
  <c r="BF924" i="1"/>
  <c r="BD924" i="1"/>
  <c r="BC924" i="1"/>
  <c r="BF1512" i="1"/>
  <c r="BD1512" i="1"/>
  <c r="BC1512" i="1"/>
  <c r="BF1526" i="1"/>
  <c r="BD1526" i="1"/>
  <c r="BC1526" i="1"/>
  <c r="BF1587" i="1"/>
  <c r="BD1587" i="1"/>
  <c r="BC1587" i="1"/>
  <c r="BF1586" i="1"/>
  <c r="BD1586" i="1"/>
  <c r="BC1586" i="1"/>
  <c r="BF1585" i="1"/>
  <c r="BD1585" i="1"/>
  <c r="BC1585" i="1"/>
  <c r="BF1572" i="1"/>
  <c r="BD1572" i="1"/>
  <c r="BC1572" i="1"/>
  <c r="BF1561" i="1"/>
  <c r="BD1561" i="1"/>
  <c r="BC1561" i="1"/>
  <c r="BF1560" i="1"/>
  <c r="BD1560" i="1"/>
  <c r="BC1560" i="1"/>
  <c r="BF1559" i="1"/>
  <c r="BD1559" i="1"/>
  <c r="BC1559" i="1"/>
  <c r="BF1558" i="1"/>
  <c r="BD1558" i="1"/>
  <c r="BC1558" i="1"/>
  <c r="BF1542" i="1"/>
  <c r="BD1542" i="1"/>
  <c r="BC1542" i="1"/>
  <c r="BF1523" i="1"/>
  <c r="BD1523" i="1"/>
  <c r="BC1523" i="1"/>
  <c r="BF1539" i="1"/>
  <c r="BD1539" i="1"/>
  <c r="BC1539" i="1"/>
  <c r="BF1538" i="1"/>
  <c r="BD1538" i="1"/>
  <c r="BC1538" i="1"/>
  <c r="BF1537" i="1"/>
  <c r="BD1537" i="1"/>
  <c r="BC1537" i="1"/>
  <c r="BF1510" i="1"/>
  <c r="BD1510" i="1"/>
  <c r="BC1510" i="1"/>
  <c r="BF1183" i="1"/>
  <c r="BD1183" i="1"/>
  <c r="BC1183" i="1"/>
  <c r="BF1348" i="1"/>
  <c r="BD1348" i="1"/>
  <c r="BC1348" i="1"/>
  <c r="BF1438" i="1"/>
  <c r="BD1438" i="1"/>
  <c r="BC1438" i="1"/>
  <c r="BF1347" i="1"/>
  <c r="BD1347" i="1"/>
  <c r="BC1347" i="1"/>
  <c r="BF1346" i="1"/>
  <c r="BD1346" i="1"/>
  <c r="BC1346" i="1"/>
  <c r="BF1345" i="1"/>
  <c r="BD1345" i="1"/>
  <c r="BC1345" i="1"/>
  <c r="BF1344" i="1"/>
  <c r="BD1344" i="1"/>
  <c r="BC1344" i="1"/>
  <c r="BF1343" i="1"/>
  <c r="BD1343" i="1"/>
  <c r="BC1343" i="1"/>
  <c r="BF1342" i="1"/>
  <c r="BD1342" i="1"/>
  <c r="BC1342" i="1"/>
  <c r="BF1341" i="1"/>
  <c r="BD1341" i="1"/>
  <c r="BC1341" i="1"/>
  <c r="BF1398" i="1"/>
  <c r="BD1398" i="1"/>
  <c r="BC1398" i="1"/>
  <c r="BF1397" i="1"/>
  <c r="BD1397" i="1"/>
  <c r="BC1397" i="1"/>
  <c r="BF1396" i="1"/>
  <c r="BD1396" i="1"/>
  <c r="BC1396" i="1"/>
  <c r="BF1395" i="1"/>
  <c r="BD1395" i="1"/>
  <c r="BC1395" i="1"/>
  <c r="BF1394" i="1"/>
  <c r="BD1394" i="1"/>
  <c r="BC1394" i="1"/>
  <c r="BF1393" i="1"/>
  <c r="BD1393" i="1"/>
  <c r="BC1393" i="1"/>
  <c r="BF1340" i="1"/>
  <c r="BD1340" i="1"/>
  <c r="BC1340" i="1"/>
  <c r="BF1338" i="1"/>
  <c r="BD1338" i="1"/>
  <c r="BC1338" i="1"/>
  <c r="BF1339" i="1"/>
  <c r="BD1339" i="1"/>
  <c r="BC1339" i="1"/>
  <c r="BF1286" i="1"/>
  <c r="BD1286" i="1"/>
  <c r="BC1286" i="1"/>
  <c r="BF451" i="1"/>
  <c r="BD451" i="1"/>
  <c r="BC451" i="1"/>
  <c r="BF489" i="1"/>
  <c r="BD489" i="1"/>
  <c r="BC489" i="1"/>
  <c r="BF485" i="1"/>
  <c r="BD485" i="1"/>
  <c r="BC485" i="1"/>
  <c r="BF487" i="1"/>
  <c r="BD487" i="1"/>
  <c r="BC487" i="1"/>
  <c r="BF486" i="1"/>
  <c r="BD486" i="1"/>
  <c r="BC486" i="1"/>
  <c r="BF488" i="1"/>
  <c r="BD488" i="1"/>
  <c r="BC488" i="1"/>
  <c r="BF624" i="1"/>
  <c r="BD624" i="1"/>
  <c r="BC624" i="1"/>
  <c r="BF545" i="1"/>
  <c r="BD545" i="1"/>
  <c r="BC545" i="1"/>
  <c r="BF717" i="1"/>
  <c r="BD717" i="1"/>
  <c r="BC717" i="1"/>
  <c r="BF716" i="1"/>
  <c r="BD716" i="1"/>
  <c r="BC716" i="1"/>
  <c r="BF715" i="1"/>
  <c r="BD715" i="1"/>
  <c r="BC715" i="1"/>
  <c r="BF764" i="1"/>
  <c r="BD764" i="1"/>
  <c r="BC764" i="1"/>
  <c r="BF763" i="1"/>
  <c r="BD763" i="1"/>
  <c r="BC763" i="1"/>
  <c r="BF762" i="1"/>
  <c r="BD762" i="1"/>
  <c r="BC762" i="1"/>
  <c r="BF761" i="1"/>
  <c r="BD761" i="1"/>
  <c r="BC761" i="1"/>
  <c r="BF760" i="1"/>
  <c r="BD760" i="1"/>
  <c r="BC760" i="1"/>
  <c r="BF759" i="1"/>
  <c r="BD759" i="1"/>
  <c r="BC759" i="1"/>
  <c r="BF758" i="1"/>
  <c r="BD758" i="1"/>
  <c r="BC758" i="1"/>
  <c r="BF757" i="1"/>
  <c r="BD757" i="1"/>
  <c r="BC757" i="1"/>
  <c r="BF713" i="1"/>
  <c r="BD713" i="1"/>
  <c r="BC713" i="1"/>
  <c r="BF821" i="1"/>
  <c r="BD821" i="1"/>
  <c r="BC821" i="1"/>
  <c r="BF756" i="1"/>
  <c r="BD756" i="1"/>
  <c r="BC756" i="1"/>
  <c r="BF854" i="1"/>
  <c r="BD854" i="1"/>
  <c r="BC854" i="1"/>
  <c r="BF899" i="1"/>
  <c r="BD899" i="1"/>
  <c r="BC899" i="1"/>
  <c r="BF1616" i="1"/>
  <c r="BD1616" i="1"/>
  <c r="BC1616" i="1"/>
  <c r="BF992" i="1"/>
  <c r="BD992" i="1"/>
  <c r="BC992" i="1"/>
  <c r="BF991" i="1"/>
  <c r="BD991" i="1"/>
  <c r="BC991" i="1"/>
  <c r="BF990" i="1"/>
  <c r="BD990" i="1"/>
  <c r="BC990" i="1"/>
  <c r="BF989" i="1"/>
  <c r="BD989" i="1"/>
  <c r="BC989" i="1"/>
  <c r="BF988" i="1"/>
  <c r="BD988" i="1"/>
  <c r="BC988" i="1"/>
  <c r="BF939" i="1"/>
  <c r="BD939" i="1"/>
  <c r="BC939" i="1"/>
  <c r="BF938" i="1"/>
  <c r="BD938" i="1"/>
  <c r="BC938" i="1"/>
  <c r="BF985" i="1"/>
  <c r="BD985" i="1"/>
  <c r="BC985" i="1"/>
  <c r="BF974" i="1"/>
  <c r="BD974" i="1"/>
  <c r="BC974" i="1"/>
  <c r="BF973" i="1"/>
  <c r="BD973" i="1"/>
  <c r="BC973" i="1"/>
  <c r="BF979" i="1"/>
  <c r="BD979" i="1"/>
  <c r="BC979" i="1"/>
  <c r="BF984" i="1"/>
  <c r="BD984" i="1"/>
  <c r="BC984" i="1"/>
  <c r="BF983" i="1"/>
  <c r="BD983" i="1"/>
  <c r="BC983" i="1"/>
  <c r="BF972" i="1"/>
  <c r="BD972" i="1"/>
  <c r="BC972" i="1"/>
  <c r="BF971" i="1"/>
  <c r="BD971" i="1"/>
  <c r="BC971" i="1"/>
  <c r="BF982" i="1"/>
  <c r="BD982" i="1"/>
  <c r="BC982" i="1"/>
  <c r="BF981" i="1"/>
  <c r="BD981" i="1"/>
  <c r="BF980" i="1"/>
  <c r="BD980" i="1"/>
  <c r="BC980" i="1"/>
  <c r="BF976" i="1"/>
  <c r="BD976" i="1"/>
  <c r="BC976" i="1"/>
  <c r="BF970" i="1"/>
  <c r="BD970" i="1"/>
  <c r="BC970" i="1"/>
  <c r="BF975" i="1"/>
  <c r="BD975" i="1"/>
  <c r="BC975" i="1"/>
  <c r="BF978" i="1"/>
  <c r="BD978" i="1"/>
  <c r="BC978" i="1"/>
  <c r="BF969" i="1"/>
  <c r="BD969" i="1"/>
  <c r="BC969" i="1"/>
  <c r="BF968" i="1"/>
  <c r="BD968" i="1"/>
  <c r="BC968" i="1"/>
  <c r="BF967" i="1"/>
  <c r="BD967" i="1"/>
  <c r="BC967" i="1"/>
  <c r="BF966" i="1"/>
  <c r="BD966" i="1"/>
  <c r="BC966" i="1"/>
  <c r="BF977" i="1"/>
  <c r="BD977" i="1"/>
  <c r="BC977" i="1"/>
  <c r="BF965" i="1"/>
  <c r="BD965" i="1"/>
  <c r="BC965" i="1"/>
  <c r="BF964" i="1"/>
  <c r="BD964" i="1"/>
  <c r="BC964" i="1"/>
  <c r="BF137" i="1"/>
  <c r="BD137" i="1"/>
  <c r="BC137" i="1"/>
  <c r="BF171" i="1"/>
  <c r="BD171" i="1"/>
  <c r="BC171" i="1"/>
  <c r="BF169" i="1"/>
  <c r="BD169" i="1"/>
  <c r="BC169" i="1"/>
  <c r="BF153" i="1"/>
  <c r="BD153" i="1"/>
  <c r="BC153" i="1"/>
  <c r="BF188" i="1"/>
  <c r="BD188" i="1"/>
  <c r="BC188" i="1"/>
  <c r="BF204" i="1"/>
  <c r="BD204" i="1"/>
  <c r="BC204" i="1"/>
  <c r="BF170" i="1"/>
  <c r="BD170" i="1"/>
  <c r="BC170" i="1"/>
  <c r="BF65" i="1"/>
  <c r="BD65" i="1"/>
  <c r="BC65" i="1"/>
  <c r="BF28" i="1"/>
  <c r="BD28" i="1"/>
  <c r="BC28" i="1"/>
  <c r="BF1479" i="1"/>
  <c r="BD1479" i="1"/>
  <c r="BC1479" i="1"/>
  <c r="BF1431" i="1"/>
  <c r="BD1431" i="1"/>
  <c r="BC1431" i="1"/>
  <c r="BF1382" i="1"/>
  <c r="BD1382" i="1"/>
  <c r="BC1382" i="1"/>
  <c r="BF1155" i="1"/>
  <c r="BD1155" i="1"/>
  <c r="BC1155" i="1"/>
  <c r="BF1177" i="1"/>
  <c r="BD1177" i="1"/>
  <c r="BC1177" i="1"/>
  <c r="BF1275" i="1"/>
  <c r="BD1275" i="1"/>
  <c r="BC1275" i="1"/>
  <c r="BF1224" i="1"/>
  <c r="BD1224" i="1"/>
  <c r="BC1224" i="1"/>
  <c r="BF1327" i="1"/>
  <c r="BD1327" i="1"/>
  <c r="BC1327" i="1"/>
  <c r="BF532" i="1"/>
  <c r="BD532" i="1"/>
  <c r="BC532" i="1"/>
  <c r="BF595" i="1"/>
  <c r="BD595" i="1"/>
  <c r="BC595" i="1"/>
  <c r="BF559" i="1"/>
  <c r="BD559" i="1"/>
  <c r="BC559" i="1"/>
  <c r="BF649" i="1"/>
  <c r="BD649" i="1"/>
  <c r="BC649" i="1"/>
  <c r="BF682" i="1"/>
  <c r="BD682" i="1"/>
  <c r="BC682" i="1"/>
  <c r="BF505" i="1"/>
  <c r="BD505" i="1"/>
  <c r="BC505" i="1"/>
  <c r="BF479" i="1"/>
  <c r="BD479" i="1"/>
  <c r="BC479" i="1"/>
  <c r="BF503" i="1"/>
  <c r="BD503" i="1"/>
  <c r="BC503" i="1"/>
  <c r="BF500" i="1"/>
  <c r="BD500" i="1"/>
  <c r="BC500" i="1"/>
  <c r="BF507" i="1"/>
  <c r="BD507" i="1"/>
  <c r="BC507" i="1"/>
  <c r="BF1478" i="1"/>
  <c r="BD1478" i="1"/>
  <c r="BC1478" i="1"/>
  <c r="BF1430" i="1"/>
  <c r="BD1430" i="1"/>
  <c r="BC1430" i="1"/>
  <c r="BF1381" i="1"/>
  <c r="BD1381" i="1"/>
  <c r="BC1381" i="1"/>
  <c r="BF1154" i="1"/>
  <c r="BD1154" i="1"/>
  <c r="BC1154" i="1"/>
  <c r="BF1138" i="1"/>
  <c r="BD1138" i="1"/>
  <c r="BC1138" i="1"/>
  <c r="BF1274" i="1"/>
  <c r="BD1274" i="1"/>
  <c r="BC1274" i="1"/>
  <c r="BF1223" i="1"/>
  <c r="BD1223" i="1"/>
  <c r="BC1223" i="1"/>
  <c r="BF1326" i="1"/>
  <c r="BD1326" i="1"/>
  <c r="BC1326" i="1"/>
  <c r="BF478" i="1"/>
  <c r="BD478" i="1"/>
  <c r="BC478" i="1"/>
  <c r="BF1025" i="1"/>
  <c r="BD1025" i="1"/>
  <c r="BC1025" i="1"/>
  <c r="BF960" i="1"/>
  <c r="BD960" i="1"/>
  <c r="BC960" i="1"/>
  <c r="BF783" i="1"/>
  <c r="BD783" i="1"/>
  <c r="BC783" i="1"/>
  <c r="BF811" i="1"/>
  <c r="BD811" i="1"/>
  <c r="BC811" i="1"/>
  <c r="BF741" i="1"/>
  <c r="BD741" i="1"/>
  <c r="BC741" i="1"/>
  <c r="BF1477" i="1"/>
  <c r="BD1477" i="1"/>
  <c r="BC1477" i="1"/>
  <c r="BF1380" i="1"/>
  <c r="BD1380" i="1"/>
  <c r="BC1380" i="1"/>
  <c r="BF1137" i="1"/>
  <c r="BD1137" i="1"/>
  <c r="BC1137" i="1"/>
  <c r="BF1176" i="1"/>
  <c r="BD1176" i="1"/>
  <c r="BC1176" i="1"/>
  <c r="BF1273" i="1"/>
  <c r="BD1273" i="1"/>
  <c r="BC1273" i="1"/>
  <c r="BF1222" i="1"/>
  <c r="BD1222" i="1"/>
  <c r="BC1222" i="1"/>
  <c r="BF1325" i="1"/>
  <c r="BD1325" i="1"/>
  <c r="BC1325" i="1"/>
  <c r="BF782" i="1"/>
  <c r="BD782" i="1"/>
  <c r="BC782" i="1"/>
  <c r="BF810" i="1"/>
  <c r="BD810" i="1"/>
  <c r="BC810" i="1"/>
  <c r="BF740" i="1"/>
  <c r="BD740" i="1"/>
  <c r="BC740" i="1"/>
  <c r="BF1020" i="1"/>
  <c r="BD1020" i="1"/>
  <c r="BC1020" i="1"/>
  <c r="BF959" i="1"/>
  <c r="BD959" i="1"/>
  <c r="BC959" i="1"/>
  <c r="BF1024" i="1"/>
  <c r="BD1024" i="1"/>
  <c r="BC1024" i="1"/>
  <c r="BF958" i="1"/>
  <c r="BD958" i="1"/>
  <c r="BC958" i="1"/>
  <c r="BF1023" i="1"/>
  <c r="BD1023" i="1"/>
  <c r="BC1023" i="1"/>
  <c r="BF957" i="1"/>
  <c r="BD957" i="1"/>
  <c r="BC957" i="1"/>
  <c r="BF999" i="1"/>
  <c r="BD999" i="1"/>
  <c r="BC999" i="1"/>
  <c r="BF956" i="1"/>
  <c r="BD956" i="1"/>
  <c r="BC956" i="1"/>
  <c r="BF1610" i="1"/>
  <c r="BD1610" i="1"/>
  <c r="BC1610" i="1"/>
  <c r="BF1629" i="1"/>
  <c r="BD1629" i="1"/>
  <c r="BC1629" i="1"/>
  <c r="BF1624" i="1"/>
  <c r="BD1624" i="1"/>
  <c r="BC1624" i="1"/>
  <c r="BF1615" i="1"/>
  <c r="BD1615" i="1"/>
  <c r="BC1615" i="1"/>
  <c r="BF1608" i="1"/>
  <c r="BD1608" i="1"/>
  <c r="BC1608" i="1"/>
  <c r="BF998" i="1"/>
  <c r="BD998" i="1"/>
  <c r="BC998" i="1"/>
  <c r="BF955" i="1"/>
  <c r="BD955" i="1"/>
  <c r="BC955" i="1"/>
  <c r="BF877" i="1"/>
  <c r="BD877" i="1"/>
  <c r="BC877" i="1"/>
  <c r="BF923" i="1"/>
  <c r="BD923" i="1"/>
  <c r="BC923" i="1"/>
  <c r="BF1022" i="1"/>
  <c r="BD1022" i="1"/>
  <c r="BC1022" i="1"/>
  <c r="BF954" i="1"/>
  <c r="BD954" i="1"/>
  <c r="BC954" i="1"/>
  <c r="BF1108" i="1"/>
  <c r="BD1108" i="1"/>
  <c r="BC1108" i="1"/>
  <c r="BF1116" i="1"/>
  <c r="BD1116" i="1"/>
  <c r="BC1116" i="1"/>
  <c r="BF1114" i="1"/>
  <c r="BD1114" i="1"/>
  <c r="BC1114" i="1"/>
  <c r="BF1112" i="1"/>
  <c r="BD1112" i="1"/>
  <c r="BC1112" i="1"/>
  <c r="BF1111" i="1"/>
  <c r="BD1111" i="1"/>
  <c r="BC1111" i="1"/>
  <c r="BF1107" i="1"/>
  <c r="BD1107" i="1"/>
  <c r="BC1107" i="1"/>
  <c r="BF1102" i="1"/>
  <c r="BD1102" i="1"/>
  <c r="BC1102" i="1"/>
  <c r="BF1099" i="1"/>
  <c r="BD1099" i="1"/>
  <c r="BC1099" i="1"/>
  <c r="BF1106" i="1"/>
  <c r="BD1106" i="1"/>
  <c r="BC1106" i="1"/>
  <c r="BF1105" i="1"/>
  <c r="BD1105" i="1"/>
  <c r="BC1105" i="1"/>
  <c r="BF1117" i="1"/>
  <c r="BD1117" i="1"/>
  <c r="BC1117" i="1"/>
  <c r="BF1097" i="1"/>
  <c r="BD1097" i="1"/>
  <c r="BC1097" i="1"/>
  <c r="BF1096" i="1"/>
  <c r="BD1096" i="1"/>
  <c r="BC1096" i="1"/>
  <c r="BF165" i="1"/>
  <c r="BD165" i="1"/>
  <c r="BC165" i="1"/>
  <c r="BF149" i="1"/>
  <c r="BD149" i="1"/>
  <c r="BC149" i="1"/>
  <c r="BF184" i="1"/>
  <c r="BD184" i="1"/>
  <c r="BC184" i="1"/>
  <c r="BF200" i="1"/>
  <c r="BD200" i="1"/>
  <c r="BC200" i="1"/>
  <c r="BF440" i="1"/>
  <c r="BD440" i="1"/>
  <c r="BC440" i="1"/>
  <c r="BF477" i="1"/>
  <c r="BD477" i="1"/>
  <c r="BC477" i="1"/>
  <c r="BF499" i="1"/>
  <c r="BD499" i="1"/>
  <c r="BC499" i="1"/>
  <c r="BF1042" i="1"/>
  <c r="BD1042" i="1"/>
  <c r="BC1042" i="1"/>
  <c r="BF1010" i="1"/>
  <c r="BD1010" i="1"/>
  <c r="BC1010" i="1"/>
  <c r="BF953" i="1"/>
  <c r="BD953" i="1"/>
  <c r="BC953" i="1"/>
  <c r="BF997" i="1"/>
  <c r="BD997" i="1"/>
  <c r="BC997" i="1"/>
  <c r="BF1041" i="1"/>
  <c r="BD1041" i="1"/>
  <c r="BC1041" i="1"/>
  <c r="BF987" i="1"/>
  <c r="BD987" i="1"/>
  <c r="BC987" i="1"/>
  <c r="BF996" i="1"/>
  <c r="BD996" i="1"/>
  <c r="BC996" i="1"/>
  <c r="BF1015" i="1"/>
  <c r="BD1015" i="1"/>
  <c r="BC1015" i="1"/>
  <c r="BF1014" i="1"/>
  <c r="BD1014" i="1"/>
  <c r="BC1014" i="1"/>
  <c r="BF1013" i="1"/>
  <c r="BD1013" i="1"/>
  <c r="BC1013" i="1"/>
  <c r="BF1012" i="1"/>
  <c r="BD1012" i="1"/>
  <c r="BC1012" i="1"/>
  <c r="BF1011" i="1"/>
  <c r="BD1011" i="1"/>
  <c r="BC1011" i="1"/>
  <c r="BF995" i="1"/>
  <c r="BD995" i="1"/>
  <c r="BC995" i="1"/>
  <c r="BF952" i="1"/>
  <c r="BD952" i="1"/>
  <c r="BC952" i="1"/>
  <c r="BF1033" i="1"/>
  <c r="BD1033" i="1"/>
  <c r="BC1033" i="1"/>
  <c r="BF1496" i="1"/>
  <c r="BD1496" i="1"/>
  <c r="BC1496" i="1"/>
  <c r="BF1476" i="1"/>
  <c r="BD1476" i="1"/>
  <c r="BC1476" i="1"/>
  <c r="BF1429" i="1"/>
  <c r="BD1429" i="1"/>
  <c r="BC1429" i="1"/>
  <c r="BF1379" i="1"/>
  <c r="BD1379" i="1"/>
  <c r="BC1379" i="1"/>
  <c r="BF1378" i="1"/>
  <c r="BD1378" i="1"/>
  <c r="BC1378" i="1"/>
  <c r="BF1153" i="1"/>
  <c r="BD1153" i="1"/>
  <c r="BC1153" i="1"/>
  <c r="BF1136" i="1"/>
  <c r="BD1136" i="1"/>
  <c r="BC1136" i="1"/>
  <c r="BF1507" i="1"/>
  <c r="BD1507" i="1"/>
  <c r="BC1507" i="1"/>
  <c r="BF1272" i="1"/>
  <c r="BD1272" i="1"/>
  <c r="BC1272" i="1"/>
  <c r="BF1221" i="1"/>
  <c r="BD1221" i="1"/>
  <c r="BC1221" i="1"/>
  <c r="BF1324" i="1"/>
  <c r="BD1324" i="1"/>
  <c r="BC1324" i="1"/>
  <c r="BF1475" i="1"/>
  <c r="BD1475" i="1"/>
  <c r="BC1475" i="1"/>
  <c r="BF1428" i="1"/>
  <c r="BD1428" i="1"/>
  <c r="BC1428" i="1"/>
  <c r="BF1377" i="1"/>
  <c r="BD1377" i="1"/>
  <c r="BC1377" i="1"/>
  <c r="BF1175" i="1"/>
  <c r="BD1175" i="1"/>
  <c r="BC1175" i="1"/>
  <c r="BF1506" i="1"/>
  <c r="BD1506" i="1"/>
  <c r="BC1506" i="1"/>
  <c r="BF1271" i="1"/>
  <c r="BD1271" i="1"/>
  <c r="BC1271" i="1"/>
  <c r="BF1220" i="1"/>
  <c r="BD1220" i="1"/>
  <c r="BC1220" i="1"/>
  <c r="BF1323" i="1"/>
  <c r="BD1323" i="1"/>
  <c r="BC1323" i="1"/>
  <c r="BF876" i="1"/>
  <c r="BD876" i="1"/>
  <c r="BC876" i="1"/>
  <c r="BF936" i="1"/>
  <c r="BD936" i="1"/>
  <c r="BC936" i="1"/>
  <c r="BF922" i="1"/>
  <c r="BD922" i="1"/>
  <c r="BC922" i="1"/>
  <c r="BF1474" i="1"/>
  <c r="BD1474" i="1"/>
  <c r="BC1474" i="1"/>
  <c r="BF1376" i="1"/>
  <c r="BD1376" i="1"/>
  <c r="BC1376" i="1"/>
  <c r="BF1270" i="1"/>
  <c r="BD1270" i="1"/>
  <c r="BC1270" i="1"/>
  <c r="BF1219" i="1"/>
  <c r="BD1219" i="1"/>
  <c r="BC1219" i="1"/>
  <c r="BF1322" i="1"/>
  <c r="BD1322" i="1"/>
  <c r="BC1322" i="1"/>
  <c r="BF7" i="1"/>
  <c r="BD7" i="1"/>
  <c r="BC7" i="1"/>
  <c r="BF5" i="1"/>
  <c r="BD5" i="1"/>
  <c r="BC5" i="1"/>
  <c r="BF3" i="1"/>
  <c r="BD3" i="1"/>
  <c r="BC3" i="1"/>
  <c r="BF47" i="1"/>
  <c r="BD47" i="1"/>
  <c r="BC47" i="1"/>
  <c r="BF13" i="1"/>
  <c r="BD13" i="1"/>
  <c r="BC13" i="1"/>
  <c r="BF40" i="1"/>
  <c r="BD40" i="1"/>
  <c r="BC40" i="1"/>
  <c r="BF1110" i="1"/>
  <c r="BD1110" i="1"/>
  <c r="BC1110" i="1"/>
  <c r="BF1101" i="1"/>
  <c r="BD1101" i="1"/>
  <c r="BC1101" i="1"/>
  <c r="BF1104" i="1"/>
  <c r="BD1104" i="1"/>
  <c r="BC1104" i="1"/>
  <c r="BF1095" i="1"/>
  <c r="BD1095" i="1"/>
  <c r="BC1095" i="1"/>
  <c r="BF449" i="1"/>
  <c r="BD449" i="1"/>
  <c r="BC449" i="1"/>
  <c r="BF476" i="1"/>
  <c r="BD476" i="1"/>
  <c r="BC476" i="1"/>
  <c r="BF875" i="1"/>
  <c r="BD875" i="1"/>
  <c r="BC875" i="1"/>
  <c r="BF921" i="1"/>
  <c r="BD921" i="1"/>
  <c r="BC921" i="1"/>
  <c r="BF1473" i="1"/>
  <c r="BD1473" i="1"/>
  <c r="BC1473" i="1"/>
  <c r="BF1375" i="1"/>
  <c r="BD1375" i="1"/>
  <c r="BC1375" i="1"/>
  <c r="BF1269" i="1"/>
  <c r="BD1269" i="1"/>
  <c r="BC1269" i="1"/>
  <c r="BF1218" i="1"/>
  <c r="BD1218" i="1"/>
  <c r="BC1218" i="1"/>
  <c r="BF1321" i="1"/>
  <c r="BD1321" i="1"/>
  <c r="BC1321" i="1"/>
  <c r="BF448" i="1"/>
  <c r="BD448" i="1"/>
  <c r="BC448" i="1"/>
  <c r="BF475" i="1"/>
  <c r="BD475" i="1"/>
  <c r="BC475" i="1"/>
  <c r="BF498" i="1"/>
  <c r="BD498" i="1"/>
  <c r="BC498" i="1"/>
  <c r="BF447" i="1"/>
  <c r="BD447" i="1"/>
  <c r="BC447" i="1"/>
  <c r="BF474" i="1"/>
  <c r="BD474" i="1"/>
  <c r="BC474" i="1"/>
  <c r="BF497" i="1"/>
  <c r="BD497" i="1"/>
  <c r="BC497" i="1"/>
  <c r="BF12" i="1"/>
  <c r="BD12" i="1"/>
  <c r="BC12" i="1"/>
  <c r="BF44" i="1"/>
  <c r="BD44" i="1"/>
  <c r="BC44" i="1"/>
  <c r="BF473" i="1"/>
  <c r="BD473" i="1"/>
  <c r="BC473" i="1"/>
  <c r="BF496" i="1"/>
  <c r="BD496" i="1"/>
  <c r="BC496" i="1"/>
  <c r="BF874" i="1"/>
  <c r="BD874" i="1"/>
  <c r="BC874" i="1"/>
  <c r="BF920" i="1"/>
  <c r="BD920" i="1"/>
  <c r="BC920" i="1"/>
  <c r="BF446" i="1"/>
  <c r="BD446" i="1"/>
  <c r="BC446" i="1"/>
  <c r="BF472" i="1"/>
  <c r="BD472" i="1"/>
  <c r="BC472" i="1"/>
  <c r="BF495" i="1"/>
  <c r="BD495" i="1"/>
  <c r="BC495" i="1"/>
  <c r="BF1472" i="1"/>
  <c r="BD1472" i="1"/>
  <c r="BC1472" i="1"/>
  <c r="BF1427" i="1"/>
  <c r="BD1427" i="1"/>
  <c r="BC1427" i="1"/>
  <c r="BF1374" i="1"/>
  <c r="BD1374" i="1"/>
  <c r="BC1374" i="1"/>
  <c r="BF1174" i="1"/>
  <c r="BD1174" i="1"/>
  <c r="BC1174" i="1"/>
  <c r="BF1505" i="1"/>
  <c r="BD1505" i="1"/>
  <c r="BC1505" i="1"/>
  <c r="BF1268" i="1"/>
  <c r="BD1268" i="1"/>
  <c r="BC1268" i="1"/>
  <c r="BF1217" i="1"/>
  <c r="BD1217" i="1"/>
  <c r="BC1217" i="1"/>
  <c r="BF1320" i="1"/>
  <c r="BD1320" i="1"/>
  <c r="BC1320" i="1"/>
  <c r="BF1471" i="1"/>
  <c r="BD1471" i="1"/>
  <c r="BC1471" i="1"/>
  <c r="BF1426" i="1"/>
  <c r="BD1426" i="1"/>
  <c r="BC1426" i="1"/>
  <c r="BF1373" i="1"/>
  <c r="BD1373" i="1"/>
  <c r="BC1373" i="1"/>
  <c r="BF1135" i="1"/>
  <c r="BD1135" i="1"/>
  <c r="BC1135" i="1"/>
  <c r="BF1173" i="1"/>
  <c r="BD1173" i="1"/>
  <c r="BC1173" i="1"/>
  <c r="BF1319" i="1"/>
  <c r="BD1319" i="1"/>
  <c r="BC1319" i="1"/>
  <c r="BF1267" i="1"/>
  <c r="BD1267" i="1"/>
  <c r="BC1267" i="1"/>
  <c r="BF1216" i="1"/>
  <c r="BD1216" i="1"/>
  <c r="BC1216" i="1"/>
  <c r="BF849" i="1"/>
  <c r="BD849" i="1"/>
  <c r="BC849" i="1"/>
  <c r="BF836" i="1"/>
  <c r="BD836" i="1"/>
  <c r="BC836" i="1"/>
  <c r="BF781" i="1"/>
  <c r="BD781" i="1"/>
  <c r="BC781" i="1"/>
  <c r="BF809" i="1"/>
  <c r="BD809" i="1"/>
  <c r="BC809" i="1"/>
  <c r="BF739" i="1"/>
  <c r="BD739" i="1"/>
  <c r="BC739" i="1"/>
  <c r="BF531" i="1"/>
  <c r="BD531" i="1"/>
  <c r="BC531" i="1"/>
  <c r="BF699" i="1"/>
  <c r="BD699" i="1"/>
  <c r="BC699" i="1"/>
  <c r="BF594" i="1"/>
  <c r="BD594" i="1"/>
  <c r="BC594" i="1"/>
  <c r="BF618" i="1"/>
  <c r="BD618" i="1"/>
  <c r="BC618" i="1"/>
  <c r="BF593" i="1"/>
  <c r="BD593" i="1"/>
  <c r="BC593" i="1"/>
  <c r="BF558" i="1"/>
  <c r="BD558" i="1"/>
  <c r="BC558" i="1"/>
  <c r="BF648" i="1"/>
  <c r="BD648" i="1"/>
  <c r="BC648" i="1"/>
  <c r="BF647" i="1"/>
  <c r="BD647" i="1"/>
  <c r="BC647" i="1"/>
  <c r="BF681" i="1"/>
  <c r="BD681" i="1"/>
  <c r="BC681" i="1"/>
  <c r="BF530" i="1"/>
  <c r="BD530" i="1"/>
  <c r="BC530" i="1"/>
  <c r="BF646" i="1"/>
  <c r="BD646" i="1"/>
  <c r="BC646" i="1"/>
  <c r="BF680" i="1"/>
  <c r="BD680" i="1"/>
  <c r="BC680" i="1"/>
  <c r="BF529" i="1"/>
  <c r="BD529" i="1"/>
  <c r="BC529" i="1"/>
  <c r="BF698" i="1"/>
  <c r="BD698" i="1"/>
  <c r="BC698" i="1"/>
  <c r="BF592" i="1"/>
  <c r="BD592" i="1"/>
  <c r="BC592" i="1"/>
  <c r="BF591" i="1"/>
  <c r="BD591" i="1"/>
  <c r="BC591" i="1"/>
  <c r="BF557" i="1"/>
  <c r="BD557" i="1"/>
  <c r="BC557" i="1"/>
  <c r="BF645" i="1"/>
  <c r="BD645" i="1"/>
  <c r="BC645" i="1"/>
  <c r="BF679" i="1"/>
  <c r="BD679" i="1"/>
  <c r="BC679" i="1"/>
  <c r="BF1470" i="1"/>
  <c r="BD1470" i="1"/>
  <c r="BC1470" i="1"/>
  <c r="BF1425" i="1"/>
  <c r="BD1425" i="1"/>
  <c r="BC1425" i="1"/>
  <c r="BF1372" i="1"/>
  <c r="BD1372" i="1"/>
  <c r="BC1372" i="1"/>
  <c r="BF1152" i="1"/>
  <c r="BD1152" i="1"/>
  <c r="BC1152" i="1"/>
  <c r="BF1504" i="1"/>
  <c r="BD1504" i="1"/>
  <c r="BC1504" i="1"/>
  <c r="BF1266" i="1"/>
  <c r="BD1266" i="1"/>
  <c r="BC1266" i="1"/>
  <c r="BF1215" i="1"/>
  <c r="BD1215" i="1"/>
  <c r="BC1215" i="1"/>
  <c r="BF1318" i="1"/>
  <c r="BD1318" i="1"/>
  <c r="BC1318" i="1"/>
  <c r="BF528" i="1"/>
  <c r="BD528" i="1"/>
  <c r="BC528" i="1"/>
  <c r="BF590" i="1"/>
  <c r="BD590" i="1"/>
  <c r="BC590" i="1"/>
  <c r="BF589" i="1"/>
  <c r="BD589" i="1"/>
  <c r="BC589" i="1"/>
  <c r="BF556" i="1"/>
  <c r="BD556" i="1"/>
  <c r="BC556" i="1"/>
  <c r="BF644" i="1"/>
  <c r="BD644" i="1"/>
  <c r="BC644" i="1"/>
  <c r="BF678" i="1"/>
  <c r="BD678" i="1"/>
  <c r="BC678" i="1"/>
  <c r="BF439" i="1"/>
  <c r="BD439" i="1"/>
  <c r="BC439" i="1"/>
  <c r="BF471" i="1"/>
  <c r="BD471" i="1"/>
  <c r="BC471" i="1"/>
  <c r="BF494" i="1"/>
  <c r="BD494" i="1"/>
  <c r="BC494" i="1"/>
  <c r="BF1584" i="1"/>
  <c r="BD1584" i="1"/>
  <c r="BC1584" i="1"/>
  <c r="BF1571" i="1"/>
  <c r="BD1571" i="1"/>
  <c r="BC1571" i="1"/>
  <c r="BF1522" i="1"/>
  <c r="BD1522" i="1"/>
  <c r="BC1522" i="1"/>
  <c r="BF1536" i="1"/>
  <c r="BD1536" i="1"/>
  <c r="BC1536" i="1"/>
  <c r="BF1551" i="1"/>
  <c r="BD1551" i="1"/>
  <c r="BC1551" i="1"/>
  <c r="BF1511" i="1"/>
  <c r="BD1511" i="1"/>
  <c r="BC1511" i="1"/>
  <c r="BF470" i="1"/>
  <c r="BD470" i="1"/>
  <c r="BC470" i="1"/>
  <c r="BF1029" i="1"/>
  <c r="BD1029" i="1"/>
  <c r="BC1029" i="1"/>
  <c r="BF1469" i="1"/>
  <c r="BD1469" i="1"/>
  <c r="BC1469" i="1"/>
  <c r="BF1424" i="1"/>
  <c r="BD1424" i="1"/>
  <c r="BC1424" i="1"/>
  <c r="BF1371" i="1"/>
  <c r="BD1371" i="1"/>
  <c r="BC1371" i="1"/>
  <c r="BF1134" i="1"/>
  <c r="BD1134" i="1"/>
  <c r="BC1134" i="1"/>
  <c r="BF1172" i="1"/>
  <c r="BD1172" i="1"/>
  <c r="BC1172" i="1"/>
  <c r="BF1265" i="1"/>
  <c r="BD1265" i="1"/>
  <c r="BC1265" i="1"/>
  <c r="BF1214" i="1"/>
  <c r="BD1214" i="1"/>
  <c r="BC1214" i="1"/>
  <c r="BF1317" i="1"/>
  <c r="BD1317" i="1"/>
  <c r="BC1317" i="1"/>
  <c r="BF1583" i="1"/>
  <c r="BD1583" i="1"/>
  <c r="BC1583" i="1"/>
  <c r="BF1570" i="1"/>
  <c r="BD1570" i="1"/>
  <c r="BC1570" i="1"/>
  <c r="BF1521" i="1"/>
  <c r="BD1521" i="1"/>
  <c r="BC1521" i="1"/>
  <c r="BF1535" i="1"/>
  <c r="BD1535" i="1"/>
  <c r="BC1535" i="1"/>
  <c r="BF1550" i="1"/>
  <c r="BD1550" i="1"/>
  <c r="BC1550" i="1"/>
  <c r="BF1597" i="1"/>
  <c r="BD1597" i="1"/>
  <c r="BC1597" i="1"/>
  <c r="BF164" i="1"/>
  <c r="BD164" i="1"/>
  <c r="BC164" i="1"/>
  <c r="BF148" i="1"/>
  <c r="BD148" i="1"/>
  <c r="BC148" i="1"/>
  <c r="BF183" i="1"/>
  <c r="BD183" i="1"/>
  <c r="BC183" i="1"/>
  <c r="BF199" i="1"/>
  <c r="BD199" i="1"/>
  <c r="BC199" i="1"/>
  <c r="BF205" i="1"/>
  <c r="BD205" i="1"/>
  <c r="BC205" i="1"/>
  <c r="BF852" i="1"/>
  <c r="BD852" i="1"/>
  <c r="BC852" i="1"/>
  <c r="BF873" i="1"/>
  <c r="BD873" i="1"/>
  <c r="BC873" i="1"/>
  <c r="BF919" i="1"/>
  <c r="BD919" i="1"/>
  <c r="BC919" i="1"/>
  <c r="BF1468" i="1"/>
  <c r="BD1468" i="1"/>
  <c r="BC1468" i="1"/>
  <c r="BF1370" i="1"/>
  <c r="BD1370" i="1"/>
  <c r="BC1370" i="1"/>
  <c r="BF1133" i="1"/>
  <c r="BD1133" i="1"/>
  <c r="BC1133" i="1"/>
  <c r="BF1171" i="1"/>
  <c r="BD1171" i="1"/>
  <c r="BC1171" i="1"/>
  <c r="BF1316" i="1"/>
  <c r="BD1316" i="1"/>
  <c r="BC1316" i="1"/>
  <c r="BF1264" i="1"/>
  <c r="BD1264" i="1"/>
  <c r="BC1264" i="1"/>
  <c r="BF1213" i="1"/>
  <c r="BD1213" i="1"/>
  <c r="BC1213" i="1"/>
  <c r="BF134" i="1"/>
  <c r="BD134" i="1"/>
  <c r="BC134" i="1"/>
  <c r="BF163" i="1"/>
  <c r="BD163" i="1"/>
  <c r="BC163" i="1"/>
  <c r="BF147" i="1"/>
  <c r="BD147" i="1"/>
  <c r="BC147" i="1"/>
  <c r="BF182" i="1"/>
  <c r="BD182" i="1"/>
  <c r="BC182" i="1"/>
  <c r="BF198" i="1"/>
  <c r="BD198" i="1"/>
  <c r="BC198" i="1"/>
  <c r="BF172" i="1"/>
  <c r="BD172" i="1"/>
  <c r="BC172" i="1"/>
  <c r="BF986" i="1"/>
  <c r="BD986" i="1"/>
  <c r="BC986" i="1"/>
  <c r="BF1030" i="1"/>
  <c r="BD1030" i="1"/>
  <c r="BC1030" i="1"/>
  <c r="BF1031" i="1"/>
  <c r="BD1031" i="1"/>
  <c r="BC1031" i="1"/>
  <c r="BF994" i="1"/>
  <c r="BD994" i="1"/>
  <c r="BC994" i="1"/>
  <c r="BF993" i="1"/>
  <c r="BD993" i="1"/>
  <c r="BC993" i="1"/>
  <c r="BF951" i="1"/>
  <c r="BD951" i="1"/>
  <c r="BC951" i="1"/>
  <c r="BF469" i="1"/>
  <c r="BD469" i="1"/>
  <c r="BC469" i="1"/>
  <c r="BF1467" i="1"/>
  <c r="BD1467" i="1"/>
  <c r="BC1467" i="1"/>
  <c r="BF1423" i="1"/>
  <c r="BD1423" i="1"/>
  <c r="BC1423" i="1"/>
  <c r="BF1263" i="1"/>
  <c r="BD1263" i="1"/>
  <c r="BC1263" i="1"/>
  <c r="BF1212" i="1"/>
  <c r="BD1212" i="1"/>
  <c r="BC1212" i="1"/>
  <c r="BF1315" i="1"/>
  <c r="BD1315" i="1"/>
  <c r="BC1315" i="1"/>
  <c r="BF872" i="1"/>
  <c r="BD872" i="1"/>
  <c r="BC872" i="1"/>
  <c r="BF918" i="1"/>
  <c r="BD918" i="1"/>
  <c r="BC918" i="1"/>
  <c r="BF712" i="1"/>
  <c r="BD712" i="1"/>
  <c r="BC712" i="1"/>
  <c r="BF808" i="1"/>
  <c r="BD808" i="1"/>
  <c r="BC808" i="1"/>
  <c r="BF738" i="1"/>
  <c r="BD738" i="1"/>
  <c r="BC738" i="1"/>
  <c r="BF438" i="1"/>
  <c r="BD438" i="1"/>
  <c r="BC438" i="1"/>
  <c r="BF468" i="1"/>
  <c r="BD468" i="1"/>
  <c r="BC468" i="1"/>
  <c r="BF493" i="1"/>
  <c r="BD493" i="1"/>
  <c r="BC493" i="1"/>
  <c r="BF1115" i="1"/>
  <c r="BD1115" i="1"/>
  <c r="BC1115" i="1"/>
  <c r="BF1113" i="1"/>
  <c r="BD1113" i="1"/>
  <c r="BC1113" i="1"/>
  <c r="BF1109" i="1"/>
  <c r="BD1109" i="1"/>
  <c r="BC1109" i="1"/>
  <c r="BF1098" i="1"/>
  <c r="BD1098" i="1"/>
  <c r="BC1098" i="1"/>
  <c r="BF1103" i="1"/>
  <c r="BD1103" i="1"/>
  <c r="BC1103" i="1"/>
  <c r="BF1094" i="1"/>
  <c r="BD1094" i="1"/>
  <c r="BC1094" i="1"/>
  <c r="BF437" i="1"/>
  <c r="BD437" i="1"/>
  <c r="BC437" i="1"/>
  <c r="BF467" i="1"/>
  <c r="BD467" i="1"/>
  <c r="BC467" i="1"/>
  <c r="BF711" i="1"/>
  <c r="BD711" i="1"/>
  <c r="BC711" i="1"/>
  <c r="BF835" i="1"/>
  <c r="BD835" i="1"/>
  <c r="BC835" i="1"/>
  <c r="BF807" i="1"/>
  <c r="BD807" i="1"/>
  <c r="BC807" i="1"/>
  <c r="BF737" i="1"/>
  <c r="BD737" i="1"/>
  <c r="BC737" i="1"/>
  <c r="BF710" i="1"/>
  <c r="BD710" i="1"/>
  <c r="BC710" i="1"/>
  <c r="BF780" i="1"/>
  <c r="BD780" i="1"/>
  <c r="BC780" i="1"/>
  <c r="BF806" i="1"/>
  <c r="BD806" i="1"/>
  <c r="BC806" i="1"/>
  <c r="BF736" i="1"/>
  <c r="BD736" i="1"/>
  <c r="BC736" i="1"/>
  <c r="BF466" i="1"/>
  <c r="BD466" i="1"/>
  <c r="BC466" i="1"/>
  <c r="BF133" i="1"/>
  <c r="BD133" i="1"/>
  <c r="BC133" i="1"/>
  <c r="BF162" i="1"/>
  <c r="BD162" i="1"/>
  <c r="BC162" i="1"/>
  <c r="BF146" i="1"/>
  <c r="BD146" i="1"/>
  <c r="BC146" i="1"/>
  <c r="BF181" i="1"/>
  <c r="BD181" i="1"/>
  <c r="BC181" i="1"/>
  <c r="BF197" i="1"/>
  <c r="BD197" i="1"/>
  <c r="BC197" i="1"/>
  <c r="BF527" i="1"/>
  <c r="BD527" i="1"/>
  <c r="BC527" i="1"/>
  <c r="BF588" i="1"/>
  <c r="BD588" i="1"/>
  <c r="BC588" i="1"/>
  <c r="BF587" i="1"/>
  <c r="BD587" i="1"/>
  <c r="BC587" i="1"/>
  <c r="BF555" i="1"/>
  <c r="BD555" i="1"/>
  <c r="BC555" i="1"/>
  <c r="BF643" i="1"/>
  <c r="BD643" i="1"/>
  <c r="BC643" i="1"/>
  <c r="BF677" i="1"/>
  <c r="BD677" i="1"/>
  <c r="BC677" i="1"/>
  <c r="BF1466" i="1"/>
  <c r="BD1466" i="1"/>
  <c r="BC1466" i="1"/>
  <c r="BF1422" i="1"/>
  <c r="BD1422" i="1"/>
  <c r="BC1422" i="1"/>
  <c r="BF1369" i="1"/>
  <c r="BD1369" i="1"/>
  <c r="BC1369" i="1"/>
  <c r="BF1170" i="1"/>
  <c r="BD1170" i="1"/>
  <c r="BC1170" i="1"/>
  <c r="BF1262" i="1"/>
  <c r="BD1262" i="1"/>
  <c r="BC1262" i="1"/>
  <c r="BF1211" i="1"/>
  <c r="BD1211" i="1"/>
  <c r="BC1211" i="1"/>
  <c r="BF1314" i="1"/>
  <c r="BD1314" i="1"/>
  <c r="BC1314" i="1"/>
  <c r="BF892" i="1"/>
  <c r="BD892" i="1"/>
  <c r="BC892" i="1"/>
  <c r="BF871" i="1"/>
  <c r="BD871" i="1"/>
  <c r="BC871" i="1"/>
  <c r="BF917" i="1"/>
  <c r="BD917" i="1"/>
  <c r="BC917" i="1"/>
  <c r="BF897" i="1"/>
  <c r="BD897" i="1"/>
  <c r="BC897" i="1"/>
  <c r="BF54" i="1"/>
  <c r="BD54" i="1"/>
  <c r="BC54" i="1"/>
  <c r="BF76" i="1"/>
  <c r="BD76" i="1"/>
  <c r="BC76" i="1"/>
  <c r="BF1040" i="1"/>
  <c r="BD1040" i="1"/>
  <c r="BC1040" i="1"/>
  <c r="BF1006" i="1"/>
  <c r="BD1006" i="1"/>
  <c r="BC1006" i="1"/>
  <c r="BF508" i="1"/>
  <c r="BD508" i="1"/>
  <c r="BC508" i="1"/>
  <c r="BF526" i="1"/>
  <c r="BD526" i="1"/>
  <c r="BC526" i="1"/>
  <c r="BF628" i="1"/>
  <c r="BD628" i="1"/>
  <c r="BC628" i="1"/>
  <c r="BF586" i="1"/>
  <c r="BD586" i="1"/>
  <c r="BC586" i="1"/>
  <c r="BF617" i="1"/>
  <c r="BD617" i="1"/>
  <c r="BC617" i="1"/>
  <c r="BF585" i="1"/>
  <c r="BD585" i="1"/>
  <c r="BC585" i="1"/>
  <c r="BF554" i="1"/>
  <c r="BD554" i="1"/>
  <c r="BC554" i="1"/>
  <c r="BF642" i="1"/>
  <c r="BD642" i="1"/>
  <c r="BC642" i="1"/>
  <c r="BF641" i="1"/>
  <c r="BD641" i="1"/>
  <c r="BC641" i="1"/>
  <c r="BF676" i="1"/>
  <c r="BD676" i="1"/>
  <c r="BC676" i="1"/>
  <c r="BF1582" i="1"/>
  <c r="BD1582" i="1"/>
  <c r="BC1582" i="1"/>
  <c r="BF1569" i="1"/>
  <c r="BD1569" i="1"/>
  <c r="BC1569" i="1"/>
  <c r="BF1520" i="1"/>
  <c r="BD1520" i="1"/>
  <c r="BC1520" i="1"/>
  <c r="BF1534" i="1"/>
  <c r="BD1534" i="1"/>
  <c r="BC1534" i="1"/>
  <c r="BF1549" i="1"/>
  <c r="BD1549" i="1"/>
  <c r="BC1549" i="1"/>
  <c r="BF1465" i="1"/>
  <c r="BD1465" i="1"/>
  <c r="BC1465" i="1"/>
  <c r="BF1421" i="1"/>
  <c r="BD1421" i="1"/>
  <c r="BC1421" i="1"/>
  <c r="BF1132" i="1"/>
  <c r="BD1132" i="1"/>
  <c r="BC1132" i="1"/>
  <c r="BF1169" i="1"/>
  <c r="BD1169" i="1"/>
  <c r="BC1169" i="1"/>
  <c r="BF1261" i="1"/>
  <c r="BD1261" i="1"/>
  <c r="BC1261" i="1"/>
  <c r="BF1210" i="1"/>
  <c r="BD1210" i="1"/>
  <c r="BC1210" i="1"/>
  <c r="BF1313" i="1"/>
  <c r="BD1313" i="1"/>
  <c r="BC1313" i="1"/>
  <c r="BF57" i="1"/>
  <c r="BD57" i="1"/>
  <c r="BC57" i="1"/>
  <c r="BF75" i="1"/>
  <c r="BD75" i="1"/>
  <c r="BC75" i="1"/>
  <c r="BF504" i="1"/>
  <c r="BD504" i="1"/>
  <c r="BC504" i="1"/>
  <c r="BF465" i="1"/>
  <c r="BD465" i="1"/>
  <c r="BC465" i="1"/>
  <c r="BF445" i="1"/>
  <c r="BD445" i="1"/>
  <c r="BC445" i="1"/>
  <c r="BF464" i="1"/>
  <c r="BD464" i="1"/>
  <c r="BC464" i="1"/>
  <c r="BF1464" i="1"/>
  <c r="BD1464" i="1"/>
  <c r="BC1464" i="1"/>
  <c r="BF1420" i="1"/>
  <c r="BD1420" i="1"/>
  <c r="BC1420" i="1"/>
  <c r="BF1368" i="1"/>
  <c r="BD1368" i="1"/>
  <c r="BC1368" i="1"/>
  <c r="BF1490" i="1"/>
  <c r="BD1490" i="1"/>
  <c r="BC1490" i="1"/>
  <c r="BF1503" i="1"/>
  <c r="BD1503" i="1"/>
  <c r="BC1503" i="1"/>
  <c r="BF1260" i="1"/>
  <c r="BD1260" i="1"/>
  <c r="BC1260" i="1"/>
  <c r="BF1209" i="1"/>
  <c r="BD1209" i="1"/>
  <c r="BC1209" i="1"/>
  <c r="BF1312" i="1"/>
  <c r="BD1312" i="1"/>
  <c r="BC1312" i="1"/>
  <c r="BF1581" i="1"/>
  <c r="BD1581" i="1"/>
  <c r="BC1581" i="1"/>
  <c r="BF1568" i="1"/>
  <c r="BD1568" i="1"/>
  <c r="BC1568" i="1"/>
  <c r="BF1519" i="1"/>
  <c r="BD1519" i="1"/>
  <c r="BC1519" i="1"/>
  <c r="BF1533" i="1"/>
  <c r="BD1533" i="1"/>
  <c r="BC1533" i="1"/>
  <c r="BF1548" i="1"/>
  <c r="BD1548" i="1"/>
  <c r="BC1548" i="1"/>
  <c r="BF1463" i="1"/>
  <c r="BD1463" i="1"/>
  <c r="BC1463" i="1"/>
  <c r="BF1367" i="1"/>
  <c r="BD1367" i="1"/>
  <c r="BC1367" i="1"/>
  <c r="BF1131" i="1"/>
  <c r="BD1131" i="1"/>
  <c r="BC1131" i="1"/>
  <c r="BF1259" i="1"/>
  <c r="BD1259" i="1"/>
  <c r="BC1259" i="1"/>
  <c r="BF1208" i="1"/>
  <c r="BD1208" i="1"/>
  <c r="BC1208" i="1"/>
  <c r="BF1311" i="1"/>
  <c r="BD1311" i="1"/>
  <c r="BC1311" i="1"/>
  <c r="BF463" i="1"/>
  <c r="BD463" i="1"/>
  <c r="BC463" i="1"/>
  <c r="BF506" i="1"/>
  <c r="BD506" i="1"/>
  <c r="BC506" i="1"/>
  <c r="BF870" i="1"/>
  <c r="BD870" i="1"/>
  <c r="BC870" i="1"/>
  <c r="BF916" i="1"/>
  <c r="BD916" i="1"/>
  <c r="BC916" i="1"/>
  <c r="BF834" i="1"/>
  <c r="BD834" i="1"/>
  <c r="BC834" i="1"/>
  <c r="BF805" i="1"/>
  <c r="BD805" i="1"/>
  <c r="BC805" i="1"/>
  <c r="BF735" i="1"/>
  <c r="BD735" i="1"/>
  <c r="BC735" i="1"/>
  <c r="BF161" i="1"/>
  <c r="BD161" i="1"/>
  <c r="BC161" i="1"/>
  <c r="BF145" i="1"/>
  <c r="BD145" i="1"/>
  <c r="BC145" i="1"/>
  <c r="BF180" i="1"/>
  <c r="BD180" i="1"/>
  <c r="BC180" i="1"/>
  <c r="BF196" i="1"/>
  <c r="BD196" i="1"/>
  <c r="BC196" i="1"/>
  <c r="BF869" i="1"/>
  <c r="BD869" i="1"/>
  <c r="BC869" i="1"/>
  <c r="BF915" i="1"/>
  <c r="BD915" i="1"/>
  <c r="BC915" i="1"/>
  <c r="BF1039" i="1"/>
  <c r="BD1039" i="1"/>
  <c r="BC1039" i="1"/>
  <c r="BF1005" i="1"/>
  <c r="BD1005" i="1"/>
  <c r="BC1005" i="1"/>
  <c r="BF1032" i="1"/>
  <c r="BD1032" i="1"/>
  <c r="BC1032" i="1"/>
  <c r="BF950" i="1"/>
  <c r="BD950" i="1"/>
  <c r="BC950" i="1"/>
  <c r="BF1580" i="1"/>
  <c r="BD1580" i="1"/>
  <c r="BC1580" i="1"/>
  <c r="BF1567" i="1"/>
  <c r="BD1567" i="1"/>
  <c r="BC1567" i="1"/>
  <c r="BF1518" i="1"/>
  <c r="BD1518" i="1"/>
  <c r="BC1518" i="1"/>
  <c r="BF1532" i="1"/>
  <c r="BD1532" i="1"/>
  <c r="BC1532" i="1"/>
  <c r="BF1547" i="1"/>
  <c r="BD1547" i="1"/>
  <c r="BC1547" i="1"/>
  <c r="BF709" i="1"/>
  <c r="BD709" i="1"/>
  <c r="BC709" i="1"/>
  <c r="BF833" i="1"/>
  <c r="BD833" i="1"/>
  <c r="BC833" i="1"/>
  <c r="BF804" i="1"/>
  <c r="BD804" i="1"/>
  <c r="BC804" i="1"/>
  <c r="BF734" i="1"/>
  <c r="BD734" i="1"/>
  <c r="BC734" i="1"/>
  <c r="BF708" i="1"/>
  <c r="BD708" i="1"/>
  <c r="BC708" i="1"/>
  <c r="BF832" i="1"/>
  <c r="BD832" i="1"/>
  <c r="BC832" i="1"/>
  <c r="BF779" i="1"/>
  <c r="BD779" i="1"/>
  <c r="BC779" i="1"/>
  <c r="BF803" i="1"/>
  <c r="BD803" i="1"/>
  <c r="BC803" i="1"/>
  <c r="BF733" i="1"/>
  <c r="BD733" i="1"/>
  <c r="BC733" i="1"/>
  <c r="BF891" i="1"/>
  <c r="BD891" i="1"/>
  <c r="BC891" i="1"/>
  <c r="BF868" i="1"/>
  <c r="BD868" i="1"/>
  <c r="BC868" i="1"/>
  <c r="BF914" i="1"/>
  <c r="BD914" i="1"/>
  <c r="BC914" i="1"/>
  <c r="BF896" i="1"/>
  <c r="BD896" i="1"/>
  <c r="BC896" i="1"/>
  <c r="BF525" i="1"/>
  <c r="BD525" i="1"/>
  <c r="BC525" i="1"/>
  <c r="BF616" i="1"/>
  <c r="BD616" i="1"/>
  <c r="BC616" i="1"/>
  <c r="BF584" i="1"/>
  <c r="BD584" i="1"/>
  <c r="BC584" i="1"/>
  <c r="BF553" i="1"/>
  <c r="BD553" i="1"/>
  <c r="BC553" i="1"/>
  <c r="BF640" i="1"/>
  <c r="BD640" i="1"/>
  <c r="BC640" i="1"/>
  <c r="BF675" i="1"/>
  <c r="BD675" i="1"/>
  <c r="BC675" i="1"/>
  <c r="BF867" i="1"/>
  <c r="BD867" i="1"/>
  <c r="BC867" i="1"/>
  <c r="BF913" i="1"/>
  <c r="BD913" i="1"/>
  <c r="BC913" i="1"/>
  <c r="BF436" i="1"/>
  <c r="BD436" i="1"/>
  <c r="BC436" i="1"/>
  <c r="BF462" i="1"/>
  <c r="BD462" i="1"/>
  <c r="BC462" i="1"/>
  <c r="BF492" i="1"/>
  <c r="BD492" i="1"/>
  <c r="BC492" i="1"/>
  <c r="BF1462" i="1"/>
  <c r="BD1462" i="1"/>
  <c r="BC1462" i="1"/>
  <c r="BF1419" i="1"/>
  <c r="BD1419" i="1"/>
  <c r="BC1419" i="1"/>
  <c r="BF1366" i="1"/>
  <c r="BD1366" i="1"/>
  <c r="BC1366" i="1"/>
  <c r="BF1151" i="1"/>
  <c r="BD1151" i="1"/>
  <c r="BC1151" i="1"/>
  <c r="BF1130" i="1"/>
  <c r="BD1130" i="1"/>
  <c r="BC1130" i="1"/>
  <c r="BF1258" i="1"/>
  <c r="BD1258" i="1"/>
  <c r="BC1258" i="1"/>
  <c r="BF1207" i="1"/>
  <c r="BD1207" i="1"/>
  <c r="BC1207" i="1"/>
  <c r="BF1310" i="1"/>
  <c r="BD1310" i="1"/>
  <c r="BC1310" i="1"/>
  <c r="BF1495" i="1"/>
  <c r="BD1495" i="1"/>
  <c r="BC1495" i="1"/>
  <c r="BF1461" i="1"/>
  <c r="BD1461" i="1"/>
  <c r="BC1461" i="1"/>
  <c r="BF1418" i="1"/>
  <c r="BD1418" i="1"/>
  <c r="BC1418" i="1"/>
  <c r="BF1365" i="1"/>
  <c r="BD1365" i="1"/>
  <c r="BC1365" i="1"/>
  <c r="BF1502" i="1"/>
  <c r="BD1502" i="1"/>
  <c r="BC1502" i="1"/>
  <c r="BF1257" i="1"/>
  <c r="BD1257" i="1"/>
  <c r="BC1257" i="1"/>
  <c r="BF1206" i="1"/>
  <c r="BD1206" i="1"/>
  <c r="BC1206" i="1"/>
  <c r="BF1309" i="1"/>
  <c r="BD1309" i="1"/>
  <c r="BC1309" i="1"/>
  <c r="BF1460" i="1"/>
  <c r="BD1460" i="1"/>
  <c r="BC1460" i="1"/>
  <c r="BF1364" i="1"/>
  <c r="BD1364" i="1"/>
  <c r="BC1364" i="1"/>
  <c r="BF1256" i="1"/>
  <c r="BD1256" i="1"/>
  <c r="BC1256" i="1"/>
  <c r="BF1205" i="1"/>
  <c r="BD1205" i="1"/>
  <c r="BC1205" i="1"/>
  <c r="BF1308" i="1"/>
  <c r="BD1308" i="1"/>
  <c r="BC1308" i="1"/>
  <c r="BF1038" i="1"/>
  <c r="BD1038" i="1"/>
  <c r="BC1038" i="1"/>
  <c r="BF1009" i="1"/>
  <c r="BD1009" i="1"/>
  <c r="BC1009" i="1"/>
  <c r="BF949" i="1"/>
  <c r="BD949" i="1"/>
  <c r="BC949" i="1"/>
  <c r="BF444" i="1"/>
  <c r="BD444" i="1"/>
  <c r="BC444" i="1"/>
  <c r="BF461" i="1"/>
  <c r="BD461" i="1"/>
  <c r="BC461" i="1"/>
  <c r="BF512" i="1"/>
  <c r="BD512" i="1"/>
  <c r="BC512" i="1"/>
  <c r="BF524" i="1"/>
  <c r="BD524" i="1"/>
  <c r="BC524" i="1"/>
  <c r="BF627" i="1"/>
  <c r="BD627" i="1"/>
  <c r="BC627" i="1"/>
  <c r="BF583" i="1"/>
  <c r="BD583" i="1"/>
  <c r="BC583" i="1"/>
  <c r="BF582" i="1"/>
  <c r="BD582" i="1"/>
  <c r="BC582" i="1"/>
  <c r="BF552" i="1"/>
  <c r="BD552" i="1"/>
  <c r="BC552" i="1"/>
  <c r="BF639" i="1"/>
  <c r="BD639" i="1"/>
  <c r="BC639" i="1"/>
  <c r="BF674" i="1"/>
  <c r="BD674" i="1"/>
  <c r="BC674" i="1"/>
  <c r="BF523" i="1"/>
  <c r="BD523" i="1"/>
  <c r="BC523" i="1"/>
  <c r="BF581" i="1"/>
  <c r="BD581" i="1"/>
  <c r="BC581" i="1"/>
  <c r="BF615" i="1"/>
  <c r="BD615" i="1"/>
  <c r="BC615" i="1"/>
  <c r="BF580" i="1"/>
  <c r="BD580" i="1"/>
  <c r="BC580" i="1"/>
  <c r="BF551" i="1"/>
  <c r="BD551" i="1"/>
  <c r="BC551" i="1"/>
  <c r="BF638" i="1"/>
  <c r="BD638" i="1"/>
  <c r="BC638" i="1"/>
  <c r="BF673" i="1"/>
  <c r="BD673" i="1"/>
  <c r="BC673" i="1"/>
  <c r="BF707" i="1"/>
  <c r="BD707" i="1"/>
  <c r="BC707" i="1"/>
  <c r="BF831" i="1"/>
  <c r="BD831" i="1"/>
  <c r="BC831" i="1"/>
  <c r="BF778" i="1"/>
  <c r="BD778" i="1"/>
  <c r="BC778" i="1"/>
  <c r="BF845" i="1"/>
  <c r="BD845" i="1"/>
  <c r="BC845" i="1"/>
  <c r="BF732" i="1"/>
  <c r="BD732" i="1"/>
  <c r="BC732" i="1"/>
  <c r="BF866" i="1"/>
  <c r="BD866" i="1"/>
  <c r="BC866" i="1"/>
  <c r="BF912" i="1"/>
  <c r="BD912" i="1"/>
  <c r="BC912" i="1"/>
  <c r="BF1459" i="1"/>
  <c r="BD1459" i="1"/>
  <c r="BC1459" i="1"/>
  <c r="BF1417" i="1"/>
  <c r="BD1417" i="1"/>
  <c r="BC1417" i="1"/>
  <c r="BF1307" i="1"/>
  <c r="BD1307" i="1"/>
  <c r="BC1307" i="1"/>
  <c r="BF1204" i="1"/>
  <c r="BD1204" i="1"/>
  <c r="BC1204" i="1"/>
  <c r="BF1255" i="1"/>
  <c r="BD1255" i="1"/>
  <c r="BC1255" i="1"/>
  <c r="BF443" i="1"/>
  <c r="BD443" i="1"/>
  <c r="BC443" i="1"/>
  <c r="BF460" i="1"/>
  <c r="BD460" i="1"/>
  <c r="BC460" i="1"/>
  <c r="BF491" i="1"/>
  <c r="BD491" i="1"/>
  <c r="BC491" i="1"/>
  <c r="BF1592" i="1"/>
  <c r="BD1592" i="1"/>
  <c r="BC1592" i="1"/>
  <c r="BF1579" i="1"/>
  <c r="BD1579" i="1"/>
  <c r="BC1579" i="1"/>
  <c r="BF1566" i="1"/>
  <c r="BD1566" i="1"/>
  <c r="BC1566" i="1"/>
  <c r="BF1557" i="1"/>
  <c r="BD1557" i="1"/>
  <c r="BC1557" i="1"/>
  <c r="BF1517" i="1"/>
  <c r="BD1517" i="1"/>
  <c r="BC1517" i="1"/>
  <c r="BF1531" i="1"/>
  <c r="BD1531" i="1"/>
  <c r="BC1531" i="1"/>
  <c r="BF1546" i="1"/>
  <c r="BD1546" i="1"/>
  <c r="BC1546" i="1"/>
  <c r="BF1458" i="1"/>
  <c r="BD1458" i="1"/>
  <c r="BC1458" i="1"/>
  <c r="BF1416" i="1"/>
  <c r="BD1416" i="1"/>
  <c r="BC1416" i="1"/>
  <c r="BF1363" i="1"/>
  <c r="BD1363" i="1"/>
  <c r="BC1363" i="1"/>
  <c r="BF1150" i="1"/>
  <c r="BD1150" i="1"/>
  <c r="BC1150" i="1"/>
  <c r="BF1129" i="1"/>
  <c r="BD1129" i="1"/>
  <c r="BC1129" i="1"/>
  <c r="BF1254" i="1"/>
  <c r="BD1254" i="1"/>
  <c r="BC1254" i="1"/>
  <c r="BF1203" i="1"/>
  <c r="BD1203" i="1"/>
  <c r="BC1203" i="1"/>
  <c r="BF1306" i="1"/>
  <c r="BD1306" i="1"/>
  <c r="BC1306" i="1"/>
  <c r="BF830" i="1"/>
  <c r="BD830" i="1"/>
  <c r="BC830" i="1"/>
  <c r="BF777" i="1"/>
  <c r="BD777" i="1"/>
  <c r="BC777" i="1"/>
  <c r="BF802" i="1"/>
  <c r="BD802" i="1"/>
  <c r="BC802" i="1"/>
  <c r="BF731" i="1"/>
  <c r="BD731" i="1"/>
  <c r="BC731" i="1"/>
  <c r="BF1591" i="1"/>
  <c r="BD1591" i="1"/>
  <c r="BC1591" i="1"/>
  <c r="BF1578" i="1"/>
  <c r="BD1578" i="1"/>
  <c r="BC1578" i="1"/>
  <c r="BF1565" i="1"/>
  <c r="BD1565" i="1"/>
  <c r="BC1565" i="1"/>
  <c r="BF1556" i="1"/>
  <c r="BD1556" i="1"/>
  <c r="BC1556" i="1"/>
  <c r="BF1516" i="1"/>
  <c r="BD1516" i="1"/>
  <c r="BC1516" i="1"/>
  <c r="BF1530" i="1"/>
  <c r="BD1530" i="1"/>
  <c r="BC1530" i="1"/>
  <c r="BF1545" i="1"/>
  <c r="BD1545" i="1"/>
  <c r="BC1545" i="1"/>
  <c r="BF1553" i="1"/>
  <c r="BD1553" i="1"/>
  <c r="BC1553" i="1"/>
  <c r="BF1577" i="1"/>
  <c r="BD1577" i="1"/>
  <c r="BC1577" i="1"/>
  <c r="BF1564" i="1"/>
  <c r="BD1564" i="1"/>
  <c r="BC1564" i="1"/>
  <c r="BF1515" i="1"/>
  <c r="BD1515" i="1"/>
  <c r="BC1515" i="1"/>
  <c r="BF1529" i="1"/>
  <c r="BD1529" i="1"/>
  <c r="BC1529" i="1"/>
  <c r="BF206" i="1"/>
  <c r="BD206" i="1"/>
  <c r="BC206" i="1"/>
  <c r="BF208" i="1"/>
  <c r="BD208" i="1"/>
  <c r="BC208" i="1"/>
  <c r="BF131" i="1"/>
  <c r="BD131" i="1"/>
  <c r="BC131" i="1"/>
  <c r="BF160" i="1"/>
  <c r="BD160" i="1"/>
  <c r="BC160" i="1"/>
  <c r="BF144" i="1"/>
  <c r="BD144" i="1"/>
  <c r="BC144" i="1"/>
  <c r="BF179" i="1"/>
  <c r="BD179" i="1"/>
  <c r="BC179" i="1"/>
  <c r="BF195" i="1"/>
  <c r="BD195" i="1"/>
  <c r="BC195" i="1"/>
  <c r="BF1457" i="1"/>
  <c r="BD1457" i="1"/>
  <c r="BC1457" i="1"/>
  <c r="BF1415" i="1"/>
  <c r="BD1415" i="1"/>
  <c r="BC1415" i="1"/>
  <c r="BF1253" i="1"/>
  <c r="BD1253" i="1"/>
  <c r="BC1253" i="1"/>
  <c r="BF1202" i="1"/>
  <c r="BD1202" i="1"/>
  <c r="BC1202" i="1"/>
  <c r="BF1305" i="1"/>
  <c r="BD1305" i="1"/>
  <c r="BC1305" i="1"/>
  <c r="BF1494" i="1"/>
  <c r="BD1494" i="1"/>
  <c r="BC1494" i="1"/>
  <c r="BF1456" i="1"/>
  <c r="BD1456" i="1"/>
  <c r="BC1456" i="1"/>
  <c r="BF1414" i="1"/>
  <c r="BD1414" i="1"/>
  <c r="BC1414" i="1"/>
  <c r="BF1362" i="1"/>
  <c r="BD1362" i="1"/>
  <c r="BC1362" i="1"/>
  <c r="BF1149" i="1"/>
  <c r="BD1149" i="1"/>
  <c r="BC1149" i="1"/>
  <c r="BF1128" i="1"/>
  <c r="BD1128" i="1"/>
  <c r="BC1128" i="1"/>
  <c r="BF1501" i="1"/>
  <c r="BD1501" i="1"/>
  <c r="BC1501" i="1"/>
  <c r="BF1252" i="1"/>
  <c r="BD1252" i="1"/>
  <c r="BC1252" i="1"/>
  <c r="BF1201" i="1"/>
  <c r="BD1201" i="1"/>
  <c r="BC1201" i="1"/>
  <c r="BF1304" i="1"/>
  <c r="BD1304" i="1"/>
  <c r="BC1304" i="1"/>
  <c r="BF159" i="1"/>
  <c r="BD159" i="1"/>
  <c r="BC159" i="1"/>
  <c r="BF143" i="1"/>
  <c r="BD143" i="1"/>
  <c r="BC143" i="1"/>
  <c r="BF178" i="1"/>
  <c r="BD178" i="1"/>
  <c r="BC178" i="1"/>
  <c r="BF194" i="1"/>
  <c r="BD194" i="1"/>
  <c r="BC194" i="1"/>
  <c r="BF1455" i="1"/>
  <c r="BD1455" i="1"/>
  <c r="BC1455" i="1"/>
  <c r="BF1413" i="1"/>
  <c r="BD1413" i="1"/>
  <c r="BC1413" i="1"/>
  <c r="BF1361" i="1"/>
  <c r="BD1361" i="1"/>
  <c r="BC1361" i="1"/>
  <c r="BF1168" i="1"/>
  <c r="BD1168" i="1"/>
  <c r="BC1168" i="1"/>
  <c r="BF1500" i="1"/>
  <c r="BD1500" i="1"/>
  <c r="BC1500" i="1"/>
  <c r="BF1251" i="1"/>
  <c r="BD1251" i="1"/>
  <c r="BC1251" i="1"/>
  <c r="BF1200" i="1"/>
  <c r="BD1200" i="1"/>
  <c r="BC1200" i="1"/>
  <c r="BF1303" i="1"/>
  <c r="BD1303" i="1"/>
  <c r="BC1303" i="1"/>
  <c r="BF1454" i="1"/>
  <c r="BD1454" i="1"/>
  <c r="BC1454" i="1"/>
  <c r="BF1412" i="1"/>
  <c r="BD1412" i="1"/>
  <c r="BC1412" i="1"/>
  <c r="BF1360" i="1"/>
  <c r="BD1360" i="1"/>
  <c r="BC1360" i="1"/>
  <c r="BF1499" i="1"/>
  <c r="BD1499" i="1"/>
  <c r="BC1499" i="1"/>
  <c r="BF1250" i="1"/>
  <c r="BD1250" i="1"/>
  <c r="BC1250" i="1"/>
  <c r="BF1199" i="1"/>
  <c r="BD1199" i="1"/>
  <c r="BC1199" i="1"/>
  <c r="BF1302" i="1"/>
  <c r="BD1302" i="1"/>
  <c r="BC1302" i="1"/>
  <c r="BF459" i="1"/>
  <c r="BD459" i="1"/>
  <c r="BC459" i="1"/>
  <c r="BF490" i="1"/>
  <c r="BD490" i="1"/>
  <c r="BC490" i="1"/>
  <c r="BF1453" i="1"/>
  <c r="BD1453" i="1"/>
  <c r="BC1453" i="1"/>
  <c r="BF1411" i="1"/>
  <c r="BD1411" i="1"/>
  <c r="BC1411" i="1"/>
  <c r="BF1359" i="1"/>
  <c r="BD1359" i="1"/>
  <c r="BC1359" i="1"/>
  <c r="BF1127" i="1"/>
  <c r="BD1127" i="1"/>
  <c r="BC1127" i="1"/>
  <c r="BF1249" i="1"/>
  <c r="BD1249" i="1"/>
  <c r="BC1249" i="1"/>
  <c r="BF1198" i="1"/>
  <c r="BD1198" i="1"/>
  <c r="BC1198" i="1"/>
  <c r="BF1301" i="1"/>
  <c r="BD1301" i="1"/>
  <c r="BC1301" i="1"/>
  <c r="BF1452" i="1"/>
  <c r="BD1452" i="1"/>
  <c r="BC1452" i="1"/>
  <c r="BF1410" i="1"/>
  <c r="BD1410" i="1"/>
  <c r="BC1410" i="1"/>
  <c r="BF1126" i="1"/>
  <c r="BD1126" i="1"/>
  <c r="BC1126" i="1"/>
  <c r="BF1167" i="1"/>
  <c r="BD1167" i="1"/>
  <c r="BC1167" i="1"/>
  <c r="BF1300" i="1"/>
  <c r="BD1300" i="1"/>
  <c r="BC1300" i="1"/>
  <c r="BF1248" i="1"/>
  <c r="BD1248" i="1"/>
  <c r="BC1248" i="1"/>
  <c r="BF1197" i="1"/>
  <c r="BD1197" i="1"/>
  <c r="BC1197" i="1"/>
  <c r="BF21" i="1"/>
  <c r="BD21" i="1"/>
  <c r="BC21" i="1"/>
  <c r="BF8" i="1"/>
  <c r="BD8" i="1"/>
  <c r="BC8" i="1"/>
  <c r="BF16" i="1"/>
  <c r="BD16" i="1"/>
  <c r="BC16" i="1"/>
  <c r="BF11" i="1"/>
  <c r="BD11" i="1"/>
  <c r="BC11" i="1"/>
  <c r="BF10" i="1"/>
  <c r="BD10" i="1"/>
  <c r="BC10" i="1"/>
  <c r="BF27" i="1"/>
  <c r="BD27" i="1"/>
  <c r="BC27" i="1"/>
  <c r="BF25" i="1"/>
  <c r="BD25" i="1"/>
  <c r="BC25" i="1"/>
  <c r="BF43" i="1"/>
  <c r="BD43" i="1"/>
  <c r="BC43" i="1"/>
  <c r="BF42" i="1"/>
  <c r="BD42" i="1"/>
  <c r="BC42" i="1"/>
  <c r="BF38" i="1"/>
  <c r="BD38" i="1"/>
  <c r="BC38" i="1"/>
  <c r="BF35" i="1"/>
  <c r="BD35" i="1"/>
  <c r="BC35" i="1"/>
  <c r="BF34" i="1"/>
  <c r="BD34" i="1"/>
  <c r="BC34" i="1"/>
  <c r="BF33" i="1"/>
  <c r="BD33" i="1"/>
  <c r="BC33" i="1"/>
  <c r="BF32" i="1"/>
  <c r="BD32" i="1"/>
  <c r="BC32" i="1"/>
  <c r="BF1451" i="1"/>
  <c r="BD1451" i="1"/>
  <c r="BC1451" i="1"/>
  <c r="BF1409" i="1"/>
  <c r="BD1409" i="1"/>
  <c r="BC1409" i="1"/>
  <c r="BF1125" i="1"/>
  <c r="BD1125" i="1"/>
  <c r="BC1125" i="1"/>
  <c r="BF1166" i="1"/>
  <c r="BD1166" i="1"/>
  <c r="BC1166" i="1"/>
  <c r="BF1247" i="1"/>
  <c r="BD1247" i="1"/>
  <c r="BC1247" i="1"/>
  <c r="BF1196" i="1"/>
  <c r="BD1196" i="1"/>
  <c r="BC1196" i="1"/>
  <c r="BF1299" i="1"/>
  <c r="BD1299" i="1"/>
  <c r="BC1299" i="1"/>
  <c r="BF132" i="1"/>
  <c r="BD132" i="1"/>
  <c r="BC132" i="1"/>
  <c r="BF158" i="1"/>
  <c r="BD158" i="1"/>
  <c r="BC158" i="1"/>
  <c r="BF142" i="1"/>
  <c r="BD142" i="1"/>
  <c r="BC142" i="1"/>
  <c r="BF177" i="1"/>
  <c r="BD177" i="1"/>
  <c r="BC177" i="1"/>
  <c r="BF193" i="1"/>
  <c r="BD193" i="1"/>
  <c r="BC193" i="1"/>
  <c r="BF1450" i="1"/>
  <c r="BD1450" i="1"/>
  <c r="BC1450" i="1"/>
  <c r="BF1408" i="1"/>
  <c r="BD1408" i="1"/>
  <c r="BC1408" i="1"/>
  <c r="BF1358" i="1"/>
  <c r="BD1358" i="1"/>
  <c r="BC1358" i="1"/>
  <c r="BF1165" i="1"/>
  <c r="BD1165" i="1"/>
  <c r="BC1165" i="1"/>
  <c r="BF1246" i="1"/>
  <c r="BD1246" i="1"/>
  <c r="BC1246" i="1"/>
  <c r="BF1195" i="1"/>
  <c r="BD1195" i="1"/>
  <c r="BC1195" i="1"/>
  <c r="BF1298" i="1"/>
  <c r="BD1298" i="1"/>
  <c r="BC1298" i="1"/>
  <c r="BF20" i="1"/>
  <c r="BD20" i="1"/>
  <c r="BC20" i="1"/>
  <c r="BF15" i="1"/>
  <c r="BD15" i="1"/>
  <c r="BC15" i="1"/>
  <c r="BF46" i="1"/>
  <c r="BD46" i="1"/>
  <c r="BC46" i="1"/>
  <c r="BF706" i="1"/>
  <c r="BD706" i="1"/>
  <c r="BC706" i="1"/>
  <c r="BF776" i="1"/>
  <c r="BD776" i="1"/>
  <c r="BC776" i="1"/>
  <c r="BF844" i="1"/>
  <c r="BD844" i="1"/>
  <c r="BC844" i="1"/>
  <c r="BF730" i="1"/>
  <c r="BD730" i="1"/>
  <c r="BC730" i="1"/>
  <c r="BF829" i="1"/>
  <c r="BD829" i="1"/>
  <c r="BC829" i="1"/>
  <c r="BF775" i="1"/>
  <c r="BD775" i="1"/>
  <c r="BC775" i="1"/>
  <c r="BF843" i="1"/>
  <c r="BD843" i="1"/>
  <c r="BC843" i="1"/>
  <c r="BF753" i="1"/>
  <c r="BD753" i="1"/>
  <c r="BC753" i="1"/>
  <c r="BF729" i="1"/>
  <c r="BD729" i="1"/>
  <c r="BC729" i="1"/>
  <c r="BF522" i="1"/>
  <c r="BD522" i="1"/>
  <c r="BC522" i="1"/>
  <c r="BF579" i="1"/>
  <c r="BD579" i="1"/>
  <c r="BC579" i="1"/>
  <c r="BF550" i="1"/>
  <c r="BD550" i="1"/>
  <c r="BC550" i="1"/>
  <c r="BF637" i="1"/>
  <c r="BD637" i="1"/>
  <c r="BC637" i="1"/>
  <c r="BF672" i="1"/>
  <c r="BD672" i="1"/>
  <c r="BC672" i="1"/>
  <c r="BF1028" i="1"/>
  <c r="BD1028" i="1"/>
  <c r="BC1028" i="1"/>
  <c r="BF948" i="1"/>
  <c r="BD948" i="1"/>
  <c r="BC948" i="1"/>
  <c r="BF458" i="1"/>
  <c r="BD458" i="1"/>
  <c r="BC458" i="1"/>
  <c r="BF865" i="1"/>
  <c r="BD865" i="1"/>
  <c r="BC865" i="1"/>
  <c r="BF911" i="1"/>
  <c r="BD911" i="1"/>
  <c r="BC911" i="1"/>
  <c r="BF1628" i="1"/>
  <c r="BD1628" i="1"/>
  <c r="BC1628" i="1"/>
  <c r="BF864" i="1"/>
  <c r="BD864" i="1"/>
  <c r="BC864" i="1"/>
  <c r="BF910" i="1"/>
  <c r="BD910" i="1"/>
  <c r="BC910" i="1"/>
  <c r="BF1590" i="1"/>
  <c r="BD1590" i="1"/>
  <c r="BC1590" i="1"/>
  <c r="BF1576" i="1"/>
  <c r="BD1576" i="1"/>
  <c r="BC1576" i="1"/>
  <c r="BF1563" i="1"/>
  <c r="BD1563" i="1"/>
  <c r="BC1563" i="1"/>
  <c r="BF1555" i="1"/>
  <c r="BD1555" i="1"/>
  <c r="BC1555" i="1"/>
  <c r="BF1514" i="1"/>
  <c r="BD1514" i="1"/>
  <c r="BC1514" i="1"/>
  <c r="BF1528" i="1"/>
  <c r="BD1528" i="1"/>
  <c r="BC1528" i="1"/>
  <c r="BF1544" i="1"/>
  <c r="BD1544" i="1"/>
  <c r="BC1544" i="1"/>
  <c r="BF1594" i="1"/>
  <c r="BD1594" i="1"/>
  <c r="BC1594" i="1"/>
  <c r="BF1027" i="1"/>
  <c r="BD1027" i="1"/>
  <c r="BC1027" i="1"/>
  <c r="BF1037" i="1"/>
  <c r="BD1037" i="1"/>
  <c r="BC1037" i="1"/>
  <c r="BF1008" i="1"/>
  <c r="BD1008" i="1"/>
  <c r="BC1008" i="1"/>
  <c r="BF947" i="1"/>
  <c r="BD947" i="1"/>
  <c r="BC947" i="1"/>
  <c r="BF1036" i="1"/>
  <c r="BD1036" i="1"/>
  <c r="BC1036" i="1"/>
  <c r="BF1007" i="1"/>
  <c r="BD1007" i="1"/>
  <c r="BC1007" i="1"/>
  <c r="BF946" i="1"/>
  <c r="BD946" i="1"/>
  <c r="BC946" i="1"/>
  <c r="BF863" i="1"/>
  <c r="BD863" i="1"/>
  <c r="BC863" i="1"/>
  <c r="BF909" i="1"/>
  <c r="BD909" i="1"/>
  <c r="BC909" i="1"/>
  <c r="BF705" i="1"/>
  <c r="BD705" i="1"/>
  <c r="BC705" i="1"/>
  <c r="BF774" i="1"/>
  <c r="BD774" i="1"/>
  <c r="BC774" i="1"/>
  <c r="BF801" i="1"/>
  <c r="BD801" i="1"/>
  <c r="BC801" i="1"/>
  <c r="BF728" i="1"/>
  <c r="BD728" i="1"/>
  <c r="BC728" i="1"/>
  <c r="BF1449" i="1"/>
  <c r="BD1449" i="1"/>
  <c r="BC1449" i="1"/>
  <c r="BF1407" i="1"/>
  <c r="BD1407" i="1"/>
  <c r="BC1407" i="1"/>
  <c r="BF1357" i="1"/>
  <c r="BD1357" i="1"/>
  <c r="BC1357" i="1"/>
  <c r="BF1148" i="1"/>
  <c r="BD1148" i="1"/>
  <c r="BC1148" i="1"/>
  <c r="BF1124" i="1"/>
  <c r="BD1124" i="1"/>
  <c r="BC1124" i="1"/>
  <c r="BF1245" i="1"/>
  <c r="BD1245" i="1"/>
  <c r="BC1245" i="1"/>
  <c r="BF1194" i="1"/>
  <c r="BD1194" i="1"/>
  <c r="BC1194" i="1"/>
  <c r="BF1297" i="1"/>
  <c r="BD1297" i="1"/>
  <c r="BC1297" i="1"/>
  <c r="BF862" i="1"/>
  <c r="BD862" i="1"/>
  <c r="BC862" i="1"/>
  <c r="BF908" i="1"/>
  <c r="BD908" i="1"/>
  <c r="BC908" i="1"/>
  <c r="BF521" i="1"/>
  <c r="BD521" i="1"/>
  <c r="BC521" i="1"/>
  <c r="BF636" i="1"/>
  <c r="BD636" i="1"/>
  <c r="BC636" i="1"/>
  <c r="BF671" i="1"/>
  <c r="BD671" i="1"/>
  <c r="BC671" i="1"/>
  <c r="BF1448" i="1"/>
  <c r="BD1448" i="1"/>
  <c r="BC1448" i="1"/>
  <c r="BF1356" i="1"/>
  <c r="BD1356" i="1"/>
  <c r="BC1356" i="1"/>
  <c r="BF1123" i="1"/>
  <c r="BD1123" i="1"/>
  <c r="BC1123" i="1"/>
  <c r="BF1164" i="1"/>
  <c r="BD1164" i="1"/>
  <c r="BC1164" i="1"/>
  <c r="BF1296" i="1"/>
  <c r="BD1296" i="1"/>
  <c r="BC1296" i="1"/>
  <c r="BF1244" i="1"/>
  <c r="BD1244" i="1"/>
  <c r="BC1244" i="1"/>
  <c r="BF1193" i="1"/>
  <c r="BD1193" i="1"/>
  <c r="BC1193" i="1"/>
  <c r="BF1493" i="1"/>
  <c r="BD1493" i="1"/>
  <c r="BC1493" i="1"/>
  <c r="BF1447" i="1"/>
  <c r="BD1447" i="1"/>
  <c r="BC1447" i="1"/>
  <c r="BF1406" i="1"/>
  <c r="BD1406" i="1"/>
  <c r="BC1406" i="1"/>
  <c r="BF1355" i="1"/>
  <c r="BD1355" i="1"/>
  <c r="BC1355" i="1"/>
  <c r="BF1147" i="1"/>
  <c r="BD1147" i="1"/>
  <c r="BC1147" i="1"/>
  <c r="BF1122" i="1"/>
  <c r="BD1122" i="1"/>
  <c r="BC1122" i="1"/>
  <c r="BF1498" i="1"/>
  <c r="BD1498" i="1"/>
  <c r="BC1498" i="1"/>
  <c r="BF1243" i="1"/>
  <c r="BD1243" i="1"/>
  <c r="BC1243" i="1"/>
  <c r="BF1192" i="1"/>
  <c r="BD1192" i="1"/>
  <c r="BC1192" i="1"/>
  <c r="BF1295" i="1"/>
  <c r="BD1295" i="1"/>
  <c r="BC1295" i="1"/>
  <c r="BF457" i="1"/>
  <c r="BD457" i="1"/>
  <c r="BC457" i="1"/>
  <c r="BF1019" i="1"/>
  <c r="BD1019" i="1"/>
  <c r="BC1019" i="1"/>
  <c r="BF945" i="1"/>
  <c r="BD945" i="1"/>
  <c r="BC945" i="1"/>
  <c r="BF511" i="1"/>
  <c r="BD511" i="1"/>
  <c r="BC511" i="1"/>
  <c r="BF520" i="1"/>
  <c r="BD520" i="1"/>
  <c r="BC520" i="1"/>
  <c r="BF626" i="1"/>
  <c r="BD626" i="1"/>
  <c r="BC626" i="1"/>
  <c r="BF578" i="1"/>
  <c r="BD578" i="1"/>
  <c r="BC578" i="1"/>
  <c r="BF614" i="1"/>
  <c r="BD614" i="1"/>
  <c r="BC614" i="1"/>
  <c r="BF577" i="1"/>
  <c r="BD577" i="1"/>
  <c r="BC577" i="1"/>
  <c r="BF549" i="1"/>
  <c r="BD549" i="1"/>
  <c r="BC549" i="1"/>
  <c r="BF635" i="1"/>
  <c r="BD635" i="1"/>
  <c r="BC635" i="1"/>
  <c r="BF670" i="1"/>
  <c r="BD670" i="1"/>
  <c r="BC670" i="1"/>
  <c r="BF519" i="1"/>
  <c r="BD519" i="1"/>
  <c r="BC519" i="1"/>
  <c r="BF697" i="1"/>
  <c r="BD697" i="1"/>
  <c r="BC697" i="1"/>
  <c r="BF576" i="1"/>
  <c r="BD576" i="1"/>
  <c r="BC576" i="1"/>
  <c r="BF548" i="1"/>
  <c r="BD548" i="1"/>
  <c r="BC548" i="1"/>
  <c r="BF634" i="1"/>
  <c r="BD634" i="1"/>
  <c r="BC634" i="1"/>
  <c r="BF669" i="1"/>
  <c r="BD669" i="1"/>
  <c r="BC669" i="1"/>
  <c r="BF861" i="1"/>
  <c r="BD861" i="1"/>
  <c r="BC861" i="1"/>
  <c r="BF935" i="1"/>
  <c r="BD935" i="1"/>
  <c r="BC935" i="1"/>
  <c r="BF907" i="1"/>
  <c r="BD907" i="1"/>
  <c r="BC907" i="1"/>
  <c r="BF828" i="1"/>
  <c r="BD828" i="1"/>
  <c r="BC828" i="1"/>
  <c r="BF773" i="1"/>
  <c r="BD773" i="1"/>
  <c r="BC773" i="1"/>
  <c r="BF800" i="1"/>
  <c r="BD800" i="1"/>
  <c r="BC800" i="1"/>
  <c r="BF727" i="1"/>
  <c r="BD727" i="1"/>
  <c r="BC727" i="1"/>
  <c r="BF1018" i="1"/>
  <c r="BD1018" i="1"/>
  <c r="BC1018" i="1"/>
  <c r="BF944" i="1"/>
  <c r="BD944" i="1"/>
  <c r="BC944" i="1"/>
  <c r="BF1446" i="1"/>
  <c r="BD1446" i="1"/>
  <c r="BC1446" i="1"/>
  <c r="BF1405" i="1"/>
  <c r="BD1405" i="1"/>
  <c r="BC1405" i="1"/>
  <c r="BF1121" i="1"/>
  <c r="BD1121" i="1"/>
  <c r="BC1121" i="1"/>
  <c r="BF1163" i="1"/>
  <c r="BD1163" i="1"/>
  <c r="BC1163" i="1"/>
  <c r="BF1242" i="1"/>
  <c r="BD1242" i="1"/>
  <c r="BC1242" i="1"/>
  <c r="BF1191" i="1"/>
  <c r="BD1191" i="1"/>
  <c r="BC1191" i="1"/>
  <c r="BF1294" i="1"/>
  <c r="BD1294" i="1"/>
  <c r="BC1294" i="1"/>
  <c r="BF890" i="1"/>
  <c r="BD890" i="1"/>
  <c r="BC890" i="1"/>
  <c r="BF860" i="1"/>
  <c r="BD860" i="1"/>
  <c r="BC860" i="1"/>
  <c r="BF906" i="1"/>
  <c r="BD906" i="1"/>
  <c r="BC906" i="1"/>
  <c r="BF895" i="1"/>
  <c r="BD895" i="1"/>
  <c r="BC895" i="1"/>
  <c r="BF889" i="1"/>
  <c r="BD889" i="1"/>
  <c r="BC889" i="1"/>
  <c r="BF859" i="1"/>
  <c r="BD859" i="1"/>
  <c r="BC859" i="1"/>
  <c r="BF905" i="1"/>
  <c r="BD905" i="1"/>
  <c r="BC905" i="1"/>
  <c r="BF894" i="1"/>
  <c r="BD894" i="1"/>
  <c r="BC894" i="1"/>
  <c r="BF1575" i="1"/>
  <c r="BD1575" i="1"/>
  <c r="BC1575" i="1"/>
  <c r="BF1562" i="1"/>
  <c r="BD1562" i="1"/>
  <c r="BC1562" i="1"/>
  <c r="BF1554" i="1"/>
  <c r="BD1554" i="1"/>
  <c r="BC1554" i="1"/>
  <c r="BF1513" i="1"/>
  <c r="BD1513" i="1"/>
  <c r="BC1513" i="1"/>
  <c r="BF1527" i="1"/>
  <c r="BD1527" i="1"/>
  <c r="BC1527" i="1"/>
  <c r="BF1543" i="1"/>
  <c r="BD1543" i="1"/>
  <c r="BC1543" i="1"/>
  <c r="BF1596" i="1"/>
  <c r="BD1596" i="1"/>
  <c r="BC1596" i="1"/>
  <c r="BF1509" i="1"/>
  <c r="BD1509" i="1"/>
  <c r="BC1509" i="1"/>
  <c r="BF827" i="1"/>
  <c r="BD827" i="1"/>
  <c r="BC827" i="1"/>
  <c r="BF772" i="1"/>
  <c r="BD772" i="1"/>
  <c r="BC772" i="1"/>
  <c r="BF799" i="1"/>
  <c r="BD799" i="1"/>
  <c r="BC799" i="1"/>
  <c r="BF726" i="1"/>
  <c r="BD726" i="1"/>
  <c r="BC726" i="1"/>
  <c r="BF207" i="1"/>
  <c r="BD207" i="1"/>
  <c r="BC207" i="1"/>
  <c r="BF136" i="1"/>
  <c r="BD136" i="1"/>
  <c r="BC136" i="1"/>
  <c r="BF130" i="1"/>
  <c r="BD130" i="1"/>
  <c r="BC130" i="1"/>
  <c r="BF157" i="1"/>
  <c r="BD157" i="1"/>
  <c r="BC157" i="1"/>
  <c r="BF141" i="1"/>
  <c r="BD141" i="1"/>
  <c r="BC141" i="1"/>
  <c r="BF176" i="1"/>
  <c r="BD176" i="1"/>
  <c r="BC176" i="1"/>
  <c r="BF192" i="1"/>
  <c r="BD192" i="1"/>
  <c r="BC192" i="1"/>
  <c r="BF826" i="1"/>
  <c r="BD826" i="1"/>
  <c r="BC826" i="1"/>
  <c r="BF771" i="1"/>
  <c r="BD771" i="1"/>
  <c r="BC771" i="1"/>
  <c r="BF798" i="1"/>
  <c r="BD798" i="1"/>
  <c r="BC798" i="1"/>
  <c r="BF725" i="1"/>
  <c r="BD725" i="1"/>
  <c r="BC725" i="1"/>
  <c r="BF518" i="1"/>
  <c r="BD518" i="1"/>
  <c r="BC518" i="1"/>
  <c r="BF575" i="1"/>
  <c r="BD575" i="1"/>
  <c r="BC575" i="1"/>
  <c r="BF613" i="1"/>
  <c r="BD613" i="1"/>
  <c r="BC613" i="1"/>
  <c r="BF574" i="1"/>
  <c r="BD574" i="1"/>
  <c r="BC574" i="1"/>
  <c r="BF547" i="1"/>
  <c r="BD547" i="1"/>
  <c r="BC547" i="1"/>
  <c r="BF633" i="1"/>
  <c r="BD633" i="1"/>
  <c r="BC633" i="1"/>
  <c r="BF668" i="1"/>
  <c r="BD668" i="1"/>
  <c r="BC668" i="1"/>
  <c r="BF1492" i="1"/>
  <c r="BD1492" i="1"/>
  <c r="BC1492" i="1"/>
  <c r="BF1445" i="1"/>
  <c r="BD1445" i="1"/>
  <c r="BC1445" i="1"/>
  <c r="BF1404" i="1"/>
  <c r="BD1404" i="1"/>
  <c r="BC1404" i="1"/>
  <c r="BF1354" i="1"/>
  <c r="BD1354" i="1"/>
  <c r="BC1354" i="1"/>
  <c r="BF1146" i="1"/>
  <c r="BD1146" i="1"/>
  <c r="BC1146" i="1"/>
  <c r="BF1162" i="1"/>
  <c r="BD1162" i="1"/>
  <c r="BC1162" i="1"/>
  <c r="BF1241" i="1"/>
  <c r="BD1241" i="1"/>
  <c r="BC1241" i="1"/>
  <c r="BF1190" i="1"/>
  <c r="BD1190" i="1"/>
  <c r="BC1190" i="1"/>
  <c r="BF1293" i="1"/>
  <c r="BD1293" i="1"/>
  <c r="BC1293" i="1"/>
  <c r="BF846" i="1"/>
  <c r="BD846" i="1"/>
  <c r="BC846" i="1"/>
  <c r="BF825" i="1"/>
  <c r="BD825" i="1"/>
  <c r="BC825" i="1"/>
  <c r="BF770" i="1"/>
  <c r="BD770" i="1"/>
  <c r="BC770" i="1"/>
  <c r="BF797" i="1"/>
  <c r="BD797" i="1"/>
  <c r="BC797" i="1"/>
  <c r="BF752" i="1"/>
  <c r="BD752" i="1"/>
  <c r="BC752" i="1"/>
  <c r="BF724" i="1"/>
  <c r="BD724" i="1"/>
  <c r="BC724" i="1"/>
  <c r="BF156" i="1"/>
  <c r="BD156" i="1"/>
  <c r="BC156" i="1"/>
  <c r="BF140" i="1"/>
  <c r="BD140" i="1"/>
  <c r="BC140" i="1"/>
  <c r="BF175" i="1"/>
  <c r="BD175" i="1"/>
  <c r="BC175" i="1"/>
  <c r="BF191" i="1"/>
  <c r="BD191" i="1"/>
  <c r="BC191" i="1"/>
  <c r="BF456" i="1"/>
  <c r="BD456" i="1"/>
  <c r="BC456" i="1"/>
  <c r="BF858" i="1"/>
  <c r="BD858" i="1"/>
  <c r="BC858" i="1"/>
  <c r="BF904" i="1"/>
  <c r="BD904" i="1"/>
  <c r="BC904" i="1"/>
  <c r="BF1444" i="1"/>
  <c r="BD1444" i="1"/>
  <c r="BC1444" i="1"/>
  <c r="BF1403" i="1"/>
  <c r="BD1403" i="1"/>
  <c r="BC1403" i="1"/>
  <c r="BF1353" i="1"/>
  <c r="BD1353" i="1"/>
  <c r="BC1353" i="1"/>
  <c r="BF1145" i="1"/>
  <c r="BD1145" i="1"/>
  <c r="BC1145" i="1"/>
  <c r="BF1120" i="1"/>
  <c r="BD1120" i="1"/>
  <c r="BC1120" i="1"/>
  <c r="BF1240" i="1"/>
  <c r="BD1240" i="1"/>
  <c r="BC1240" i="1"/>
  <c r="BF1189" i="1"/>
  <c r="BD1189" i="1"/>
  <c r="BC1189" i="1"/>
  <c r="BF1292" i="1"/>
  <c r="BD1292" i="1"/>
  <c r="BC1292" i="1"/>
  <c r="BF19" i="1"/>
  <c r="BD19" i="1"/>
  <c r="BC19" i="1"/>
  <c r="BF14" i="1"/>
  <c r="BD14" i="1"/>
  <c r="BC14" i="1"/>
  <c r="BF517" i="1"/>
  <c r="BD517" i="1"/>
  <c r="BC517" i="1"/>
  <c r="BF573" i="1"/>
  <c r="BD573" i="1"/>
  <c r="BC573" i="1"/>
  <c r="BF572" i="1"/>
  <c r="BD572" i="1"/>
  <c r="BC572" i="1"/>
  <c r="BF546" i="1"/>
  <c r="BD546" i="1"/>
  <c r="BC546" i="1"/>
  <c r="BF632" i="1"/>
  <c r="BD632" i="1"/>
  <c r="BC632" i="1"/>
  <c r="BF667" i="1"/>
  <c r="BD667" i="1"/>
  <c r="BC667" i="1"/>
  <c r="BF442" i="1"/>
  <c r="BD442" i="1"/>
  <c r="BC442" i="1"/>
  <c r="BF455" i="1"/>
  <c r="BD455" i="1"/>
  <c r="BC455" i="1"/>
  <c r="BF454" i="1"/>
  <c r="BD454" i="1"/>
  <c r="BC454" i="1"/>
  <c r="BF1035" i="1"/>
  <c r="BD1035" i="1"/>
  <c r="BC1035" i="1"/>
  <c r="BF1004" i="1"/>
  <c r="BD1004" i="1"/>
  <c r="BC1004" i="1"/>
  <c r="BF943" i="1"/>
  <c r="BD943" i="1"/>
  <c r="BC943" i="1"/>
  <c r="BF1021" i="1"/>
  <c r="BD1021" i="1"/>
  <c r="BC1021" i="1"/>
  <c r="BF857" i="1"/>
  <c r="BD857" i="1"/>
  <c r="BC857" i="1"/>
  <c r="BF903" i="1"/>
  <c r="BD903" i="1"/>
  <c r="BC903" i="1"/>
  <c r="BF453" i="1"/>
  <c r="BD453" i="1"/>
  <c r="BC453" i="1"/>
  <c r="BF824" i="1"/>
  <c r="BD824" i="1"/>
  <c r="BC824" i="1"/>
  <c r="BF769" i="1"/>
  <c r="BD769" i="1"/>
  <c r="BC769" i="1"/>
  <c r="BF842" i="1"/>
  <c r="BD842" i="1"/>
  <c r="BC842" i="1"/>
  <c r="BF751" i="1"/>
  <c r="BD751" i="1"/>
  <c r="BC751" i="1"/>
  <c r="BF723" i="1"/>
  <c r="BD723" i="1"/>
  <c r="BC723" i="1"/>
  <c r="BF441" i="1"/>
  <c r="BD441" i="1"/>
  <c r="BC441" i="1"/>
  <c r="BF452" i="1"/>
  <c r="BD452" i="1"/>
  <c r="BC452" i="1"/>
  <c r="BF516" i="1"/>
  <c r="BD516" i="1"/>
  <c r="BC516" i="1"/>
  <c r="BF631" i="1"/>
  <c r="BD631" i="1"/>
  <c r="BC631" i="1"/>
  <c r="BF666" i="1"/>
  <c r="BD666" i="1"/>
  <c r="BC666" i="1"/>
  <c r="BF1026" i="1"/>
  <c r="BD1026" i="1"/>
  <c r="BC1026" i="1"/>
  <c r="BF942" i="1"/>
  <c r="BD942" i="1"/>
  <c r="BC942" i="1"/>
  <c r="BF1491" i="1"/>
  <c r="BD1491" i="1"/>
  <c r="BC1491" i="1"/>
  <c r="BF1443" i="1"/>
  <c r="BD1443" i="1"/>
  <c r="BC1443" i="1"/>
  <c r="BF1402" i="1"/>
  <c r="BD1402" i="1"/>
  <c r="BC1402" i="1"/>
  <c r="BF1352" i="1"/>
  <c r="BD1352" i="1"/>
  <c r="BC1352" i="1"/>
  <c r="BF1161" i="1"/>
  <c r="BD1161" i="1"/>
  <c r="BC1161" i="1"/>
  <c r="BF1497" i="1"/>
  <c r="BD1497" i="1"/>
  <c r="BC1497" i="1"/>
  <c r="BF1239" i="1"/>
  <c r="BD1239" i="1"/>
  <c r="BC1239" i="1"/>
  <c r="BF1188" i="1"/>
  <c r="BD1188" i="1"/>
  <c r="BC1188" i="1"/>
  <c r="BF1291" i="1"/>
  <c r="BD1291" i="1"/>
  <c r="BC1291" i="1"/>
  <c r="BF1442" i="1"/>
  <c r="BD1442" i="1"/>
  <c r="BC1442" i="1"/>
  <c r="BF1401" i="1"/>
  <c r="BD1401" i="1"/>
  <c r="BC1401" i="1"/>
  <c r="BF1351" i="1"/>
  <c r="BD1351" i="1"/>
  <c r="BC1351" i="1"/>
  <c r="BF1144" i="1"/>
  <c r="BD1144" i="1"/>
  <c r="BC1144" i="1"/>
  <c r="BF1119" i="1"/>
  <c r="BD1119" i="1"/>
  <c r="BC1119" i="1"/>
  <c r="BF1238" i="1"/>
  <c r="BD1238" i="1"/>
  <c r="BC1238" i="1"/>
  <c r="BF1187" i="1"/>
  <c r="BD1187" i="1"/>
  <c r="BC1187" i="1"/>
  <c r="BF1290" i="1"/>
  <c r="BD1290" i="1"/>
  <c r="BC1290" i="1"/>
  <c r="BF510" i="1"/>
  <c r="BD510" i="1"/>
  <c r="BC510" i="1"/>
  <c r="BF515" i="1"/>
  <c r="BD515" i="1"/>
  <c r="BC515" i="1"/>
  <c r="BF625" i="1"/>
  <c r="BD625" i="1"/>
  <c r="BC625" i="1"/>
  <c r="BF630" i="1"/>
  <c r="BD630" i="1"/>
  <c r="BC630" i="1"/>
  <c r="BF665" i="1"/>
  <c r="BD665" i="1"/>
  <c r="BC665" i="1"/>
  <c r="BF1017" i="1"/>
  <c r="BD1017" i="1"/>
  <c r="BC1017" i="1"/>
  <c r="BF941" i="1"/>
  <c r="BD941" i="1"/>
  <c r="BC941" i="1"/>
  <c r="BF856" i="1"/>
  <c r="BD856" i="1"/>
  <c r="BC856" i="1"/>
  <c r="BF902" i="1"/>
  <c r="BD902" i="1"/>
  <c r="BC902" i="1"/>
  <c r="BF823" i="1"/>
  <c r="BD823" i="1"/>
  <c r="BC823" i="1"/>
  <c r="BF768" i="1"/>
  <c r="BD768" i="1"/>
  <c r="BC768" i="1"/>
  <c r="BF796" i="1"/>
  <c r="BD796" i="1"/>
  <c r="BC796" i="1"/>
  <c r="BF722" i="1"/>
  <c r="BD722" i="1"/>
  <c r="BC722" i="1"/>
  <c r="BF155" i="1"/>
  <c r="BD155" i="1"/>
  <c r="BC155" i="1"/>
  <c r="BF139" i="1"/>
  <c r="BD139" i="1"/>
  <c r="BC139" i="1"/>
  <c r="BF174" i="1"/>
  <c r="BD174" i="1"/>
  <c r="BC174" i="1"/>
  <c r="BF190" i="1"/>
  <c r="BD190" i="1"/>
  <c r="BC190" i="1"/>
  <c r="BF23" i="1"/>
  <c r="BD23" i="1"/>
  <c r="BC23" i="1"/>
  <c r="BF18" i="1"/>
  <c r="BD18" i="1"/>
  <c r="BC18" i="1"/>
  <c r="BF41" i="1"/>
  <c r="BD41" i="1"/>
  <c r="BC41" i="1"/>
  <c r="BF1627" i="1"/>
  <c r="BD1627" i="1"/>
  <c r="BC1627" i="1"/>
  <c r="BF1623" i="1"/>
  <c r="BD1623" i="1"/>
  <c r="BC1623" i="1"/>
  <c r="BF1614" i="1"/>
  <c r="BD1614" i="1"/>
  <c r="BC1614" i="1"/>
  <c r="BF1607" i="1"/>
  <c r="BD1607" i="1"/>
  <c r="BC1607" i="1"/>
  <c r="BF1441" i="1"/>
  <c r="BD1441" i="1"/>
  <c r="BC1441" i="1"/>
  <c r="BF1400" i="1"/>
  <c r="BD1400" i="1"/>
  <c r="BC1400" i="1"/>
  <c r="BF1160" i="1"/>
  <c r="BD1160" i="1"/>
  <c r="BC1160" i="1"/>
  <c r="BF1237" i="1"/>
  <c r="BD1237" i="1"/>
  <c r="BC1237" i="1"/>
  <c r="BF1186" i="1"/>
  <c r="BD1186" i="1"/>
  <c r="BC1186" i="1"/>
  <c r="BF1289" i="1"/>
  <c r="BD1289" i="1"/>
  <c r="BC1289" i="1"/>
  <c r="BF1034" i="1"/>
  <c r="BD1034" i="1"/>
  <c r="BC1034" i="1"/>
  <c r="BF1003" i="1"/>
  <c r="BD1003" i="1"/>
  <c r="BC1003" i="1"/>
  <c r="BF940" i="1"/>
  <c r="BD940" i="1"/>
  <c r="BC940" i="1"/>
  <c r="BF68" i="1"/>
  <c r="BD68" i="1"/>
  <c r="BC68" i="1"/>
  <c r="BF71" i="1"/>
  <c r="BD71" i="1"/>
  <c r="BC71" i="1"/>
  <c r="BF61" i="1"/>
  <c r="BD61" i="1"/>
  <c r="BC61" i="1"/>
  <c r="BF53" i="1"/>
  <c r="BD53" i="1"/>
  <c r="BC53" i="1"/>
  <c r="BF74" i="1"/>
  <c r="BD74" i="1"/>
  <c r="BC74" i="1"/>
  <c r="BF50" i="1"/>
  <c r="BD50" i="1"/>
  <c r="BC50" i="1"/>
  <c r="BF848" i="1"/>
  <c r="BD848" i="1"/>
  <c r="BC848" i="1"/>
  <c r="BF767" i="1"/>
  <c r="BD767" i="1"/>
  <c r="BC767" i="1"/>
  <c r="BF795" i="1"/>
  <c r="BD795" i="1"/>
  <c r="BC795" i="1"/>
  <c r="BF721" i="1"/>
  <c r="BD721" i="1"/>
  <c r="BC721" i="1"/>
  <c r="BF1100" i="1"/>
  <c r="BD1100" i="1"/>
  <c r="BC1100" i="1"/>
  <c r="BF1440" i="1"/>
  <c r="BD1440" i="1"/>
  <c r="BC1440" i="1"/>
  <c r="BF1399" i="1"/>
  <c r="BD1399" i="1"/>
  <c r="BC1399" i="1"/>
  <c r="BF1350" i="1"/>
  <c r="BD1350" i="1"/>
  <c r="BC1350" i="1"/>
  <c r="BF1118" i="1"/>
  <c r="BD1118" i="1"/>
  <c r="BC1118" i="1"/>
  <c r="BF1159" i="1"/>
  <c r="BD1159" i="1"/>
  <c r="BC1159" i="1"/>
  <c r="BF1236" i="1"/>
  <c r="BD1236" i="1"/>
  <c r="BC1236" i="1"/>
  <c r="BF1185" i="1"/>
  <c r="BD1185" i="1"/>
  <c r="BC1185" i="1"/>
  <c r="BF1288" i="1"/>
  <c r="BD1288" i="1"/>
  <c r="BC1288" i="1"/>
  <c r="BF1632" i="1"/>
  <c r="BD1632" i="1"/>
  <c r="BC1632" i="1"/>
  <c r="BF1609" i="1"/>
  <c r="BD1609" i="1"/>
  <c r="BC1609" i="1"/>
  <c r="BF1631" i="1"/>
  <c r="BD1631" i="1"/>
  <c r="BC1631" i="1"/>
  <c r="BF1604" i="1"/>
  <c r="BD1604" i="1"/>
  <c r="BC1604" i="1"/>
  <c r="BF1603" i="1"/>
  <c r="BD1603" i="1"/>
  <c r="BC1603" i="1"/>
  <c r="BF1602" i="1"/>
  <c r="BD1602" i="1"/>
  <c r="BC1602" i="1"/>
  <c r="BF1630" i="1"/>
  <c r="BD1630" i="1"/>
  <c r="BC1630" i="1"/>
  <c r="BF1617" i="1"/>
  <c r="BD1617" i="1"/>
  <c r="BC1617" i="1"/>
  <c r="BF1601" i="1"/>
  <c r="BD1601" i="1"/>
  <c r="BC1601" i="1"/>
  <c r="BF1600" i="1"/>
  <c r="BD1600" i="1"/>
  <c r="BC1600" i="1"/>
  <c r="BF1599" i="1"/>
  <c r="BD1599" i="1"/>
  <c r="BC1599" i="1"/>
  <c r="BF1626" i="1"/>
  <c r="BD1626" i="1"/>
  <c r="BC1626" i="1"/>
  <c r="BF1625" i="1"/>
  <c r="BD1625" i="1"/>
  <c r="BC1625" i="1"/>
  <c r="BF1622" i="1"/>
  <c r="BD1622" i="1"/>
  <c r="BC1622" i="1"/>
  <c r="BF1621" i="1"/>
  <c r="BD1621" i="1"/>
  <c r="BC1621" i="1"/>
  <c r="BF1620" i="1"/>
  <c r="BD1620" i="1"/>
  <c r="BC1620" i="1"/>
  <c r="BF1619" i="1"/>
  <c r="BD1619" i="1"/>
  <c r="BC1619" i="1"/>
  <c r="BF1618" i="1"/>
  <c r="BD1618" i="1"/>
  <c r="BC1618" i="1"/>
  <c r="BF1611" i="1"/>
  <c r="BD1611" i="1"/>
  <c r="BC1611" i="1"/>
  <c r="BF1613" i="1"/>
  <c r="BD1613" i="1"/>
  <c r="BC1613" i="1"/>
  <c r="BF1612" i="1"/>
  <c r="BD1612" i="1"/>
  <c r="BC1612" i="1"/>
  <c r="BF1606" i="1"/>
  <c r="BD1606" i="1"/>
  <c r="BC1606" i="1"/>
  <c r="BF1605" i="1"/>
  <c r="BD1605" i="1"/>
  <c r="BC1605" i="1"/>
  <c r="BF704" i="1"/>
  <c r="BD704" i="1"/>
  <c r="BC704" i="1"/>
  <c r="BF822" i="1"/>
  <c r="BD822" i="1"/>
  <c r="BC822" i="1"/>
  <c r="BF766" i="1"/>
  <c r="BD766" i="1"/>
  <c r="BC766" i="1"/>
  <c r="BF794" i="1"/>
  <c r="BD794" i="1"/>
  <c r="BC794" i="1"/>
  <c r="BF720" i="1"/>
  <c r="BD720" i="1"/>
  <c r="BC720" i="1"/>
  <c r="BF765" i="1"/>
  <c r="BD765" i="1"/>
  <c r="BC765" i="1"/>
  <c r="BF793" i="1"/>
  <c r="BD793" i="1"/>
  <c r="BC793" i="1"/>
  <c r="BF719" i="1"/>
  <c r="BD719" i="1"/>
  <c r="BC719" i="1"/>
  <c r="BF80" i="1"/>
  <c r="BD80" i="1"/>
  <c r="BC80" i="1"/>
  <c r="BF66" i="1"/>
  <c r="BD66" i="1"/>
  <c r="BC66" i="1"/>
  <c r="BF79" i="1"/>
  <c r="BD79" i="1"/>
  <c r="BC79" i="1"/>
  <c r="BF72" i="1"/>
  <c r="BD72" i="1"/>
  <c r="BC72" i="1"/>
  <c r="BF67" i="1"/>
  <c r="BD67" i="1"/>
  <c r="BC67" i="1"/>
  <c r="BF70" i="1"/>
  <c r="BD70" i="1"/>
  <c r="BC70" i="1"/>
  <c r="BF60" i="1"/>
  <c r="BD60" i="1"/>
  <c r="BC60" i="1"/>
  <c r="BF52" i="1"/>
  <c r="BD52" i="1"/>
  <c r="BC52" i="1"/>
  <c r="BF73" i="1"/>
  <c r="BD73" i="1"/>
  <c r="BC73" i="1"/>
  <c r="BF49" i="1"/>
  <c r="BD49" i="1"/>
  <c r="BC49" i="1"/>
  <c r="BF855" i="1"/>
  <c r="BD855" i="1"/>
  <c r="BC855" i="1"/>
  <c r="BF901" i="1"/>
  <c r="BD901" i="1"/>
  <c r="BC901" i="1"/>
  <c r="BF154" i="1"/>
  <c r="BD154" i="1"/>
  <c r="BC154" i="1"/>
  <c r="BF138" i="1"/>
  <c r="BD138" i="1"/>
  <c r="BC138" i="1"/>
  <c r="BF173" i="1"/>
  <c r="BD173" i="1"/>
  <c r="BC173" i="1"/>
  <c r="BF189" i="1"/>
  <c r="BD189" i="1"/>
  <c r="BC189" i="1"/>
  <c r="BF1016" i="1"/>
  <c r="BD1016" i="1"/>
  <c r="BC1016" i="1"/>
  <c r="BF48" i="1"/>
  <c r="BD48" i="1"/>
  <c r="BC48" i="1"/>
  <c r="BF6" i="1"/>
  <c r="BD6" i="1"/>
  <c r="BC6" i="1"/>
  <c r="BF4" i="1"/>
  <c r="BD4" i="1"/>
  <c r="BC4" i="1"/>
  <c r="BF22" i="1"/>
  <c r="BD22" i="1"/>
  <c r="BC22" i="1"/>
  <c r="BF29" i="1"/>
  <c r="BD29" i="1"/>
  <c r="BC29" i="1"/>
  <c r="BF2" i="1"/>
  <c r="BD2" i="1"/>
  <c r="BC2" i="1"/>
  <c r="BF17" i="1"/>
  <c r="BD17" i="1"/>
  <c r="BC17" i="1"/>
  <c r="BF9" i="1"/>
  <c r="BD9" i="1"/>
  <c r="BC9" i="1"/>
  <c r="BF26" i="1"/>
  <c r="BD26" i="1"/>
  <c r="BC26" i="1"/>
  <c r="BF24" i="1"/>
  <c r="BD24" i="1"/>
  <c r="BC24" i="1"/>
  <c r="BF45" i="1"/>
  <c r="BD45" i="1"/>
  <c r="BC45" i="1"/>
  <c r="BF39" i="1"/>
  <c r="BD39" i="1"/>
  <c r="BC39" i="1"/>
  <c r="BF37" i="1"/>
  <c r="BD37" i="1"/>
  <c r="BC37" i="1"/>
  <c r="BF36" i="1"/>
  <c r="BD36" i="1"/>
  <c r="BC36" i="1"/>
  <c r="BF31" i="1"/>
  <c r="BD31" i="1"/>
  <c r="BC31" i="1"/>
  <c r="BF30" i="1"/>
  <c r="BD30" i="1"/>
  <c r="BC30" i="1"/>
  <c r="BF792" i="1"/>
  <c r="BD792" i="1"/>
  <c r="BC792" i="1"/>
  <c r="BF718" i="1"/>
  <c r="BD718" i="1"/>
  <c r="BC718" i="1"/>
  <c r="BF1439" i="1"/>
  <c r="BD1439" i="1"/>
  <c r="BC1439" i="1"/>
  <c r="BF1349" i="1"/>
  <c r="BD1349" i="1"/>
  <c r="BC1349" i="1"/>
  <c r="BF1158" i="1"/>
  <c r="BD1158" i="1"/>
  <c r="BC1158" i="1"/>
  <c r="BF1235" i="1"/>
  <c r="BD1235" i="1"/>
  <c r="BC1235" i="1"/>
  <c r="BF1184" i="1"/>
  <c r="BD1184" i="1"/>
  <c r="BC1184" i="1"/>
  <c r="BF1287" i="1"/>
  <c r="BD1287" i="1"/>
  <c r="BC1287" i="1"/>
  <c r="J63" i="6"/>
  <c r="I63" i="6"/>
  <c r="H63" i="6"/>
  <c r="G63" i="6"/>
  <c r="F63" i="6"/>
  <c r="E63" i="6"/>
  <c r="D63" i="6"/>
  <c r="C63" i="6"/>
  <c r="B63" i="6"/>
  <c r="J62" i="6"/>
  <c r="I62" i="6"/>
  <c r="H62" i="6"/>
  <c r="G62" i="6"/>
  <c r="F62" i="6"/>
  <c r="E62" i="6"/>
  <c r="D62" i="6"/>
  <c r="C62" i="6"/>
  <c r="B62" i="6"/>
  <c r="J61" i="6"/>
  <c r="I61" i="6"/>
  <c r="H61" i="6"/>
  <c r="G61" i="6"/>
  <c r="F61" i="6"/>
  <c r="E61" i="6"/>
  <c r="D61" i="6"/>
  <c r="C61" i="6"/>
  <c r="B61" i="6"/>
  <c r="J60" i="6"/>
  <c r="I60" i="6"/>
  <c r="H60" i="6"/>
  <c r="G60" i="6"/>
  <c r="F60" i="6"/>
  <c r="E60" i="6"/>
  <c r="D60" i="6"/>
  <c r="C60" i="6"/>
  <c r="B60" i="6"/>
  <c r="J59" i="6"/>
  <c r="I59" i="6"/>
  <c r="H59" i="6"/>
  <c r="G59" i="6"/>
  <c r="F59" i="6"/>
  <c r="E59" i="6"/>
  <c r="D59" i="6"/>
  <c r="C59" i="6"/>
  <c r="B59" i="6"/>
  <c r="J58" i="6"/>
  <c r="I58" i="6"/>
  <c r="H58" i="6"/>
  <c r="G58" i="6"/>
  <c r="F58" i="6"/>
  <c r="E58" i="6"/>
  <c r="D58" i="6"/>
  <c r="C58" i="6"/>
  <c r="B58" i="6"/>
  <c r="J57" i="6"/>
  <c r="I57" i="6"/>
  <c r="H57" i="6"/>
  <c r="G57" i="6"/>
  <c r="F57" i="6"/>
  <c r="E57" i="6"/>
  <c r="D57" i="6"/>
  <c r="C57" i="6"/>
  <c r="B57" i="6"/>
  <c r="J56" i="6"/>
  <c r="I56" i="6"/>
  <c r="H56" i="6"/>
  <c r="G56" i="6"/>
  <c r="F56" i="6"/>
  <c r="E56" i="6"/>
  <c r="D56" i="6"/>
  <c r="C56" i="6"/>
  <c r="B56" i="6"/>
  <c r="J55" i="6"/>
  <c r="I55" i="6"/>
  <c r="H55" i="6"/>
  <c r="G55" i="6"/>
  <c r="F55" i="6"/>
  <c r="E55" i="6"/>
  <c r="D55" i="6"/>
  <c r="C55" i="6"/>
  <c r="B55" i="6"/>
  <c r="J54" i="6"/>
  <c r="I54" i="6"/>
  <c r="H54" i="6"/>
  <c r="G54" i="6"/>
  <c r="F54" i="6"/>
  <c r="E54" i="6"/>
  <c r="D54" i="6"/>
  <c r="C54" i="6"/>
  <c r="B54" i="6"/>
  <c r="J53" i="6"/>
  <c r="I53" i="6"/>
  <c r="H53" i="6"/>
  <c r="G53" i="6"/>
  <c r="F53" i="6"/>
  <c r="E53" i="6"/>
  <c r="D53" i="6"/>
  <c r="C53" i="6"/>
  <c r="B53" i="6"/>
  <c r="J52" i="6"/>
  <c r="I52" i="6"/>
  <c r="H52" i="6"/>
  <c r="G52" i="6"/>
  <c r="F52" i="6"/>
  <c r="E52" i="6"/>
  <c r="D52" i="6"/>
  <c r="C52" i="6"/>
  <c r="B52" i="6"/>
  <c r="J51" i="6"/>
  <c r="I51" i="6"/>
  <c r="H51" i="6"/>
  <c r="G51" i="6"/>
  <c r="F51" i="6"/>
  <c r="E51" i="6"/>
  <c r="D51" i="6"/>
  <c r="C51" i="6"/>
  <c r="B51" i="6"/>
  <c r="J50" i="6"/>
  <c r="I50" i="6"/>
  <c r="H50" i="6"/>
  <c r="G50" i="6"/>
  <c r="F50" i="6"/>
  <c r="E50" i="6"/>
  <c r="D50" i="6"/>
  <c r="C50" i="6"/>
  <c r="B50" i="6"/>
  <c r="J49" i="6"/>
  <c r="I49" i="6"/>
  <c r="H49" i="6"/>
  <c r="G49" i="6"/>
  <c r="F49" i="6"/>
  <c r="E49" i="6"/>
  <c r="D49" i="6"/>
  <c r="C49" i="6"/>
  <c r="B49" i="6"/>
  <c r="J48" i="6"/>
  <c r="I48" i="6"/>
  <c r="H48" i="6"/>
  <c r="G48" i="6"/>
  <c r="F48" i="6"/>
  <c r="E48" i="6"/>
  <c r="D48" i="6"/>
  <c r="C48" i="6"/>
  <c r="B48" i="6"/>
  <c r="J47" i="6"/>
  <c r="I47" i="6"/>
  <c r="H47" i="6"/>
  <c r="G47" i="6"/>
  <c r="F47" i="6"/>
  <c r="E47" i="6"/>
  <c r="D47" i="6"/>
  <c r="C47" i="6"/>
  <c r="B47" i="6"/>
  <c r="K42" i="6"/>
  <c r="K63" i="6" s="1"/>
  <c r="K41" i="6"/>
  <c r="K62" i="6" s="1"/>
  <c r="K40" i="6"/>
  <c r="K61" i="6" s="1"/>
  <c r="K39" i="6"/>
  <c r="K60" i="6" s="1"/>
  <c r="K38" i="6"/>
  <c r="K59" i="6" s="1"/>
  <c r="K37" i="6"/>
  <c r="K58" i="6" s="1"/>
  <c r="K36" i="6"/>
  <c r="K57" i="6" s="1"/>
  <c r="K35" i="6"/>
  <c r="K56" i="6" s="1"/>
  <c r="K34" i="6"/>
  <c r="K55" i="6" s="1"/>
  <c r="K33" i="6"/>
  <c r="K54" i="6" s="1"/>
  <c r="K32" i="6"/>
  <c r="K53" i="6" s="1"/>
  <c r="K31" i="6"/>
  <c r="K52" i="6" s="1"/>
  <c r="K30" i="6"/>
  <c r="K51" i="6" s="1"/>
  <c r="K29" i="6"/>
  <c r="K50" i="6" s="1"/>
  <c r="K28" i="6"/>
  <c r="K49" i="6" s="1"/>
  <c r="K27" i="6"/>
  <c r="K48" i="6" s="1"/>
  <c r="K26" i="6"/>
  <c r="K47" i="6" s="1"/>
  <c r="BE903" i="1" l="1"/>
  <c r="BE1021" i="1"/>
  <c r="BE943" i="1"/>
  <c r="BE1035" i="1"/>
  <c r="BE454" i="1"/>
  <c r="BE442" i="1"/>
  <c r="BE632" i="1"/>
  <c r="BE572" i="1"/>
  <c r="BE517" i="1"/>
  <c r="BE846" i="1"/>
  <c r="BE1190" i="1"/>
  <c r="BE1162" i="1"/>
  <c r="BE1354" i="1"/>
  <c r="BE1445" i="1"/>
  <c r="BE668" i="1"/>
  <c r="BE547" i="1"/>
  <c r="BE613" i="1"/>
  <c r="BE518" i="1"/>
  <c r="BE725" i="1"/>
  <c r="BE1307" i="1"/>
  <c r="BE1459" i="1"/>
  <c r="BE866" i="1"/>
  <c r="BE845" i="1"/>
  <c r="BE831" i="1"/>
  <c r="BE673" i="1"/>
  <c r="BE551" i="1"/>
  <c r="BE615" i="1"/>
  <c r="BE523" i="1"/>
  <c r="BE639" i="1"/>
  <c r="BE582" i="1"/>
  <c r="BE627" i="1"/>
  <c r="BE512" i="1"/>
  <c r="BE444" i="1"/>
  <c r="BE1009" i="1"/>
  <c r="BE1308" i="1"/>
  <c r="BE1256" i="1"/>
  <c r="BE1460" i="1"/>
  <c r="BE1206" i="1"/>
  <c r="BE1502" i="1"/>
  <c r="BE1418" i="1"/>
  <c r="BE1495" i="1"/>
  <c r="BE1207" i="1"/>
  <c r="BE1130" i="1"/>
  <c r="BE1366" i="1"/>
  <c r="BE1462" i="1"/>
  <c r="BE436" i="1"/>
  <c r="BE867" i="1"/>
  <c r="BE640" i="1"/>
  <c r="BE584" i="1"/>
  <c r="BE525" i="1"/>
  <c r="BE914" i="1"/>
  <c r="BE891" i="1"/>
  <c r="BE803" i="1"/>
  <c r="BE832" i="1"/>
  <c r="BE734" i="1"/>
  <c r="BE833" i="1"/>
  <c r="BE1547" i="1"/>
  <c r="BE1518" i="1"/>
  <c r="BE1580" i="1"/>
  <c r="BE1032" i="1"/>
  <c r="BE1039" i="1"/>
  <c r="BE869" i="1"/>
  <c r="BE180" i="1"/>
  <c r="BE161" i="1"/>
  <c r="BE805" i="1"/>
  <c r="BE916" i="1"/>
  <c r="BE506" i="1"/>
  <c r="BE463" i="1"/>
  <c r="BE1208" i="1"/>
  <c r="BE1131" i="1"/>
  <c r="BE1463" i="1"/>
  <c r="BE1533" i="1"/>
  <c r="BE1568" i="1"/>
  <c r="BE1312" i="1"/>
  <c r="BE1260" i="1"/>
  <c r="BE1490" i="1"/>
  <c r="BE1420" i="1"/>
  <c r="BE445" i="1"/>
  <c r="BE465" i="1"/>
  <c r="BE75" i="1"/>
  <c r="BE1313" i="1"/>
  <c r="BE1261" i="1"/>
  <c r="BE1132" i="1"/>
  <c r="BE1465" i="1"/>
  <c r="BE1534" i="1"/>
  <c r="BE1569" i="1"/>
  <c r="BE676" i="1"/>
  <c r="BE642" i="1"/>
  <c r="BE585" i="1"/>
  <c r="BE586" i="1"/>
  <c r="BE526" i="1"/>
  <c r="BE1006" i="1"/>
  <c r="BE76" i="1"/>
  <c r="BE897" i="1"/>
  <c r="BE871" i="1"/>
  <c r="BE1314" i="1"/>
  <c r="BE1262" i="1"/>
  <c r="BE1369" i="1"/>
  <c r="BE1466" i="1"/>
  <c r="BE643" i="1"/>
  <c r="BE587" i="1"/>
  <c r="BE527" i="1"/>
  <c r="BE181" i="1"/>
  <c r="BE162" i="1"/>
  <c r="BE736" i="1"/>
  <c r="BE780" i="1"/>
  <c r="BE737" i="1"/>
  <c r="BE835" i="1"/>
  <c r="BE437" i="1"/>
  <c r="BE1103" i="1"/>
  <c r="BE1109" i="1"/>
  <c r="BE1115" i="1"/>
  <c r="BE468" i="1"/>
  <c r="BE738" i="1"/>
  <c r="BE712" i="1"/>
  <c r="BE918" i="1"/>
  <c r="BE1212" i="1"/>
  <c r="BE1423" i="1"/>
  <c r="BE951" i="1"/>
  <c r="BE994" i="1"/>
  <c r="BE1030" i="1"/>
  <c r="BE172" i="1"/>
  <c r="BE182" i="1"/>
  <c r="BE163" i="1"/>
  <c r="BE1213" i="1"/>
  <c r="BE1316" i="1"/>
  <c r="BE1133" i="1"/>
  <c r="BE1468" i="1"/>
  <c r="BE873" i="1"/>
  <c r="BE205" i="1"/>
  <c r="BE183" i="1"/>
  <c r="BE164" i="1"/>
  <c r="BE1550" i="1"/>
  <c r="BE1521" i="1"/>
  <c r="BE1583" i="1"/>
  <c r="BE1214" i="1"/>
  <c r="BE1172" i="1"/>
  <c r="BE1371" i="1"/>
  <c r="BE1469" i="1"/>
  <c r="BE1511" i="1"/>
  <c r="BE1536" i="1"/>
  <c r="BE1571" i="1"/>
  <c r="BE494" i="1"/>
  <c r="BE471" i="1"/>
  <c r="BE678" i="1"/>
  <c r="BE556" i="1"/>
  <c r="BE590" i="1"/>
  <c r="BE1318" i="1"/>
  <c r="BE1266" i="1"/>
  <c r="BE1152" i="1"/>
  <c r="BE1425" i="1"/>
  <c r="BE679" i="1"/>
  <c r="BE557" i="1"/>
  <c r="BE592" i="1"/>
  <c r="BE529" i="1"/>
  <c r="BE646" i="1"/>
  <c r="BE681" i="1"/>
  <c r="BE648" i="1"/>
  <c r="BE593" i="1"/>
  <c r="BE594" i="1"/>
  <c r="BE531" i="1"/>
  <c r="BE809" i="1"/>
  <c r="BE836" i="1"/>
  <c r="BE1216" i="1"/>
  <c r="BE1319" i="1"/>
  <c r="BE1135" i="1"/>
  <c r="BE1426" i="1"/>
  <c r="BE1320" i="1"/>
  <c r="BE1268" i="1"/>
  <c r="BE1174" i="1"/>
  <c r="BE1427" i="1"/>
  <c r="BE495" i="1"/>
  <c r="BE472" i="1"/>
  <c r="BE920" i="1"/>
  <c r="BE496" i="1"/>
  <c r="BE473" i="1"/>
  <c r="BE12" i="1"/>
  <c r="BE447" i="1"/>
  <c r="BE448" i="1"/>
  <c r="BE1218" i="1"/>
  <c r="BE1375" i="1"/>
  <c r="BE921" i="1"/>
  <c r="BE449" i="1"/>
  <c r="BE1104" i="1"/>
  <c r="BE1110" i="1"/>
  <c r="BE13" i="1"/>
  <c r="BE3" i="1"/>
  <c r="BE7" i="1"/>
  <c r="BE1219" i="1"/>
  <c r="BE1376" i="1"/>
  <c r="BE922" i="1"/>
  <c r="BE876" i="1"/>
  <c r="BE1220" i="1"/>
  <c r="BE1506" i="1"/>
  <c r="BE1377" i="1"/>
  <c r="BE1475" i="1"/>
  <c r="BE1221" i="1"/>
  <c r="BE1507" i="1"/>
  <c r="BE1153" i="1"/>
  <c r="BE1379" i="1"/>
  <c r="BE1476" i="1"/>
  <c r="BE1033" i="1"/>
  <c r="BE995" i="1"/>
  <c r="BE1012" i="1"/>
  <c r="BE1014" i="1"/>
  <c r="BE996" i="1"/>
  <c r="BE1041" i="1"/>
  <c r="BE953" i="1"/>
  <c r="BE1042" i="1"/>
  <c r="BE440" i="1"/>
  <c r="BE184" i="1"/>
  <c r="BE165" i="1"/>
  <c r="BE1097" i="1"/>
  <c r="BE1105" i="1"/>
  <c r="BE1099" i="1"/>
  <c r="BE1107" i="1"/>
  <c r="BE1112" i="1"/>
  <c r="BE1116" i="1"/>
  <c r="BE954" i="1"/>
  <c r="BE923" i="1"/>
  <c r="BE955" i="1"/>
  <c r="BE1608" i="1"/>
  <c r="BE1624" i="1"/>
  <c r="BE1610" i="1"/>
  <c r="BE999" i="1"/>
  <c r="BE1023" i="1"/>
  <c r="BE1024" i="1"/>
  <c r="BE1020" i="1"/>
  <c r="BE810" i="1"/>
  <c r="BE1325" i="1"/>
  <c r="BE1273" i="1"/>
  <c r="BE1137" i="1"/>
  <c r="BE1477" i="1"/>
  <c r="BE811" i="1"/>
  <c r="BE960" i="1"/>
  <c r="BE1326" i="1"/>
  <c r="BE1274" i="1"/>
  <c r="BE1154" i="1"/>
  <c r="BE1430" i="1"/>
  <c r="BE507" i="1"/>
  <c r="BE503" i="1"/>
  <c r="BE505" i="1"/>
  <c r="BE682" i="1"/>
  <c r="BE559" i="1"/>
  <c r="BE532" i="1"/>
  <c r="BE1224" i="1"/>
  <c r="BE1177" i="1"/>
  <c r="BE1382" i="1"/>
  <c r="BE1479" i="1"/>
  <c r="BE65" i="1"/>
  <c r="BE1337" i="1"/>
  <c r="BE1285" i="1"/>
  <c r="BE1157" i="1"/>
  <c r="BE1437" i="1"/>
  <c r="BE747" i="1"/>
  <c r="BE789" i="1"/>
  <c r="BE51" i="1"/>
  <c r="BE58" i="1"/>
  <c r="BE69" i="1"/>
  <c r="BE884" i="1"/>
  <c r="BE818" i="1"/>
  <c r="BE840" i="1"/>
  <c r="BE929" i="1"/>
  <c r="BE819" i="1"/>
  <c r="BE1598" i="1"/>
  <c r="BE1525" i="1"/>
  <c r="BE1589" i="1"/>
  <c r="BE1593" i="1"/>
  <c r="BE170" i="1"/>
  <c r="BE188" i="1"/>
  <c r="BE169" i="1"/>
  <c r="BE137" i="1"/>
  <c r="BE965" i="1"/>
  <c r="BE966" i="1"/>
  <c r="BE968" i="1"/>
  <c r="BE978" i="1"/>
  <c r="BE970" i="1"/>
  <c r="BE980" i="1"/>
  <c r="BE982" i="1"/>
  <c r="BE972" i="1"/>
  <c r="BE984" i="1"/>
  <c r="BE973" i="1"/>
  <c r="BE985" i="1"/>
  <c r="BE939" i="1"/>
  <c r="BE989" i="1"/>
  <c r="BE991" i="1"/>
  <c r="BE1616" i="1"/>
  <c r="BE854" i="1"/>
  <c r="BE821" i="1"/>
  <c r="BE757" i="1"/>
  <c r="BE759" i="1"/>
  <c r="BE761" i="1"/>
  <c r="BE763" i="1"/>
  <c r="BE715" i="1"/>
  <c r="BE717" i="1"/>
  <c r="BE624" i="1"/>
  <c r="BE486" i="1"/>
  <c r="BE485" i="1"/>
  <c r="BE451" i="1"/>
  <c r="BE1339" i="1"/>
  <c r="BE1340" i="1"/>
  <c r="BE1394" i="1"/>
  <c r="BE1396" i="1"/>
  <c r="BE1398" i="1"/>
  <c r="BE1342" i="1"/>
  <c r="BE1344" i="1"/>
  <c r="BE1346" i="1"/>
  <c r="BE1438" i="1"/>
  <c r="BE1183" i="1"/>
  <c r="BE1537" i="1"/>
  <c r="BE1539" i="1"/>
  <c r="BE1542" i="1"/>
  <c r="BE1559" i="1"/>
  <c r="BE1561" i="1"/>
  <c r="BE1585" i="1"/>
  <c r="BE1587" i="1"/>
  <c r="BE1512" i="1"/>
  <c r="BE878" i="1"/>
  <c r="BE1225" i="1"/>
  <c r="BE1508" i="1"/>
  <c r="BE1383" i="1"/>
  <c r="BE1480" i="1"/>
  <c r="BE683" i="1"/>
  <c r="BE560" i="1"/>
  <c r="BE533" i="1"/>
  <c r="BE1540" i="1"/>
  <c r="BE1573" i="1"/>
  <c r="BE684" i="1"/>
  <c r="BE561" i="1"/>
  <c r="BE700" i="1"/>
  <c r="BE201" i="1"/>
  <c r="BE150" i="1"/>
  <c r="BE961" i="1"/>
  <c r="BE685" i="1"/>
  <c r="BE562" i="1"/>
  <c r="BE599" i="1"/>
  <c r="BE925" i="1"/>
  <c r="BE686" i="1"/>
  <c r="BE563" i="1"/>
  <c r="BE536" i="1"/>
  <c r="BE186" i="1"/>
  <c r="BE167" i="1"/>
  <c r="BE1329" i="1"/>
  <c r="BE1277" i="1"/>
  <c r="BE1384" i="1"/>
  <c r="BE1481" i="1"/>
  <c r="BE654" i="1"/>
  <c r="BE564" i="1"/>
  <c r="BE602" i="1"/>
  <c r="BE537" i="1"/>
  <c r="BE482" i="1"/>
  <c r="BE656" i="1"/>
  <c r="BE603" i="1"/>
  <c r="BE604" i="1"/>
  <c r="BE1330" i="1"/>
  <c r="BE1278" i="1"/>
  <c r="BE1385" i="1"/>
  <c r="BE1331" i="1"/>
  <c r="BE1279" i="1"/>
  <c r="BE1483" i="1"/>
  <c r="BE1001" i="1"/>
  <c r="BE1229" i="1"/>
  <c r="BE1387" i="1"/>
  <c r="BE963" i="1"/>
  <c r="BE1333" i="1"/>
  <c r="BE1281" i="1"/>
  <c r="BE1140" i="1"/>
  <c r="BE1485" i="1"/>
  <c r="BE55" i="1"/>
  <c r="BE59" i="1"/>
  <c r="BE754" i="1"/>
  <c r="BE784" i="1"/>
  <c r="BE714" i="1"/>
  <c r="BE689" i="1"/>
  <c r="BE566" i="1"/>
  <c r="BE620" i="1"/>
  <c r="BE539" i="1"/>
  <c r="BE1231" i="1"/>
  <c r="BE1389" i="1"/>
  <c r="BE1486" i="1"/>
  <c r="BE813" i="1"/>
  <c r="BE502" i="1"/>
  <c r="BE483" i="1"/>
  <c r="BE744" i="1"/>
  <c r="BE786" i="1"/>
  <c r="BE484" i="1"/>
  <c r="BE815" i="1"/>
  <c r="BE1335" i="1"/>
  <c r="BE1283" i="1"/>
  <c r="BE1141" i="1"/>
  <c r="BE1390" i="1"/>
  <c r="BE1487" i="1"/>
  <c r="BE1284" i="1"/>
  <c r="BE1182" i="1"/>
  <c r="BE1391" i="1"/>
  <c r="BE1488" i="1"/>
  <c r="BE658" i="1"/>
  <c r="BE660" i="1"/>
  <c r="BE567" i="1"/>
  <c r="BE621" i="1"/>
  <c r="BE629" i="1"/>
  <c r="BE695" i="1"/>
  <c r="BE509" i="1"/>
  <c r="BE514" i="1"/>
  <c r="BE755" i="1"/>
  <c r="BE788" i="1"/>
  <c r="BE56" i="1"/>
  <c r="BE900" i="1"/>
  <c r="BE880" i="1"/>
  <c r="BE882" i="1"/>
  <c r="BE934" i="1"/>
  <c r="BE661" i="1"/>
  <c r="BE608" i="1"/>
  <c r="BE541" i="1"/>
  <c r="BE883" i="1"/>
  <c r="BE692" i="1"/>
  <c r="BE569" i="1"/>
  <c r="BE623" i="1"/>
  <c r="BE542" i="1"/>
  <c r="BE886" i="1"/>
  <c r="BE187" i="1"/>
  <c r="BE168" i="1"/>
  <c r="BE931" i="1"/>
  <c r="BE893" i="1"/>
  <c r="BE663" i="1"/>
  <c r="BE611" i="1"/>
  <c r="BE932" i="1"/>
  <c r="BE937" i="1"/>
  <c r="BE694" i="1"/>
  <c r="BE571" i="1"/>
  <c r="BE544" i="1"/>
  <c r="BE820" i="1"/>
  <c r="BE851" i="1"/>
  <c r="BE1079" i="1"/>
  <c r="BE1081" i="1"/>
  <c r="BE1083" i="1"/>
  <c r="BE1085" i="1"/>
  <c r="BE1087" i="1"/>
  <c r="BE1091" i="1"/>
  <c r="BE1090" i="1"/>
  <c r="BE1070" i="1"/>
  <c r="BE1072" i="1"/>
  <c r="BE1074" i="1"/>
  <c r="BE1076" i="1"/>
  <c r="BE1043" i="1"/>
  <c r="BE1045" i="1"/>
  <c r="BE1067" i="1"/>
  <c r="BE1092" i="1"/>
  <c r="BE1048" i="1"/>
  <c r="BE1050" i="1"/>
  <c r="BE1051" i="1"/>
  <c r="BE1055" i="1"/>
  <c r="BE1057" i="1"/>
  <c r="BE1053" i="1"/>
  <c r="BE1059" i="1"/>
  <c r="BE1061" i="1"/>
  <c r="BE1063" i="1"/>
  <c r="BE1093" i="1"/>
  <c r="BE1184" i="1"/>
  <c r="BE1158" i="1"/>
  <c r="BE1439" i="1"/>
  <c r="BE792" i="1"/>
  <c r="BE31" i="1"/>
  <c r="BE37" i="1"/>
  <c r="BE45" i="1"/>
  <c r="BE26" i="1"/>
  <c r="BE17" i="1"/>
  <c r="BE29" i="1"/>
  <c r="BE4" i="1"/>
  <c r="BE48" i="1"/>
  <c r="BE189" i="1"/>
  <c r="BE138" i="1"/>
  <c r="BE901" i="1"/>
  <c r="BE49" i="1"/>
  <c r="BE52" i="1"/>
  <c r="BE70" i="1"/>
  <c r="BE72" i="1"/>
  <c r="BE66" i="1"/>
  <c r="BE719" i="1"/>
  <c r="BE765" i="1"/>
  <c r="BE794" i="1"/>
  <c r="BE822" i="1"/>
  <c r="BE1605" i="1"/>
  <c r="BE1612" i="1"/>
  <c r="BE1611" i="1"/>
  <c r="BE1619" i="1"/>
  <c r="BE1621" i="1"/>
  <c r="BE1625" i="1"/>
  <c r="BE1599" i="1"/>
  <c r="BE1601" i="1"/>
  <c r="BE1630" i="1"/>
  <c r="BE1603" i="1"/>
  <c r="BE1631" i="1"/>
  <c r="BE1632" i="1"/>
  <c r="BE1185" i="1"/>
  <c r="BE1159" i="1"/>
  <c r="BE1350" i="1"/>
  <c r="BE1440" i="1"/>
  <c r="BE1100" i="1"/>
  <c r="BE795" i="1"/>
  <c r="BE848" i="1"/>
  <c r="BE74" i="1"/>
  <c r="BE61" i="1"/>
  <c r="BE68" i="1"/>
  <c r="BE1003" i="1"/>
  <c r="BE1186" i="1"/>
  <c r="BE1160" i="1"/>
  <c r="BE1441" i="1"/>
  <c r="BE1614" i="1"/>
  <c r="BE1627" i="1"/>
  <c r="BE18" i="1"/>
  <c r="BE190" i="1"/>
  <c r="BE139" i="1"/>
  <c r="BE722" i="1"/>
  <c r="BE768" i="1"/>
  <c r="BE902" i="1"/>
  <c r="BE941" i="1"/>
  <c r="BE665" i="1"/>
  <c r="BE625" i="1"/>
  <c r="BE510" i="1"/>
  <c r="BE1187" i="1"/>
  <c r="BE1119" i="1"/>
  <c r="BE1351" i="1"/>
  <c r="BE1442" i="1"/>
  <c r="BE1188" i="1"/>
  <c r="BE1497" i="1"/>
  <c r="BE1352" i="1"/>
  <c r="BE1443" i="1"/>
  <c r="BE942" i="1"/>
  <c r="BE666" i="1"/>
  <c r="BE516" i="1"/>
  <c r="BE441" i="1"/>
  <c r="BE751" i="1"/>
  <c r="BE769" i="1"/>
  <c r="BE453" i="1"/>
  <c r="BE14" i="1"/>
  <c r="BE1292" i="1"/>
  <c r="BE1240" i="1"/>
  <c r="BE1145" i="1"/>
  <c r="BE1403" i="1"/>
  <c r="BE904" i="1"/>
  <c r="BE191" i="1"/>
  <c r="BE140" i="1"/>
  <c r="BE724" i="1"/>
  <c r="BE797" i="1"/>
  <c r="BE825" i="1"/>
  <c r="BE771" i="1"/>
  <c r="BE192" i="1"/>
  <c r="BE141" i="1"/>
  <c r="BE130" i="1"/>
  <c r="BE207" i="1"/>
  <c r="BE799" i="1"/>
  <c r="BE827" i="1"/>
  <c r="BE1596" i="1"/>
  <c r="BE1527" i="1"/>
  <c r="BE1554" i="1"/>
  <c r="BE1575" i="1"/>
  <c r="BE905" i="1"/>
  <c r="BE889" i="1"/>
  <c r="BE906" i="1"/>
  <c r="BE890" i="1"/>
  <c r="BE1191" i="1"/>
  <c r="BE1163" i="1"/>
  <c r="BE1405" i="1"/>
  <c r="BE944" i="1"/>
  <c r="BE727" i="1"/>
  <c r="BE773" i="1"/>
  <c r="BE907" i="1"/>
  <c r="BE861" i="1"/>
  <c r="BE634" i="1"/>
  <c r="BE576" i="1"/>
  <c r="BE519" i="1"/>
  <c r="BE635" i="1"/>
  <c r="BE577" i="1"/>
  <c r="BE578" i="1"/>
  <c r="BE520" i="1"/>
  <c r="BE945" i="1"/>
  <c r="BE457" i="1"/>
  <c r="BE1192" i="1"/>
  <c r="BE1498" i="1"/>
  <c r="BE1147" i="1"/>
  <c r="BE1406" i="1"/>
  <c r="BE1493" i="1"/>
  <c r="BE1244" i="1"/>
  <c r="BE1164" i="1"/>
  <c r="BE1356" i="1"/>
  <c r="BE671" i="1"/>
  <c r="BE521" i="1"/>
  <c r="BE862" i="1"/>
  <c r="BE1194" i="1"/>
  <c r="BE1148" i="1"/>
  <c r="BE1407" i="1"/>
  <c r="BE728" i="1"/>
  <c r="BE774" i="1"/>
  <c r="BE909" i="1"/>
  <c r="BE1007" i="1"/>
  <c r="BE947" i="1"/>
  <c r="BE1037" i="1"/>
  <c r="BE1594" i="1"/>
  <c r="BE1528" i="1"/>
  <c r="BE1555" i="1"/>
  <c r="BE1576" i="1"/>
  <c r="BE910" i="1"/>
  <c r="BE1628" i="1"/>
  <c r="BE865" i="1"/>
  <c r="BE458" i="1"/>
  <c r="BE1028" i="1"/>
  <c r="BE637" i="1"/>
  <c r="BE579" i="1"/>
  <c r="BE729" i="1"/>
  <c r="BE843" i="1"/>
  <c r="BE829" i="1"/>
  <c r="BE844" i="1"/>
  <c r="BE706" i="1"/>
  <c r="BE15" i="1"/>
  <c r="BE1298" i="1"/>
  <c r="BE1246" i="1"/>
  <c r="BE1358" i="1"/>
  <c r="BE1450" i="1"/>
  <c r="BE177" i="1"/>
  <c r="BE158" i="1"/>
  <c r="BE1299" i="1"/>
  <c r="BE1247" i="1"/>
  <c r="BE1125" i="1"/>
  <c r="BE1451" i="1"/>
  <c r="BE33" i="1"/>
  <c r="BE35" i="1"/>
  <c r="BE42" i="1"/>
  <c r="BE25" i="1"/>
  <c r="BE10" i="1"/>
  <c r="BE16" i="1"/>
  <c r="BE21" i="1"/>
  <c r="BE1248" i="1"/>
  <c r="BE1167" i="1"/>
  <c r="BE1410" i="1"/>
  <c r="BE1301" i="1"/>
  <c r="BE1249" i="1"/>
  <c r="BE1359" i="1"/>
  <c r="BE1453" i="1"/>
  <c r="BE459" i="1"/>
  <c r="BE1199" i="1"/>
  <c r="BE1499" i="1"/>
  <c r="BE1412" i="1"/>
  <c r="BE1303" i="1"/>
  <c r="BE1251" i="1"/>
  <c r="BE1168" i="1"/>
  <c r="BE1413" i="1"/>
  <c r="BE194" i="1"/>
  <c r="BE143" i="1"/>
  <c r="BE1304" i="1"/>
  <c r="BE1252" i="1"/>
  <c r="BE1128" i="1"/>
  <c r="BE1362" i="1"/>
  <c r="BE1456" i="1"/>
  <c r="BE1305" i="1"/>
  <c r="BE1253" i="1"/>
  <c r="BE1457" i="1"/>
  <c r="BE179" i="1"/>
  <c r="BE160" i="1"/>
  <c r="BE208" i="1"/>
  <c r="BE1529" i="1"/>
  <c r="BE1564" i="1"/>
  <c r="BE1553" i="1"/>
  <c r="BE1530" i="1"/>
  <c r="BE1556" i="1"/>
  <c r="BE1578" i="1"/>
  <c r="BE731" i="1"/>
  <c r="BE777" i="1"/>
  <c r="BE1306" i="1"/>
  <c r="BE1254" i="1"/>
  <c r="BE1150" i="1"/>
  <c r="BE1416" i="1"/>
  <c r="BE1546" i="1"/>
  <c r="BE1517" i="1"/>
  <c r="BE1566" i="1"/>
  <c r="BE1592" i="1"/>
  <c r="BE443" i="1"/>
  <c r="BE1287" i="1"/>
  <c r="BE1235" i="1"/>
  <c r="BE1349" i="1"/>
  <c r="BE718" i="1"/>
  <c r="BE30" i="1"/>
  <c r="BE857" i="1"/>
  <c r="BE1004" i="1"/>
  <c r="BE455" i="1"/>
  <c r="BE667" i="1"/>
  <c r="BE546" i="1"/>
  <c r="BE573" i="1"/>
  <c r="BE36" i="1"/>
  <c r="BE39" i="1"/>
  <c r="BE24" i="1"/>
  <c r="BE9" i="1"/>
  <c r="BE2" i="1"/>
  <c r="BE22" i="1"/>
  <c r="BE6" i="1"/>
  <c r="BE1016" i="1"/>
  <c r="BE173" i="1"/>
  <c r="BE154" i="1"/>
  <c r="BE855" i="1"/>
  <c r="BE73" i="1"/>
  <c r="BE60" i="1"/>
  <c r="BE67" i="1"/>
  <c r="BE79" i="1"/>
  <c r="BE80" i="1"/>
  <c r="BE793" i="1"/>
  <c r="BE720" i="1"/>
  <c r="BE766" i="1"/>
  <c r="BE704" i="1"/>
  <c r="BE1606" i="1"/>
  <c r="BE1613" i="1"/>
  <c r="BE1618" i="1"/>
  <c r="BE1620" i="1"/>
  <c r="BE1622" i="1"/>
  <c r="BE1626" i="1"/>
  <c r="BE1600" i="1"/>
  <c r="BE1617" i="1"/>
  <c r="BE1602" i="1"/>
  <c r="BE1604" i="1"/>
  <c r="BE1609" i="1"/>
  <c r="BE1288" i="1"/>
  <c r="BE1236" i="1"/>
  <c r="BE1118" i="1"/>
  <c r="BE1399" i="1"/>
  <c r="BE721" i="1"/>
  <c r="BE767" i="1"/>
  <c r="BE50" i="1"/>
  <c r="BE53" i="1"/>
  <c r="BE71" i="1"/>
  <c r="BE940" i="1"/>
  <c r="BE1034" i="1"/>
  <c r="BE1289" i="1"/>
  <c r="BE1237" i="1"/>
  <c r="BE1400" i="1"/>
  <c r="BE1607" i="1"/>
  <c r="BE1623" i="1"/>
  <c r="BE41" i="1"/>
  <c r="BE23" i="1"/>
  <c r="BE174" i="1"/>
  <c r="BE155" i="1"/>
  <c r="BE796" i="1"/>
  <c r="BE823" i="1"/>
  <c r="BE856" i="1"/>
  <c r="BE1017" i="1"/>
  <c r="BE630" i="1"/>
  <c r="BE515" i="1"/>
  <c r="BE1290" i="1"/>
  <c r="BE1238" i="1"/>
  <c r="BE1144" i="1"/>
  <c r="BE1401" i="1"/>
  <c r="BE1291" i="1"/>
  <c r="BE1239" i="1"/>
  <c r="BE1161" i="1"/>
  <c r="BE1402" i="1"/>
  <c r="BE1491" i="1"/>
  <c r="BE1026" i="1"/>
  <c r="BE631" i="1"/>
  <c r="BE452" i="1"/>
  <c r="BE723" i="1"/>
  <c r="BE842" i="1"/>
  <c r="BE824" i="1"/>
  <c r="BE19" i="1"/>
  <c r="BE1189" i="1"/>
  <c r="BE1120" i="1"/>
  <c r="BE1353" i="1"/>
  <c r="BE1444" i="1"/>
  <c r="BE858" i="1"/>
  <c r="BE456" i="1"/>
  <c r="BE175" i="1"/>
  <c r="BE156" i="1"/>
  <c r="BE752" i="1"/>
  <c r="BE770" i="1"/>
  <c r="BE1293" i="1"/>
  <c r="BE1241" i="1"/>
  <c r="BE1146" i="1"/>
  <c r="BE1404" i="1"/>
  <c r="BE1492" i="1"/>
  <c r="BE633" i="1"/>
  <c r="BE574" i="1"/>
  <c r="BE575" i="1"/>
  <c r="BE798" i="1"/>
  <c r="BE826" i="1"/>
  <c r="BE176" i="1"/>
  <c r="BE157" i="1"/>
  <c r="BE136" i="1"/>
  <c r="BE726" i="1"/>
  <c r="BE772" i="1"/>
  <c r="BE1509" i="1"/>
  <c r="BE1543" i="1"/>
  <c r="BE1513" i="1"/>
  <c r="BE1562" i="1"/>
  <c r="BE894" i="1"/>
  <c r="BE859" i="1"/>
  <c r="BE895" i="1"/>
  <c r="BE860" i="1"/>
  <c r="BE1294" i="1"/>
  <c r="BE1242" i="1"/>
  <c r="BE1121" i="1"/>
  <c r="BE1446" i="1"/>
  <c r="BE1018" i="1"/>
  <c r="BE800" i="1"/>
  <c r="BE828" i="1"/>
  <c r="BE935" i="1"/>
  <c r="BE669" i="1"/>
  <c r="BE548" i="1"/>
  <c r="BE697" i="1"/>
  <c r="BE670" i="1"/>
  <c r="BE549" i="1"/>
  <c r="BE614" i="1"/>
  <c r="BE626" i="1"/>
  <c r="BE511" i="1"/>
  <c r="BE1019" i="1"/>
  <c r="BE1295" i="1"/>
  <c r="BE1243" i="1"/>
  <c r="BE1122" i="1"/>
  <c r="BE1355" i="1"/>
  <c r="BE1447" i="1"/>
  <c r="BE1193" i="1"/>
  <c r="BE1296" i="1"/>
  <c r="BE1123" i="1"/>
  <c r="BE1448" i="1"/>
  <c r="BE636" i="1"/>
  <c r="BE908" i="1"/>
  <c r="BE1297" i="1"/>
  <c r="BE1245" i="1"/>
  <c r="BE1124" i="1"/>
  <c r="BE1357" i="1"/>
  <c r="BE1449" i="1"/>
  <c r="BE801" i="1"/>
  <c r="BE705" i="1"/>
  <c r="BE863" i="1"/>
  <c r="BE946" i="1"/>
  <c r="BE1036" i="1"/>
  <c r="BE1008" i="1"/>
  <c r="BE1027" i="1"/>
  <c r="BE1544" i="1"/>
  <c r="BE1514" i="1"/>
  <c r="BE1563" i="1"/>
  <c r="BE1590" i="1"/>
  <c r="BE864" i="1"/>
  <c r="BE911" i="1"/>
  <c r="BE948" i="1"/>
  <c r="BE672" i="1"/>
  <c r="BE550" i="1"/>
  <c r="BE522" i="1"/>
  <c r="BE753" i="1"/>
  <c r="BE775" i="1"/>
  <c r="BE730" i="1"/>
  <c r="BE776" i="1"/>
  <c r="BE46" i="1"/>
  <c r="BE20" i="1"/>
  <c r="BE1195" i="1"/>
  <c r="BE1165" i="1"/>
  <c r="BE1408" i="1"/>
  <c r="BE193" i="1"/>
  <c r="BE142" i="1"/>
  <c r="BE132" i="1"/>
  <c r="BE1196" i="1"/>
  <c r="BE1166" i="1"/>
  <c r="BE1409" i="1"/>
  <c r="BE32" i="1"/>
  <c r="BE34" i="1"/>
  <c r="BE38" i="1"/>
  <c r="BE43" i="1"/>
  <c r="BE27" i="1"/>
  <c r="BE11" i="1"/>
  <c r="BE8" i="1"/>
  <c r="BE1197" i="1"/>
  <c r="BE1300" i="1"/>
  <c r="BE1126" i="1"/>
  <c r="BE1452" i="1"/>
  <c r="BE1198" i="1"/>
  <c r="BE1127" i="1"/>
  <c r="BE1411" i="1"/>
  <c r="BE490" i="1"/>
  <c r="BE1302" i="1"/>
  <c r="BE1250" i="1"/>
  <c r="BE1360" i="1"/>
  <c r="BE1454" i="1"/>
  <c r="BE1200" i="1"/>
  <c r="BE1500" i="1"/>
  <c r="BE1361" i="1"/>
  <c r="BE1455" i="1"/>
  <c r="BE178" i="1"/>
  <c r="BE159" i="1"/>
  <c r="BE1201" i="1"/>
  <c r="BE1501" i="1"/>
  <c r="BE1149" i="1"/>
  <c r="BE1414" i="1"/>
  <c r="BE1494" i="1"/>
  <c r="BE1202" i="1"/>
  <c r="BE1415" i="1"/>
  <c r="BE195" i="1"/>
  <c r="BE144" i="1"/>
  <c r="BE131" i="1"/>
  <c r="BE206" i="1"/>
  <c r="BE1515" i="1"/>
  <c r="BE1577" i="1"/>
  <c r="BE1545" i="1"/>
  <c r="BE1516" i="1"/>
  <c r="BE1565" i="1"/>
  <c r="BE1591" i="1"/>
  <c r="BE802" i="1"/>
  <c r="BE830" i="1"/>
  <c r="BE1203" i="1"/>
  <c r="BE1129" i="1"/>
  <c r="BE1363" i="1"/>
  <c r="BE1458" i="1"/>
  <c r="BE1531" i="1"/>
  <c r="BE1557" i="1"/>
  <c r="BE1579" i="1"/>
  <c r="BE491" i="1"/>
  <c r="BE460" i="1"/>
  <c r="BE1255" i="1"/>
  <c r="BE1204" i="1"/>
  <c r="BE1417" i="1"/>
  <c r="BE912" i="1"/>
  <c r="BE732" i="1"/>
  <c r="BE778" i="1"/>
  <c r="BE707" i="1"/>
  <c r="BE638" i="1"/>
  <c r="BE580" i="1"/>
  <c r="BE581" i="1"/>
  <c r="BE674" i="1"/>
  <c r="BE552" i="1"/>
  <c r="BE583" i="1"/>
  <c r="BE524" i="1"/>
  <c r="BE461" i="1"/>
  <c r="BE949" i="1"/>
  <c r="BE1038" i="1"/>
  <c r="BE1205" i="1"/>
  <c r="BE1364" i="1"/>
  <c r="BE1309" i="1"/>
  <c r="BE1257" i="1"/>
  <c r="BE1365" i="1"/>
  <c r="BE1461" i="1"/>
  <c r="BE1310" i="1"/>
  <c r="BE1258" i="1"/>
  <c r="BE1151" i="1"/>
  <c r="BE1419" i="1"/>
  <c r="BE492" i="1"/>
  <c r="BE462" i="1"/>
  <c r="BE913" i="1"/>
  <c r="BE675" i="1"/>
  <c r="BE553" i="1"/>
  <c r="BE616" i="1"/>
  <c r="BE896" i="1"/>
  <c r="BE868" i="1"/>
  <c r="BE733" i="1"/>
  <c r="BE779" i="1"/>
  <c r="BE708" i="1"/>
  <c r="BE804" i="1"/>
  <c r="BE709" i="1"/>
  <c r="BE1532" i="1"/>
  <c r="BE1567" i="1"/>
  <c r="BE950" i="1"/>
  <c r="BE1005" i="1"/>
  <c r="BE915" i="1"/>
  <c r="BE196" i="1"/>
  <c r="BE145" i="1"/>
  <c r="BE735" i="1"/>
  <c r="BE834" i="1"/>
  <c r="BE870" i="1"/>
  <c r="BE1311" i="1"/>
  <c r="BE1259" i="1"/>
  <c r="BE1367" i="1"/>
  <c r="BE1548" i="1"/>
  <c r="BE1519" i="1"/>
  <c r="BE1581" i="1"/>
  <c r="BE1209" i="1"/>
  <c r="BE1503" i="1"/>
  <c r="BE1368" i="1"/>
  <c r="BE1464" i="1"/>
  <c r="BE464" i="1"/>
  <c r="BE504" i="1"/>
  <c r="BE57" i="1"/>
  <c r="BE1210" i="1"/>
  <c r="BE1169" i="1"/>
  <c r="BE1421" i="1"/>
  <c r="BE1549" i="1"/>
  <c r="BE1520" i="1"/>
  <c r="BE1582" i="1"/>
  <c r="BE641" i="1"/>
  <c r="BE554" i="1"/>
  <c r="BE617" i="1"/>
  <c r="BE628" i="1"/>
  <c r="BE508" i="1"/>
  <c r="BE1040" i="1"/>
  <c r="BE54" i="1"/>
  <c r="BE917" i="1"/>
  <c r="BE892" i="1"/>
  <c r="BE1211" i="1"/>
  <c r="BE1170" i="1"/>
  <c r="BE1422" i="1"/>
  <c r="BE677" i="1"/>
  <c r="BE555" i="1"/>
  <c r="BE588" i="1"/>
  <c r="BE197" i="1"/>
  <c r="BE146" i="1"/>
  <c r="BE133" i="1"/>
  <c r="BE466" i="1"/>
  <c r="BE806" i="1"/>
  <c r="BE710" i="1"/>
  <c r="BE807" i="1"/>
  <c r="BE711" i="1"/>
  <c r="BE467" i="1"/>
  <c r="BE1094" i="1"/>
  <c r="BE1098" i="1"/>
  <c r="BE1113" i="1"/>
  <c r="BE493" i="1"/>
  <c r="BE438" i="1"/>
  <c r="BE808" i="1"/>
  <c r="BE872" i="1"/>
  <c r="BE1315" i="1"/>
  <c r="BE1263" i="1"/>
  <c r="BE1467" i="1"/>
  <c r="BE469" i="1"/>
  <c r="BE993" i="1"/>
  <c r="BE1031" i="1"/>
  <c r="BE986" i="1"/>
  <c r="BE198" i="1"/>
  <c r="BE147" i="1"/>
  <c r="BE134" i="1"/>
  <c r="BE1264" i="1"/>
  <c r="BE1171" i="1"/>
  <c r="BE1370" i="1"/>
  <c r="BE919" i="1"/>
  <c r="BE852" i="1"/>
  <c r="BE199" i="1"/>
  <c r="BE148" i="1"/>
  <c r="BE1597" i="1"/>
  <c r="BE1535" i="1"/>
  <c r="BE1570" i="1"/>
  <c r="BE1317" i="1"/>
  <c r="BE1265" i="1"/>
  <c r="BE1134" i="1"/>
  <c r="BE1424" i="1"/>
  <c r="BE1029" i="1"/>
  <c r="BE470" i="1"/>
  <c r="BE1551" i="1"/>
  <c r="BE1522" i="1"/>
  <c r="BE1584" i="1"/>
  <c r="BE439" i="1"/>
  <c r="BE644" i="1"/>
  <c r="BE589" i="1"/>
  <c r="BE528" i="1"/>
  <c r="BE1215" i="1"/>
  <c r="BE1504" i="1"/>
  <c r="BE1372" i="1"/>
  <c r="BE1470" i="1"/>
  <c r="BE645" i="1"/>
  <c r="BE591" i="1"/>
  <c r="BE698" i="1"/>
  <c r="BE680" i="1"/>
  <c r="BE530" i="1"/>
  <c r="BE647" i="1"/>
  <c r="BE558" i="1"/>
  <c r="BE618" i="1"/>
  <c r="BE699" i="1"/>
  <c r="BE739" i="1"/>
  <c r="BE781" i="1"/>
  <c r="BE849" i="1"/>
  <c r="BE1267" i="1"/>
  <c r="BE1173" i="1"/>
  <c r="BE1373" i="1"/>
  <c r="BE1471" i="1"/>
  <c r="BE1217" i="1"/>
  <c r="BE1505" i="1"/>
  <c r="BE1374" i="1"/>
  <c r="BE1472" i="1"/>
  <c r="BE446" i="1"/>
  <c r="BE874" i="1"/>
  <c r="BE44" i="1"/>
  <c r="BE497" i="1"/>
  <c r="BE474" i="1"/>
  <c r="BE498" i="1"/>
  <c r="BE475" i="1"/>
  <c r="BE1321" i="1"/>
  <c r="BE1269" i="1"/>
  <c r="BE1473" i="1"/>
  <c r="BE875" i="1"/>
  <c r="BE476" i="1"/>
  <c r="BE1095" i="1"/>
  <c r="BE1101" i="1"/>
  <c r="BE40" i="1"/>
  <c r="BE47" i="1"/>
  <c r="BE5" i="1"/>
  <c r="BE1322" i="1"/>
  <c r="BE1270" i="1"/>
  <c r="BE1474" i="1"/>
  <c r="BE936" i="1"/>
  <c r="BE1323" i="1"/>
  <c r="BE1271" i="1"/>
  <c r="BE1175" i="1"/>
  <c r="BE1428" i="1"/>
  <c r="BE1324" i="1"/>
  <c r="BE1272" i="1"/>
  <c r="BE1136" i="1"/>
  <c r="BE1378" i="1"/>
  <c r="BE1429" i="1"/>
  <c r="BE1496" i="1"/>
  <c r="BE952" i="1"/>
  <c r="BE1011" i="1"/>
  <c r="BE1013" i="1"/>
  <c r="BE1015" i="1"/>
  <c r="BE987" i="1"/>
  <c r="BE997" i="1"/>
  <c r="BE1010" i="1"/>
  <c r="BE499" i="1"/>
  <c r="BE477" i="1"/>
  <c r="BE200" i="1"/>
  <c r="BE149" i="1"/>
  <c r="BE1096" i="1"/>
  <c r="BE1117" i="1"/>
  <c r="BE1106" i="1"/>
  <c r="BE1102" i="1"/>
  <c r="BE1111" i="1"/>
  <c r="BE1114" i="1"/>
  <c r="BE1108" i="1"/>
  <c r="BE1022" i="1"/>
  <c r="BE877" i="1"/>
  <c r="BE998" i="1"/>
  <c r="BE1615" i="1"/>
  <c r="BE1629" i="1"/>
  <c r="BE956" i="1"/>
  <c r="BE957" i="1"/>
  <c r="BE958" i="1"/>
  <c r="BE959" i="1"/>
  <c r="BE740" i="1"/>
  <c r="BE782" i="1"/>
  <c r="BE1222" i="1"/>
  <c r="BE1176" i="1"/>
  <c r="BE1380" i="1"/>
  <c r="BE741" i="1"/>
  <c r="BE783" i="1"/>
  <c r="BE1025" i="1"/>
  <c r="BE478" i="1"/>
  <c r="BE1223" i="1"/>
  <c r="BE1138" i="1"/>
  <c r="BE1381" i="1"/>
  <c r="BE1478" i="1"/>
  <c r="BE500" i="1"/>
  <c r="BE479" i="1"/>
  <c r="BE649" i="1"/>
  <c r="BE595" i="1"/>
  <c r="BE1327" i="1"/>
  <c r="BE1275" i="1"/>
  <c r="BE1155" i="1"/>
  <c r="BE1431" i="1"/>
  <c r="BE28" i="1"/>
  <c r="BE204" i="1"/>
  <c r="BE153" i="1"/>
  <c r="BE171" i="1"/>
  <c r="BE964" i="1"/>
  <c r="BE977" i="1"/>
  <c r="BE967" i="1"/>
  <c r="BE969" i="1"/>
  <c r="BE975" i="1"/>
  <c r="BE976" i="1"/>
  <c r="BE981" i="1"/>
  <c r="BE971" i="1"/>
  <c r="BE983" i="1"/>
  <c r="BE979" i="1"/>
  <c r="BE974" i="1"/>
  <c r="BE938" i="1"/>
  <c r="BE988" i="1"/>
  <c r="BE990" i="1"/>
  <c r="BE992" i="1"/>
  <c r="BE899" i="1"/>
  <c r="BE756" i="1"/>
  <c r="BE713" i="1"/>
  <c r="BE758" i="1"/>
  <c r="BE760" i="1"/>
  <c r="BE762" i="1"/>
  <c r="BE764" i="1"/>
  <c r="BE716" i="1"/>
  <c r="BE545" i="1"/>
  <c r="BE488" i="1"/>
  <c r="BE487" i="1"/>
  <c r="BE489" i="1"/>
  <c r="BE1286" i="1"/>
  <c r="BE1338" i="1"/>
  <c r="BE1393" i="1"/>
  <c r="BE1395" i="1"/>
  <c r="BE1397" i="1"/>
  <c r="BE1341" i="1"/>
  <c r="BE1343" i="1"/>
  <c r="BE1345" i="1"/>
  <c r="BE1347" i="1"/>
  <c r="BE1348" i="1"/>
  <c r="BE1510" i="1"/>
  <c r="BE1538" i="1"/>
  <c r="BE1523" i="1"/>
  <c r="BE1558" i="1"/>
  <c r="BE1560" i="1"/>
  <c r="BE1572" i="1"/>
  <c r="BE1586" i="1"/>
  <c r="BE1526" i="1"/>
  <c r="BE924" i="1"/>
  <c r="BE1328" i="1"/>
  <c r="BE1276" i="1"/>
  <c r="BE1178" i="1"/>
  <c r="BE1432" i="1"/>
  <c r="BE480" i="1"/>
  <c r="BE481" i="1"/>
  <c r="BE650" i="1"/>
  <c r="BE596" i="1"/>
  <c r="BE1552" i="1"/>
  <c r="BE1524" i="1"/>
  <c r="BE1588" i="1"/>
  <c r="BE651" i="1"/>
  <c r="BE597" i="1"/>
  <c r="BE534" i="1"/>
  <c r="BE185" i="1"/>
  <c r="BE166" i="1"/>
  <c r="BE1000" i="1"/>
  <c r="BE652" i="1"/>
  <c r="BE598" i="1"/>
  <c r="BE535" i="1"/>
  <c r="BE879" i="1"/>
  <c r="BE653" i="1"/>
  <c r="BE600" i="1"/>
  <c r="BE202" i="1"/>
  <c r="BE151" i="1"/>
  <c r="BE135" i="1"/>
  <c r="BE1226" i="1"/>
  <c r="BE1179" i="1"/>
  <c r="BE1433" i="1"/>
  <c r="BE687" i="1"/>
  <c r="BE655" i="1"/>
  <c r="BE601" i="1"/>
  <c r="BE701" i="1"/>
  <c r="BE501" i="1"/>
  <c r="BE688" i="1"/>
  <c r="BE565" i="1"/>
  <c r="BE619" i="1"/>
  <c r="BE538" i="1"/>
  <c r="BE1227" i="1"/>
  <c r="BE1139" i="1"/>
  <c r="BE1482" i="1"/>
  <c r="BE1228" i="1"/>
  <c r="BE1386" i="1"/>
  <c r="BE962" i="1"/>
  <c r="BE1332" i="1"/>
  <c r="BE1280" i="1"/>
  <c r="BE1484" i="1"/>
  <c r="BE1002" i="1"/>
  <c r="BE1230" i="1"/>
  <c r="BE1180" i="1"/>
  <c r="BE1388" i="1"/>
  <c r="BE77" i="1"/>
  <c r="BE62" i="1"/>
  <c r="BE742" i="1"/>
  <c r="BE812" i="1"/>
  <c r="BE837" i="1"/>
  <c r="BE847" i="1"/>
  <c r="BE657" i="1"/>
  <c r="BE605" i="1"/>
  <c r="BE702" i="1"/>
  <c r="BE1334" i="1"/>
  <c r="BE1282" i="1"/>
  <c r="BE1434" i="1"/>
  <c r="BE743" i="1"/>
  <c r="BE785" i="1"/>
  <c r="BE450" i="1"/>
  <c r="BE814" i="1"/>
  <c r="BE745" i="1"/>
  <c r="BE787" i="1"/>
  <c r="BE1232" i="1"/>
  <c r="BE1181" i="1"/>
  <c r="BE1156" i="1"/>
  <c r="BE1435" i="1"/>
  <c r="BE1233" i="1"/>
  <c r="BE1336" i="1"/>
  <c r="BE1142" i="1"/>
  <c r="BE1436" i="1"/>
  <c r="BE690" i="1"/>
  <c r="BE659" i="1"/>
  <c r="BE696" i="1"/>
  <c r="BE606" i="1"/>
  <c r="BE607" i="1"/>
  <c r="BE703" i="1"/>
  <c r="BE540" i="1"/>
  <c r="BE513" i="1"/>
  <c r="BE746" i="1"/>
  <c r="BE816" i="1"/>
  <c r="BE838" i="1"/>
  <c r="BE63" i="1"/>
  <c r="BE926" i="1"/>
  <c r="BE881" i="1"/>
  <c r="BE853" i="1"/>
  <c r="BE691" i="1"/>
  <c r="BE568" i="1"/>
  <c r="BE622" i="1"/>
  <c r="BE927" i="1"/>
  <c r="BE1234" i="1"/>
  <c r="BE1143" i="1"/>
  <c r="BE1392" i="1"/>
  <c r="BE1489" i="1"/>
  <c r="BE817" i="1"/>
  <c r="BE839" i="1"/>
  <c r="BE78" i="1"/>
  <c r="BE64" i="1"/>
  <c r="BE928" i="1"/>
  <c r="BE748" i="1"/>
  <c r="BE790" i="1"/>
  <c r="BE850" i="1"/>
  <c r="BE885" i="1"/>
  <c r="BE749" i="1"/>
  <c r="BE841" i="1"/>
  <c r="BE1541" i="1"/>
  <c r="BE1574" i="1"/>
  <c r="BE1595" i="1"/>
  <c r="BE662" i="1"/>
  <c r="BE609" i="1"/>
  <c r="BE610" i="1"/>
  <c r="BE930" i="1"/>
  <c r="BE203" i="1"/>
  <c r="BE152" i="1"/>
  <c r="BE898" i="1"/>
  <c r="BE887" i="1"/>
  <c r="BE693" i="1"/>
  <c r="BE570" i="1"/>
  <c r="BE543" i="1"/>
  <c r="BE933" i="1"/>
  <c r="BE888" i="1"/>
  <c r="BE664" i="1"/>
  <c r="BE612" i="1"/>
  <c r="BE750" i="1"/>
  <c r="BE791" i="1"/>
  <c r="BE1078" i="1"/>
  <c r="BE1080" i="1"/>
  <c r="BE1082" i="1"/>
  <c r="BE1084" i="1"/>
  <c r="BE1086" i="1"/>
  <c r="BE1088" i="1"/>
  <c r="BE1089" i="1"/>
  <c r="BE1069" i="1"/>
  <c r="BE1071" i="1"/>
  <c r="BE1073" i="1"/>
  <c r="BE1075" i="1"/>
  <c r="BE1077" i="1"/>
  <c r="BE1044" i="1"/>
  <c r="BE1046" i="1"/>
  <c r="BE1068" i="1"/>
  <c r="BE1047" i="1"/>
  <c r="BE1049" i="1"/>
  <c r="BE1054" i="1"/>
  <c r="BE1052" i="1"/>
  <c r="BE1056" i="1"/>
  <c r="BE1065" i="1"/>
  <c r="BE1058" i="1"/>
  <c r="BE1060" i="1"/>
  <c r="BE1062" i="1"/>
  <c r="BE1066" i="1"/>
  <c r="BE1064" i="1"/>
</calcChain>
</file>

<file path=xl/sharedStrings.xml><?xml version="1.0" encoding="utf-8"?>
<sst xmlns="http://schemas.openxmlformats.org/spreadsheetml/2006/main" count="29704" uniqueCount="1911">
  <si>
    <t>INVERSIÓN PLANIFICADA AL 9 DE JULIO</t>
  </si>
  <si>
    <t xml:space="preserve"> </t>
  </si>
  <si>
    <t>Acción</t>
  </si>
  <si>
    <t>Acción_Local</t>
  </si>
  <si>
    <t>Apoyo_a_tu_Plan_laboral</t>
  </si>
  <si>
    <t>Apoyo_org_productivas</t>
  </si>
  <si>
    <t>Barrios_en_Acción_Activación_Barrial</t>
  </si>
  <si>
    <t>Educación_Financiera</t>
  </si>
  <si>
    <t>Yo_Emprendo</t>
  </si>
  <si>
    <t>Yo_Emprendo_Semilla</t>
  </si>
  <si>
    <t>Yo_Emprendo_Semilla_SSyOO</t>
  </si>
  <si>
    <t>Total general</t>
  </si>
  <si>
    <t>Región01</t>
  </si>
  <si>
    <t>Región02</t>
  </si>
  <si>
    <t>Región03</t>
  </si>
  <si>
    <t>Región04</t>
  </si>
  <si>
    <t>Región05</t>
  </si>
  <si>
    <t>Región06</t>
  </si>
  <si>
    <t>Región07</t>
  </si>
  <si>
    <t>Región08</t>
  </si>
  <si>
    <t>Región09</t>
  </si>
  <si>
    <t>Región10</t>
  </si>
  <si>
    <t>Región11</t>
  </si>
  <si>
    <t>Región12</t>
  </si>
  <si>
    <t>Región13</t>
  </si>
  <si>
    <t>Región14</t>
  </si>
  <si>
    <t>Región15</t>
  </si>
  <si>
    <t>Región16</t>
  </si>
  <si>
    <t>PREASIGNACIÓN 1 DE JUNIO</t>
  </si>
  <si>
    <t>Acción Local</t>
  </si>
  <si>
    <t>APL</t>
  </si>
  <si>
    <t>Apoyo a Organizaciones Porductivas</t>
  </si>
  <si>
    <t>Barrios en Acción</t>
  </si>
  <si>
    <t>Ed. financiera Niños</t>
  </si>
  <si>
    <t>Yo Emprendo</t>
  </si>
  <si>
    <t>Yo Emprendo Semilla</t>
  </si>
  <si>
    <t>Yo Emprendo Semilla SsyOO</t>
  </si>
  <si>
    <t>Total presupuesto</t>
  </si>
  <si>
    <t>DIFERENCIAS DE LO PLANIFICADO CON LA PREASIGNACIÓN</t>
  </si>
  <si>
    <t>Desierta</t>
  </si>
  <si>
    <t>NO</t>
  </si>
  <si>
    <t>Suma de Inversión comunal $</t>
  </si>
  <si>
    <t>Región</t>
  </si>
  <si>
    <t>Programa</t>
  </si>
  <si>
    <t>(Varios elementos)</t>
  </si>
  <si>
    <t>Familia</t>
  </si>
  <si>
    <t>Integrante de organización</t>
  </si>
  <si>
    <t>Niños (Aplica en Ed Fin)</t>
  </si>
  <si>
    <t>Persona</t>
  </si>
  <si>
    <t>Territorios/Barrios (Aplica en Acción Local)</t>
  </si>
  <si>
    <t>Suma de Total coberturas (N°)</t>
  </si>
  <si>
    <t>Etiquetas de columna</t>
  </si>
  <si>
    <t>Listado Predeterminado con SPP</t>
  </si>
  <si>
    <t>SPP</t>
  </si>
  <si>
    <t>ID PIP</t>
  </si>
  <si>
    <t>Comuna</t>
  </si>
  <si>
    <t>Territorio/Localidad</t>
  </si>
  <si>
    <t>Componente/Línea</t>
  </si>
  <si>
    <t>Código de Línea</t>
  </si>
  <si>
    <t>Total coberturas (N°)</t>
  </si>
  <si>
    <t>Inversión comunal $</t>
  </si>
  <si>
    <t>Tarifa Unitaria</t>
  </si>
  <si>
    <t>Cobertura Regular
(Nº)</t>
  </si>
  <si>
    <t>Cobertura SSyO
(Nº)</t>
  </si>
  <si>
    <t>IRAL</t>
  </si>
  <si>
    <t>Tipo Usuario</t>
  </si>
  <si>
    <t>Grupo Objetivo</t>
  </si>
  <si>
    <t>Característica Grupo Objetivo</t>
  </si>
  <si>
    <t>Modalidad de Acceso a la Oferta</t>
  </si>
  <si>
    <t>Modalidad de Asignación de recursos</t>
  </si>
  <si>
    <t>Correlativo Programa/Licitación</t>
  </si>
  <si>
    <t>Código de Licitación</t>
  </si>
  <si>
    <t>Cod región</t>
  </si>
  <si>
    <t>Codigo Licitacion (Región)</t>
  </si>
  <si>
    <t>ID Proyecto de Licitación</t>
  </si>
  <si>
    <t>Fecha de Inicio de Postulación   (dd-mm-aa)</t>
  </si>
  <si>
    <t>Tiempo Postulación (días)</t>
  </si>
  <si>
    <t>Fecha de Término de Postulación   (dd-mm-aa)</t>
  </si>
  <si>
    <t>Fecha Inicio Licitación   (dd-mm-aa)</t>
  </si>
  <si>
    <t>Monto Licitado a la fecha</t>
  </si>
  <si>
    <t>Tiempo de Licitación (dias)</t>
  </si>
  <si>
    <t>Fecha de Cierre de Licitación  (dd-mm-aa)</t>
  </si>
  <si>
    <t>Fecha Inicio evaluación ex Ante
(dd-mm-aa)</t>
  </si>
  <si>
    <t>Tiempo Ev exante (días)</t>
  </si>
  <si>
    <t>Fecha Término evaluación Ex Ante
(dd-mm-aa)</t>
  </si>
  <si>
    <t>Fecha Adjudicacion    (dd-mm-aa)</t>
  </si>
  <si>
    <t>Tiempo Contratación (días)</t>
  </si>
  <si>
    <t>Fecha Contratación o Renovación Contrato(Res. Contrato)  (dd-mm-aa)</t>
  </si>
  <si>
    <t>Monto Contratado a la fecha</t>
  </si>
  <si>
    <t>Tiempo Proyecto (mes)</t>
  </si>
  <si>
    <t>Fecha Término Ejecución (dd-mm-aa)</t>
  </si>
  <si>
    <t>Fecha de término del Contrato 
(dd-mm-aa)</t>
  </si>
  <si>
    <t>Pagos Enero</t>
  </si>
  <si>
    <t>Pagos Febrero</t>
  </si>
  <si>
    <t>Pagos Marzo</t>
  </si>
  <si>
    <t>Pagos Abril</t>
  </si>
  <si>
    <t>Pagos Mayo</t>
  </si>
  <si>
    <t>Pagos Junio</t>
  </si>
  <si>
    <t>Pagos Julio</t>
  </si>
  <si>
    <t>Pagos Agosto</t>
  </si>
  <si>
    <t>Pagos Septiembre</t>
  </si>
  <si>
    <t>Pagos Octubre</t>
  </si>
  <si>
    <t>Pagos Noviembre</t>
  </si>
  <si>
    <t>Pagos Diciembre</t>
  </si>
  <si>
    <t>Monto Pagado a la fecha</t>
  </si>
  <si>
    <t>TOTAL de Pagos Planificados</t>
  </si>
  <si>
    <t>Revisión (Total Pagos - Inversion Total)</t>
  </si>
  <si>
    <t>N° Cuotas</t>
  </si>
  <si>
    <t>Riesgo</t>
  </si>
  <si>
    <t>Revisión NC</t>
  </si>
  <si>
    <t>Alto Hospicio</t>
  </si>
  <si>
    <t>Casco Antiguo</t>
  </si>
  <si>
    <t>ACC._Fortalecimiento_de_la_vida_en_familia</t>
  </si>
  <si>
    <t>SI</t>
  </si>
  <si>
    <t>Grupo objetivo del Programa/Componente</t>
  </si>
  <si>
    <t>Familias en situación de pobreza y/o vulnerabilidad que residen el territorio.</t>
  </si>
  <si>
    <t>Listado Predeterminado</t>
  </si>
  <si>
    <t>Licitación Pública Regular</t>
  </si>
  <si>
    <t>01</t>
  </si>
  <si>
    <t>387101</t>
  </si>
  <si>
    <t>01-387101-16-20</t>
  </si>
  <si>
    <t>Pozo Almonte</t>
  </si>
  <si>
    <t>Villa Milenium</t>
  </si>
  <si>
    <t>Licitación Privada Regular</t>
  </si>
  <si>
    <t>03</t>
  </si>
  <si>
    <t>387103</t>
  </si>
  <si>
    <t>01-387103-16-20</t>
  </si>
  <si>
    <t>Asignación Directa</t>
  </si>
  <si>
    <t>04</t>
  </si>
  <si>
    <t>387104</t>
  </si>
  <si>
    <t>01-387104-16-20</t>
  </si>
  <si>
    <t>Iquique</t>
  </si>
  <si>
    <t>Nueva Victoria</t>
  </si>
  <si>
    <t>ACC._Fortalecimiento_de_la_vida_en_comunidad</t>
  </si>
  <si>
    <t>Familias en situación de pobreza y/o vulnerabilidad que residen el territorio, el cual se implemento un proyecto Acción FVF 2020</t>
  </si>
  <si>
    <t>02</t>
  </si>
  <si>
    <t>387302</t>
  </si>
  <si>
    <t>01-387302-17-20</t>
  </si>
  <si>
    <t>YO_EMPR._Básico</t>
  </si>
  <si>
    <t>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t>
  </si>
  <si>
    <t>488103</t>
  </si>
  <si>
    <t>01-488103-10-20</t>
  </si>
  <si>
    <t>488104</t>
  </si>
  <si>
    <t>01-488104-11-20</t>
  </si>
  <si>
    <t>Pica</t>
  </si>
  <si>
    <t>Colchane</t>
  </si>
  <si>
    <t>Otro</t>
  </si>
  <si>
    <t>Persona mayor de 18 años  cuya situación ocupacional sea  ocupado u ocupado precario. Con un negocio en funcionamiento orientado a la comercialización de productos de elaboración propia, compra-venta o servicios, que residen en zonas rurales y otras condiciones a definir por equipo regional a nivel de admisibilidad y/o acceso preferente.</t>
  </si>
  <si>
    <t>05</t>
  </si>
  <si>
    <t>488105</t>
  </si>
  <si>
    <t>01-488105-12-20</t>
  </si>
  <si>
    <t>Huara</t>
  </si>
  <si>
    <t>06</t>
  </si>
  <si>
    <t>488106</t>
  </si>
  <si>
    <t>01-488106-13-20</t>
  </si>
  <si>
    <t>Camiña</t>
  </si>
  <si>
    <t>07</t>
  </si>
  <si>
    <t>488107</t>
  </si>
  <si>
    <t>01-488107-19-20</t>
  </si>
  <si>
    <t>08</t>
  </si>
  <si>
    <t>488108</t>
  </si>
  <si>
    <t>01-488108-20-20</t>
  </si>
  <si>
    <t>YO_EMPR._Avanzado</t>
  </si>
  <si>
    <t xml:space="preserve">Persona mayor de 18 años que reside en los territorios focalizados cuya situación ocupacional sea  ocupado. Con un negocio en funcionamiento y cuyo emprendimiento este orientado a la comercialización de productos de elaboración propia y/o adquiridos en otros comercios.
 </t>
  </si>
  <si>
    <t>488301</t>
  </si>
  <si>
    <t>01-488301-08-20</t>
  </si>
  <si>
    <t xml:space="preserve">Persona mayor de 18 años que reside en los territorios focalizados cuya situación ocupacional sea  ocupado. Con un negocio en funcionamiento y cuyo emprendimiento este orientado a la comercialización de productos de elaboración propia y/o adquiridos en otros comercios y al desarrollo digital de los canales de comercialización
 </t>
  </si>
  <si>
    <t>488302</t>
  </si>
  <si>
    <t>01-488302-09-20</t>
  </si>
  <si>
    <t>Regional/Provincial</t>
  </si>
  <si>
    <t>Regional</t>
  </si>
  <si>
    <t>YO_EMPR._Feria_de_Emprendimiento</t>
  </si>
  <si>
    <t>Persona mayor de 18 años cuya situación ocupacional sea  ocupado u ocupado precario, con un negocio en funcionamiento y cuyo emprendimiento este orientado a la comercialización de productos de elaboración propia preferentemente.</t>
  </si>
  <si>
    <t>09</t>
  </si>
  <si>
    <t>488909</t>
  </si>
  <si>
    <t>01-488909-21-20</t>
  </si>
  <si>
    <t>EDUC_FIN_Niños</t>
  </si>
  <si>
    <t>Estudiantes de establecimientos educacionales con un IVE igual o mayor a 60</t>
  </si>
  <si>
    <t>491601</t>
  </si>
  <si>
    <t>01-491601-18-20</t>
  </si>
  <si>
    <t>YO_EMP_SEM._Servicio_de_Apoyo_Integral_Regular</t>
  </si>
  <si>
    <t>Mujer víctima de violencia</t>
  </si>
  <si>
    <t>Mujeres mayores de 18 años que asisten o asistieon a un centro de la mujer producto de violencia intrafamiliar que se encuentren cesantes, inactivos, buscando trabajo o con ocupación precaria</t>
  </si>
  <si>
    <t>581101</t>
  </si>
  <si>
    <t>01-581101-01-20</t>
  </si>
  <si>
    <t>Personas cumpliendo condena</t>
  </si>
  <si>
    <t>Personas mayores de 18 años que están cumplinedo condena en alguno de los sistemas penitenciarios, que se encuentren cesantes, inactivos, buscando trabajo o con ocupación precaria</t>
  </si>
  <si>
    <t>Personas con dependencia y cuidadores</t>
  </si>
  <si>
    <t>Personas mayores de 18 años que participan de los programas de rhabilitación implementados por Teletón</t>
  </si>
  <si>
    <t>Renacer/La Pampa</t>
  </si>
  <si>
    <t>Campamento y barrios prioritarios</t>
  </si>
  <si>
    <t>Personas mayores de 18 años que viven en campamento o en situación de hacinamiento crítico que se encuentren cesantes, inactivos, buscando trabajo o con ocupación precaria</t>
  </si>
  <si>
    <t>581102</t>
  </si>
  <si>
    <t>01-581102-02-20</t>
  </si>
  <si>
    <t>Personas Mayores de 18 años cesantes, inactivos, buscando trabajo o con ocupación precaria que residan en los territorios focalizados y pertenezcn al 40% más vulnerable según RSH</t>
  </si>
  <si>
    <t>581103</t>
  </si>
  <si>
    <t>01-581103-03-20</t>
  </si>
  <si>
    <t>YO_EMP_SEM._Servicio_de_Apoyo_Integral_SSyO</t>
  </si>
  <si>
    <t>Personas Mayores de 18 años cesantes, inactivos, buscando trabajo o con ocupación precaria que residan en los territorios focalizados y pertenezcn al Subsistema de Seguridades y Oportunidades SSO</t>
  </si>
  <si>
    <t>591101</t>
  </si>
  <si>
    <t>01-591101-04-20</t>
  </si>
  <si>
    <t>591102</t>
  </si>
  <si>
    <t>01-591102-05-20</t>
  </si>
  <si>
    <t>591103</t>
  </si>
  <si>
    <t>01-591103-06-20</t>
  </si>
  <si>
    <t>591104</t>
  </si>
  <si>
    <t>01-591104-07-20</t>
  </si>
  <si>
    <t>La Tirana</t>
  </si>
  <si>
    <t>Accion_local_territorios_vulnerables</t>
  </si>
  <si>
    <t xml:space="preserve">Familias que se encuentran residiendo en territorio focalizado, el cual se caracteriza por ser rural, con predominancia de actividades agrícolas. Presencia de adultos mayores y niños/as principalmente. </t>
  </si>
  <si>
    <t>723301</t>
  </si>
  <si>
    <t>01-723301-15-20</t>
  </si>
  <si>
    <t>Raúl Rettig</t>
  </si>
  <si>
    <t>Barrios prioritarios focalizados en el Plan Nacional de Barrios Prioritarios de la Subsecretaría de Prevención del Delito</t>
  </si>
  <si>
    <t>730101</t>
  </si>
  <si>
    <t>01-730101-22-20</t>
  </si>
  <si>
    <t>Antofagasta</t>
  </si>
  <si>
    <t>Familias que habitan en hogares en tramo 60 de calificación socioeconómica</t>
  </si>
  <si>
    <t>02-387101--21</t>
  </si>
  <si>
    <t>Calama</t>
  </si>
  <si>
    <t>Tocopilla</t>
  </si>
  <si>
    <t>Provincia de Antofagasta</t>
  </si>
  <si>
    <t>Hombres y mujeres mayores de 18 años ubicados en el 40% RSH. Cuya situación ocupacional sea ocupado u ocupado precario, en ambos casos independiente y que tengan una actividad económica independiente en funcionamiento. Acceso preferente a mujeres víctimas de violencia y mayores de 60 años</t>
  </si>
  <si>
    <t>02-488104-09-21</t>
  </si>
  <si>
    <t>Provincia El Loa</t>
  </si>
  <si>
    <t>02-488104-08-21</t>
  </si>
  <si>
    <t>Mejillones</t>
  </si>
  <si>
    <t>San Pedro de Atacama</t>
  </si>
  <si>
    <t>Taltal</t>
  </si>
  <si>
    <t>María Elena</t>
  </si>
  <si>
    <t>Provincia Tocopilla</t>
  </si>
  <si>
    <t>02-488106--21</t>
  </si>
  <si>
    <t>Comuna SPA 100% Digital</t>
  </si>
  <si>
    <t>Hombres y mujeres mayores de 18 años ubicados en el 40% RSH. Cuya situación ocupacional sea ocupado u ocupado precario, en ambos casos independiente y que tengan una actividad económica independiente en funcionamiento., con escazo o nulo manejo de resdes sociales destinado al emprendimiento y/o comercio electrónico</t>
  </si>
  <si>
    <t>02-488301--21</t>
  </si>
  <si>
    <t xml:space="preserve">Hombres y mujeres mayores de 18 años ubicados en el 40% RSH. Cuya situación ocupacional sea ocupado u ocupado precario, en ambos casos independiente y que tengan una actividad económica independiente en funcionamiento. </t>
  </si>
  <si>
    <t>02-488302-13-21</t>
  </si>
  <si>
    <t>02-488302-12-21</t>
  </si>
  <si>
    <t>Comuna Tocopilla</t>
  </si>
  <si>
    <t>488305</t>
  </si>
  <si>
    <t>02-488305--21</t>
  </si>
  <si>
    <t>Región de Antofagasta</t>
  </si>
  <si>
    <t xml:space="preserve">Hombres y mujeres mayores de 18 años ubicados en el 60% RSH. Cuya situación ocupacional sea ocupado u ocupado precario, en ambos casos independiente y que tengan una actividad económica independiente en funcionamiento. </t>
  </si>
  <si>
    <t>488901</t>
  </si>
  <si>
    <t>02-488901--21</t>
  </si>
  <si>
    <t>Niños, niñas y jóvenes</t>
  </si>
  <si>
    <t>Niños y Niñas  entre 5° y 8° básico pertenecientes a Escuelas con alto IVE (mayor 60%)</t>
  </si>
  <si>
    <t>491602</t>
  </si>
  <si>
    <t>02-491602--20</t>
  </si>
  <si>
    <t>YES R REGIONAL</t>
  </si>
  <si>
    <t>Hombres y mujeres Mayores de 18 años, que se encuentran dentro del 40%. Desocupados, ocupados precarios o inactivos. Con una idea de negocios o emprendimiento precario. Acceso preferente a mujeres víctimas de violencia y mayores de 60 años</t>
  </si>
  <si>
    <t>02-581101-02-21</t>
  </si>
  <si>
    <t>YES R TELETON</t>
  </si>
  <si>
    <t>Hombres y mujeres Mayores de 18 años, derivados por Instituto Teletón. 
Desocupados, ocupados precarios o inactivos. Con una idea de negocios o emprendimiento precario</t>
  </si>
  <si>
    <t>02-581103-15-21</t>
  </si>
  <si>
    <t>YES R GENDARMERIA</t>
  </si>
  <si>
    <t>Hombres y mujeres Mayores de 18 años, derivados por Gendarmería. 
Desocupados, ocupados precarios o inactivos. Con una idea de negocios o emprendimiento precario</t>
  </si>
  <si>
    <t>581104</t>
  </si>
  <si>
    <t>02-581104-17-21</t>
  </si>
  <si>
    <t>Provincia Antofagasta</t>
  </si>
  <si>
    <t>Hombres y mujeres Mayores de 18 años, que pertenecen al SSOO. 
Desocupados, ocupados precarios o inactivos. Con una idea de negocios o emprendimiento precario</t>
  </si>
  <si>
    <t>02-591101-05-21</t>
  </si>
  <si>
    <t>02-591101-04-21</t>
  </si>
  <si>
    <t>02-591101-03-21</t>
  </si>
  <si>
    <t>Antofagasta 
(Junta de Vecinos Bonilla Alto N°70)</t>
  </si>
  <si>
    <t>De acuerdo a la información contenida en sitio web de INE para Unidades vecinales, el sector Bonilla Alto albergaría un total apoximado de 5509 personas, de las cuales el 68% se ubica en el rango etáreo entre los 15 y 64 años y un total de 1507 viviendas; mayoritariamente casas de material solido tipo bloque de cemento, piedra o ladrillo; las que varían respecto de la materialidad de sus techos las que pueden incluir tejas, losa de hormigón o planchas matálicas de zinc. El 93% de las viviendas cuentan con agua proveniente de la red pública.
A pesar de esta descripción, el sector no cuenta establecimientos de salud, farmacias, cajeros automáticos, supermercado o estaciones de bomberos. Existiendo sólo 4 establecimientos educacionales.</t>
  </si>
  <si>
    <t>723302</t>
  </si>
  <si>
    <t>02-723302--21</t>
  </si>
  <si>
    <t>Barrio Juan Pablo II</t>
  </si>
  <si>
    <t>Durante el año 2018 el barrio registró una tasa superior a la comuna en todos los tipos de delitos analizados de mayor connotación social 
Los delitos seleccionados más comunes en el barrio corresponden a casos de aprehensiones por orden judicial, los cuales representan más de la mitad de los casos (58,8%) aunque también se observa una considerable participación de violencia intrafamiliar (18,8%).
La población del barrio presenta una estructura de edad donde la población joven alcanza una mayor proporción que a nivel comunal
En tanto, la población adulto mayor es menos común
La escolaridad de los jefes(as) de hogar en el barrio es un año más baja que la media regional (11,7 años) para personas de 15 o más años de edad.</t>
  </si>
  <si>
    <t>02-730101--21</t>
  </si>
  <si>
    <t>Vallenar</t>
  </si>
  <si>
    <t>TERRIORIOS VULNERABLES</t>
  </si>
  <si>
    <t>FAMILIAS CON INTEGRANTES NIÑOS, NIÑAS EN EDAD ESCOLAR BÁSICA</t>
  </si>
  <si>
    <t>03-387101-01-20</t>
  </si>
  <si>
    <t>Alto del Carmen</t>
  </si>
  <si>
    <t>03-387101-02-20</t>
  </si>
  <si>
    <t>Freirina</t>
  </si>
  <si>
    <t>03-387101-03-20</t>
  </si>
  <si>
    <t>Huasco</t>
  </si>
  <si>
    <t>03-387101-04-20</t>
  </si>
  <si>
    <t>Chañaral</t>
  </si>
  <si>
    <t>03-387101-05-20</t>
  </si>
  <si>
    <t>Caldera</t>
  </si>
  <si>
    <t>03-387101-06-20</t>
  </si>
  <si>
    <t>Copiapó</t>
  </si>
  <si>
    <t>Personas en situación de vulnerabilidad cuya situación  sea ocupado u ocupado precario, en ambos casos independiente con negocio en funcionamiento. Se dará preferencia a usuarios detacados de los Programas YES 2019-2020 y Adultos Mayores.</t>
  </si>
  <si>
    <t>488102</t>
  </si>
  <si>
    <t>03-488102-01-20</t>
  </si>
  <si>
    <t>Tierra Amarilla</t>
  </si>
  <si>
    <t>03-488102-02-20</t>
  </si>
  <si>
    <t>03-488102-03-20</t>
  </si>
  <si>
    <t>Diego de Almagro</t>
  </si>
  <si>
    <t>03-488102-04-20</t>
  </si>
  <si>
    <t>03-488102-05-20</t>
  </si>
  <si>
    <t>Dirigido a personas que requieran apoyo en temáticas asociadas a comercio digital, que se encuentren en situación de vulnerabilidad cuya situación laboral  sea ocupado, en ambos casos independiente con negocio en funcionamiento. Se dará preferencia a usuarios del programa YEB años 2019 y 2020</t>
  </si>
  <si>
    <t>03-488301-01-20</t>
  </si>
  <si>
    <t>03-488301-02-20</t>
  </si>
  <si>
    <t>Dirigido a personas en situación de vulnerabilidad cuya situación  sea ocupado u ocupado precario, en ambos casos independiente con negocio en funcionamiento.</t>
  </si>
  <si>
    <t>488904</t>
  </si>
  <si>
    <t>03-488904-07-20</t>
  </si>
  <si>
    <t>YO_EMPR._Grupal</t>
  </si>
  <si>
    <t>Grupos organizados y vulnerables que esten desarrollando una actividad productiva con disposición al aporte propio y la unidad económica pertenezca a la comuna de focalización.</t>
  </si>
  <si>
    <t>03-489103-06-20</t>
  </si>
  <si>
    <t>Niños de entre 5to y 8vo años</t>
  </si>
  <si>
    <t>03-491601-01-20</t>
  </si>
  <si>
    <t xml:space="preserve">Población en condiciones de pobreza y/o vulnerabilidad, hombre y mujeres, mayores de 18 años de edad, con una idea de negocio o un negocio funcionando precario. De preferencia personas en situación de discapacidades y cuidadores  derivados por TELETON, adultos mayores y personas que residen en campamentos. </t>
  </si>
  <si>
    <t>03-581101-01-20</t>
  </si>
  <si>
    <t xml:space="preserve">Población en condiciones de pobreza y/o vulnerabilidad, hombre y mujeres, mayores de 18 años de edad, con una idea de negocio o un negocio funcionando precario. De preferencia personas con discapacidades y cuidadores, adultos mayores y personas que residen en campamentos. </t>
  </si>
  <si>
    <t>03-581101-02-20</t>
  </si>
  <si>
    <t>03-581101-03-20</t>
  </si>
  <si>
    <t>Mujeres víctimas de violencia en situación de vulnerabilidad, y que sean intervenidas por SERNAMEG y/o Fiscalía</t>
  </si>
  <si>
    <t>03-581102-03-20</t>
  </si>
  <si>
    <t>Personas mayores de 18 años, sin empleo y buscando trabajo por más de 3 meses y que no cuentan con ninguna fuente de ingreso, o con ingreso precario,  que pertenecen al Subsistema Seguridades y Oportunidades. Se dará prioridad a Adultos Mayores Programa Vínculos.</t>
  </si>
  <si>
    <t>03-591101-01-20</t>
  </si>
  <si>
    <t>03-591101-02-20</t>
  </si>
  <si>
    <t>03-591101-03-20</t>
  </si>
  <si>
    <t>03-591101-04-20</t>
  </si>
  <si>
    <t>03-591101-05-20</t>
  </si>
  <si>
    <t>Personas mayores de 18 años, con ingreso precario,  que pertenecen al Subsistema Seguridades y Oportunidades. Preferentemente que hayan recibido un YES SSYO año  2019 o 2020.</t>
  </si>
  <si>
    <t>03-591102-06-20</t>
  </si>
  <si>
    <t>Localidad de Nantoco, Comuna de Tierra Amarilla</t>
  </si>
  <si>
    <t>TERRITORIO Y UNIDAD VECINAL VULNERABLE  con excelentes organizaciones y participación de las organizaciones funcionales y territoriales del sector, con necesidades que impiden el desarrollo del territorio. Caleta que en su mayoría sus habitantes trabajan  en la pesca y recolección de algas, un porcentaje importante de la población corresponde a Adultos Mayores.
Territorio vulnerable pro encontrarse  en sector rural de la comuna de Huasco, cuenta con agua potable y luz, se encuentra en proyectos de alcantarillado.  Con baja conexión móvil, lo que arriesga mucho a la comunidad cuando existen problemas de incendio, emergencias, etc.</t>
  </si>
  <si>
    <t>03-723301-01-20</t>
  </si>
  <si>
    <t xml:space="preserve">Campamento y barrios prioritarios </t>
  </si>
  <si>
    <t>Barrios priorizados en el Plan Nacional Barrios Prioritarios de la SPD</t>
  </si>
  <si>
    <t>03-73011-1-21</t>
  </si>
  <si>
    <t>Coquimbo</t>
  </si>
  <si>
    <t>Elqui</t>
  </si>
  <si>
    <t>Familias de Niños (as) y Jóvenes que viven en residencias o que se encuentran con Medidas de Protección de SENAME</t>
  </si>
  <si>
    <t>04-387101-18-20</t>
  </si>
  <si>
    <t>La Serena</t>
  </si>
  <si>
    <t>Illapel</t>
  </si>
  <si>
    <t>Choapa</t>
  </si>
  <si>
    <t>04-387104-20-20</t>
  </si>
  <si>
    <t>Monte Patria</t>
  </si>
  <si>
    <t>Limarí</t>
  </si>
  <si>
    <t>04-387104-19-20</t>
  </si>
  <si>
    <t>Ovalle</t>
  </si>
  <si>
    <t>Salamanca</t>
  </si>
  <si>
    <t>Guanaqueros</t>
  </si>
  <si>
    <t>Familias Vínculadas a Caletas con desarrollo pesquero y turístico</t>
  </si>
  <si>
    <t>04-387302-21-20</t>
  </si>
  <si>
    <t>REGIÓN DE COQUIMBO</t>
  </si>
  <si>
    <t>Organizaciones productivas con personalidad jurídica vigente y activa, cuyo fin como organización sea económico y/o productivo a las cuales se busca apoyar en su permanencia y/o reactivación económica en el contexto de pandemia por COVID 19</t>
  </si>
  <si>
    <t>410301</t>
  </si>
  <si>
    <t>04-410301-28-20</t>
  </si>
  <si>
    <t>Andacollo</t>
  </si>
  <si>
    <t>Personas con una actividad económica independiente en funcionamiento y ocupadas u ocupadas precarias</t>
  </si>
  <si>
    <t>488101</t>
  </si>
  <si>
    <t>04-488101-11-20</t>
  </si>
  <si>
    <t>Canela</t>
  </si>
  <si>
    <t>04-488101-13-20</t>
  </si>
  <si>
    <t>Combarbalá</t>
  </si>
  <si>
    <t>04-488101-12-20</t>
  </si>
  <si>
    <t>La Higuera</t>
  </si>
  <si>
    <t>Los Vilos</t>
  </si>
  <si>
    <t>Paiguano</t>
  </si>
  <si>
    <t>Punitaqui</t>
  </si>
  <si>
    <t>Río Hurtado</t>
  </si>
  <si>
    <t>Vicuña</t>
  </si>
  <si>
    <t>Conurbación La Serena/Coquimbo</t>
  </si>
  <si>
    <t>Mujeres VIF, Adulto responsable de de Niños (as) y Jóvenes SENAME, Personas con Discapacidad, Adultos Mayores, Personas cumpliendo condena GENCHI</t>
  </si>
  <si>
    <t>04-488103-25-20</t>
  </si>
  <si>
    <t>Personas con una actividad económica independiente en funcionamiento y ocupadas, independientes</t>
  </si>
  <si>
    <t>04-488302-14-20</t>
  </si>
  <si>
    <t>04-488302-16-20</t>
  </si>
  <si>
    <t>04-488302-15-20</t>
  </si>
  <si>
    <t>488304</t>
  </si>
  <si>
    <t>04-488304-26-20</t>
  </si>
  <si>
    <t>Personas con una actividad económica independiente en funcionamiento y ocupadas, con foco en preparación en comercialización digital</t>
  </si>
  <si>
    <t>04-488305-26-20</t>
  </si>
  <si>
    <t>Personas que se encuentren el tramo de hasta el 60% más vulnerables de la población según RSH, ocupados u ocupado precarios, que tengan una actividad económica independiente en funcionamiento y requieran fortalecimiento de redes y acceso a oportunidades de mercado.</t>
  </si>
  <si>
    <t>488906</t>
  </si>
  <si>
    <t>04-488906-27-20</t>
  </si>
  <si>
    <t>Establecimiento educacional con alto IVE</t>
  </si>
  <si>
    <t>04-491602-01-20</t>
  </si>
  <si>
    <t>Personas pobres o de mayor vulnerabilidad, que se encuentran desocupadas, inactivas (con una idea de negocios) o con una ocupación precaria y que requieran mejorar las condiciones de empleabilidad y/o generación de ingresos autónomos</t>
  </si>
  <si>
    <t>04-581101-08-20</t>
  </si>
  <si>
    <t>04-581101-10-20</t>
  </si>
  <si>
    <t>04-581101-09-20</t>
  </si>
  <si>
    <t>Mujeres VIF, Adulto responsable de de Niños (as) y Jóvenes SENAME, Personas con Discapacidad-Teletón, Adultos Mayores, Personas cumpliendo condena GENCHI</t>
  </si>
  <si>
    <t>04-581102-24-20</t>
  </si>
  <si>
    <t>Personas pertenecientes a SSyOO que se encuentran desocupadas, ocupados precarios o inactivos, con una idea de negocio, con recidencia en territorios focalizados por FOSIS, que no hayan participado del programa al menos dos años antes, mayores de 18 años.</t>
  </si>
  <si>
    <t>04-591101-04-20</t>
  </si>
  <si>
    <t>04-591101-07-20</t>
  </si>
  <si>
    <t>04-591101-06-20</t>
  </si>
  <si>
    <t>04-591101-03-20</t>
  </si>
  <si>
    <t>04-591101-05-20</t>
  </si>
  <si>
    <t>04-591102-23-20</t>
  </si>
  <si>
    <t>Sector bajo de Paihuano, Villas El Huerto,  Los Acacios y  Los Cántaros</t>
  </si>
  <si>
    <t>Familias que habitan en viviendas sociales del sector bajo de Paiguano, en un alto porcentaje en tramo del 40% RSH; requieren fortalecimiento de la vida comunitaria, a través de intervenciones sociocomunitarias para potenciar el actuar de las organizaciones sociales de base y potenciar los activos identitarios del territorio.</t>
  </si>
  <si>
    <t>04-723301-02-20</t>
  </si>
  <si>
    <t>Barrio prioritario</t>
  </si>
  <si>
    <t>Barrio prioritario según la definición de la Subsecretaría de prevención del delito</t>
  </si>
  <si>
    <t>04-730101-29-20</t>
  </si>
  <si>
    <t>YO_TR_SSyO_Apoyo_a_tu_Plan_Laboral</t>
  </si>
  <si>
    <t>Personas del Acompañamiento Socio Laboral  del Subsistema de Seguridades y Oportunidades que requieran financiar  los requerimientos que tiendan a disminuir las brechas de empleabilidad de los usuarios atendidos.</t>
  </si>
  <si>
    <t>891301</t>
  </si>
  <si>
    <t>04-891301-22-20</t>
  </si>
  <si>
    <t>Valparaíso</t>
  </si>
  <si>
    <t>Familias con integrantes NNA, que asistan a esteblecimientos educacionales alto IVE</t>
  </si>
  <si>
    <t>05-38711-21</t>
  </si>
  <si>
    <t>Casablanca</t>
  </si>
  <si>
    <t>Viña del Mar</t>
  </si>
  <si>
    <t>Concón</t>
  </si>
  <si>
    <t>Quintero</t>
  </si>
  <si>
    <t>Puchuncavi</t>
  </si>
  <si>
    <t>Quilpue</t>
  </si>
  <si>
    <t>Limache</t>
  </si>
  <si>
    <t>Quillota</t>
  </si>
  <si>
    <t>La Calera</t>
  </si>
  <si>
    <t>La Ligua</t>
  </si>
  <si>
    <t>Cabildo</t>
  </si>
  <si>
    <t>San Antonio</t>
  </si>
  <si>
    <t>Cartagena</t>
  </si>
  <si>
    <t>San Felipe</t>
  </si>
  <si>
    <t>Llay Llay</t>
  </si>
  <si>
    <t>Los Andes</t>
  </si>
  <si>
    <t>San Esteban</t>
  </si>
  <si>
    <t>Regional/Valparaíso costa</t>
  </si>
  <si>
    <t>Organizaciones productivas con personalidad jurídica vigente y activa, cuyo fin como organización sea económico y/o productivo</t>
  </si>
  <si>
    <t>05-410301-21</t>
  </si>
  <si>
    <t>Calera</t>
  </si>
  <si>
    <t>Regional/Valparaíso interior</t>
  </si>
  <si>
    <t>Valparaíso-Casablanca</t>
  </si>
  <si>
    <t>Postulantes con RSH 40%</t>
  </si>
  <si>
    <t>05-488302-21</t>
  </si>
  <si>
    <t>Viña del Mar-Concón</t>
  </si>
  <si>
    <t>Concon</t>
  </si>
  <si>
    <t>Quintero-Puchuncaví</t>
  </si>
  <si>
    <t>Puchuncaví</t>
  </si>
  <si>
    <t>Quilpué</t>
  </si>
  <si>
    <t>Prov. Marga Marga</t>
  </si>
  <si>
    <t>Villa Alemana</t>
  </si>
  <si>
    <t>Olmue</t>
  </si>
  <si>
    <t>Algarrobo</t>
  </si>
  <si>
    <t>Prov. San Antonio</t>
  </si>
  <si>
    <t>El Quisco</t>
  </si>
  <si>
    <t>El tabo</t>
  </si>
  <si>
    <t>Santo Domingo</t>
  </si>
  <si>
    <t>Prov. Quillota</t>
  </si>
  <si>
    <t>La Cruz</t>
  </si>
  <si>
    <t>Nogales</t>
  </si>
  <si>
    <t>Hijuelas</t>
  </si>
  <si>
    <t>Prov. Petorca</t>
  </si>
  <si>
    <t>Petorca</t>
  </si>
  <si>
    <t>Papudo</t>
  </si>
  <si>
    <t>Zapallar</t>
  </si>
  <si>
    <t>Prov. San Felipe</t>
  </si>
  <si>
    <t>Santa Maria</t>
  </si>
  <si>
    <t>Llaillay</t>
  </si>
  <si>
    <t>Catemu</t>
  </si>
  <si>
    <t>Panquehue</t>
  </si>
  <si>
    <t>Putaendo</t>
  </si>
  <si>
    <t>Prov. Los Andes</t>
  </si>
  <si>
    <t>Calle Larga</t>
  </si>
  <si>
    <t>Rinconada</t>
  </si>
  <si>
    <t>Pequeños agricultores vulnerables</t>
  </si>
  <si>
    <t>Mujeres jefas de hogar con emprendimiento en desarrollo</t>
  </si>
  <si>
    <t>Juan Fernández</t>
  </si>
  <si>
    <t>Juan Fernandez</t>
  </si>
  <si>
    <t>Microempresarios y trabajadores por cuenta propia que realicen emprendimientos y que pertenezcan a territorios aislados</t>
  </si>
  <si>
    <t>488303</t>
  </si>
  <si>
    <t>05-488303-21</t>
  </si>
  <si>
    <t>Región de Valparaíso</t>
  </si>
  <si>
    <t>Microempresarios que requiran acortar brechas digitales</t>
  </si>
  <si>
    <t>05-488304-21</t>
  </si>
  <si>
    <t>Microempresarios y trabajadores por cuenta propia que requieran contar con un espacio para comercializar sus productos</t>
  </si>
  <si>
    <t>488905</t>
  </si>
  <si>
    <t>05-488905-21</t>
  </si>
  <si>
    <t>Grupos Productivos</t>
  </si>
  <si>
    <t>489101</t>
  </si>
  <si>
    <t>05-489101-21</t>
  </si>
  <si>
    <t>NNA de 5º a 8º basico que asisten a escuelas con alto IVE</t>
  </si>
  <si>
    <t>05-49161-21</t>
  </si>
  <si>
    <t>Usuarios/as en el 40% del Registro Social de Hogares</t>
  </si>
  <si>
    <t>05-581101-21</t>
  </si>
  <si>
    <t>Viña del mar-Concón</t>
  </si>
  <si>
    <t>El Tabo</t>
  </si>
  <si>
    <t>Marga-Marga</t>
  </si>
  <si>
    <t>Llay llay</t>
  </si>
  <si>
    <t>Olmué</t>
  </si>
  <si>
    <t>Santa María</t>
  </si>
  <si>
    <t>Personas en situaciones especiales de Vulnerabilidad</t>
  </si>
  <si>
    <t>Personas derivadas de Teletón</t>
  </si>
  <si>
    <t>Personas derivadas de Gendarmería</t>
  </si>
  <si>
    <t>Derivados programa Noche Digna</t>
  </si>
  <si>
    <t>Personas Derivadas Campamento</t>
  </si>
  <si>
    <t>Mujeres derivadas de Casa de la Mujer</t>
  </si>
  <si>
    <t>05-581102-21</t>
  </si>
  <si>
    <t>Usuarios (ias) pertenecientes al programa Familia</t>
  </si>
  <si>
    <t>05-591101-21</t>
  </si>
  <si>
    <t>Adultos mayores</t>
  </si>
  <si>
    <t>Usuarios (ias) pertenecientes a programas: Calle-Camino-Vinculo</t>
  </si>
  <si>
    <t>Usuarios(ias) pertenecientes al programa familia que desarrollen Plan laboral</t>
  </si>
  <si>
    <t>Jóvenes entre 18 y 29 años pertenecientes al programa Familia</t>
  </si>
  <si>
    <t>05-591102-21</t>
  </si>
  <si>
    <t>Quebrada Alvarado</t>
  </si>
  <si>
    <t>territorio vulnerable con caracteristicas de ruralidad</t>
  </si>
  <si>
    <t>05-72331-21</t>
  </si>
  <si>
    <t>Miraflores alto</t>
  </si>
  <si>
    <t>Barrios prioritarios segun Convenio Secretaria Prevención Delito</t>
  </si>
  <si>
    <t>05-730101-21</t>
  </si>
  <si>
    <t>sector Almendral</t>
  </si>
  <si>
    <t>Usuarios (ias) pertenecientes al programa Familia que cuenten con plan laboral</t>
  </si>
  <si>
    <t>05-891301-21</t>
  </si>
  <si>
    <t>la Ligua</t>
  </si>
  <si>
    <t>Lolol</t>
  </si>
  <si>
    <t>ACC FAM Territorio 1</t>
  </si>
  <si>
    <t>Familias con precariedad económica y de vivienda.</t>
  </si>
  <si>
    <t>06-387101-01-20</t>
  </si>
  <si>
    <t>Nancagua</t>
  </si>
  <si>
    <t>-387101-01-20</t>
  </si>
  <si>
    <t>Navidad</t>
  </si>
  <si>
    <t>Paredones</t>
  </si>
  <si>
    <t>Pumanque</t>
  </si>
  <si>
    <t>Chépica</t>
  </si>
  <si>
    <t>ACC COM Territorio 2</t>
  </si>
  <si>
    <t>06-387301-03-20</t>
  </si>
  <si>
    <t>Coinco</t>
  </si>
  <si>
    <t>ACC COM Territorio 1</t>
  </si>
  <si>
    <t>06-387301-02-20</t>
  </si>
  <si>
    <t>Las Cabras</t>
  </si>
  <si>
    <t>Litueche</t>
  </si>
  <si>
    <t>Malloa</t>
  </si>
  <si>
    <t>Peralillo</t>
  </si>
  <si>
    <t>Pichidegua</t>
  </si>
  <si>
    <t>-387301-02-20</t>
  </si>
  <si>
    <t>Pichilemu</t>
  </si>
  <si>
    <t>Placilla</t>
  </si>
  <si>
    <t>San Vicente</t>
  </si>
  <si>
    <t>PAOP T1</t>
  </si>
  <si>
    <t>06-410301-01-21</t>
  </si>
  <si>
    <t>YEB Territorio 7</t>
  </si>
  <si>
    <t>Mujeres jefas de hogar, campamentos, adultos mayores y emprendedores</t>
  </si>
  <si>
    <t>06-488101-07-20</t>
  </si>
  <si>
    <t>Chimbarongo</t>
  </si>
  <si>
    <t>YEB Territorio 6</t>
  </si>
  <si>
    <t>06-488101-06-20</t>
  </si>
  <si>
    <t>Codegua</t>
  </si>
  <si>
    <t>YEB Territorio 1</t>
  </si>
  <si>
    <t>06-488101-01-20</t>
  </si>
  <si>
    <t>YEB Territorio 4</t>
  </si>
  <si>
    <t>06-488101-04-20</t>
  </si>
  <si>
    <t>Coltauco</t>
  </si>
  <si>
    <t>Doñihue</t>
  </si>
  <si>
    <t>Graneros</t>
  </si>
  <si>
    <t>La Estrella</t>
  </si>
  <si>
    <t>YEB Territorio 10</t>
  </si>
  <si>
    <t>06-488101-10-20</t>
  </si>
  <si>
    <t>YEB Territorio 5</t>
  </si>
  <si>
    <t>06-488101-05-20</t>
  </si>
  <si>
    <t>YEB Territorio 8</t>
  </si>
  <si>
    <t>06-488101-08-20</t>
  </si>
  <si>
    <t>Machalí</t>
  </si>
  <si>
    <t>YEB Territorio 2</t>
  </si>
  <si>
    <t>06-488101-02-20</t>
  </si>
  <si>
    <t>YEB Territorio 3</t>
  </si>
  <si>
    <t>06-488101-03-20</t>
  </si>
  <si>
    <t>Marchihue</t>
  </si>
  <si>
    <t>YEB Territorio 9</t>
  </si>
  <si>
    <t>06-488101-09-20</t>
  </si>
  <si>
    <t>Mostazal</t>
  </si>
  <si>
    <t>Olivar</t>
  </si>
  <si>
    <t>Palmilla</t>
  </si>
  <si>
    <t>Peumo</t>
  </si>
  <si>
    <t>Quinta de Tilcoco</t>
  </si>
  <si>
    <t>Rancagua</t>
  </si>
  <si>
    <t>Rengo</t>
  </si>
  <si>
    <t>Requínoa</t>
  </si>
  <si>
    <t>San Fernando</t>
  </si>
  <si>
    <t>Santa Cruz</t>
  </si>
  <si>
    <t>Comercio Digital Territorio 1</t>
  </si>
  <si>
    <t xml:space="preserve">Personas emprendedoras que requieren reducir brecha en comercio digital </t>
  </si>
  <si>
    <t>06-488305-14-20</t>
  </si>
  <si>
    <t>YEGA Territorio 1</t>
  </si>
  <si>
    <t>YO_EMPR._Autogestionado_en_Comunidad</t>
  </si>
  <si>
    <t>Organización productiva</t>
  </si>
  <si>
    <t>Autogestionados</t>
  </si>
  <si>
    <t>488503</t>
  </si>
  <si>
    <t>06-488503-12-20</t>
  </si>
  <si>
    <t>FERIA Territorio 1</t>
  </si>
  <si>
    <t>Regular</t>
  </si>
  <si>
    <t>06-488904-13-20</t>
  </si>
  <si>
    <t>YEG Territorio 1</t>
  </si>
  <si>
    <t>489102</t>
  </si>
  <si>
    <t>06-489102-11-20</t>
  </si>
  <si>
    <t>E FIN NN Territorio 1</t>
  </si>
  <si>
    <t>Niñas y niños, de quinto a octavo básico de establecimientos educacionales con un índice de vulnerabilidad escolar (IVE) superior al 60%,</t>
  </si>
  <si>
    <t>06-491601-01-20</t>
  </si>
  <si>
    <t>YES Regular Territorio 3</t>
  </si>
  <si>
    <t>Mujeres jefas de hogar, campamentos, adultos mayores y emprendedores precarios</t>
  </si>
  <si>
    <t>06-581101-03-20</t>
  </si>
  <si>
    <t>YES Regular Territorio 1</t>
  </si>
  <si>
    <t>06-581101-01-20</t>
  </si>
  <si>
    <t>YES Regular Territorio 2</t>
  </si>
  <si>
    <t>06-581101-02-20</t>
  </si>
  <si>
    <t>-581101-01-20</t>
  </si>
  <si>
    <t>-581101-02-20</t>
  </si>
  <si>
    <t>YES Regular Territorio 1 SENAME</t>
  </si>
  <si>
    <t>Jóvenes infractores de ley en libertad tutelada</t>
  </si>
  <si>
    <t>06-581102-01-20</t>
  </si>
  <si>
    <t>Marchihue urbano</t>
  </si>
  <si>
    <t>Familias con precariedad económica y bajo índice de autogestión.</t>
  </si>
  <si>
    <t>06-723301-04-20</t>
  </si>
  <si>
    <t xml:space="preserve">Baltazar Castro </t>
  </si>
  <si>
    <t>06-730101-01-21</t>
  </si>
  <si>
    <t>APL Territorio 1</t>
  </si>
  <si>
    <t>SSyOO con Plan Laboral</t>
  </si>
  <si>
    <t>06-891301-01-20</t>
  </si>
  <si>
    <t>Familias del SSyO que requieran de un apoyo a Plan Laboral, dada las carentes capacidades de autogesyión y precariedad económica del territorio en que se encuentran.</t>
  </si>
  <si>
    <t>Maule</t>
  </si>
  <si>
    <t>Territorio 1</t>
  </si>
  <si>
    <t>Familias que vivien en sectores rurales</t>
  </si>
  <si>
    <t>Familias Vulnerables que vivan ne territorios con alta ruralidad</t>
  </si>
  <si>
    <t>07-387101-01-20</t>
  </si>
  <si>
    <t>Talca</t>
  </si>
  <si>
    <t>Familias Vulnerable que vivan en territorios con alta ruralidad</t>
  </si>
  <si>
    <t>Cauquenes</t>
  </si>
  <si>
    <t>Comunidades con alta ruralidad localidad xxxx</t>
  </si>
  <si>
    <t>07-387301-01-20</t>
  </si>
  <si>
    <t>Curicó</t>
  </si>
  <si>
    <t>Comunidades con altya ruralidad localidad xxxx</t>
  </si>
  <si>
    <t>Linares</t>
  </si>
  <si>
    <t>Comunidades con alta ruralidad  localidad  xxxx</t>
  </si>
  <si>
    <t>ACC._Fortalecimiento_de_la_acción_comunitaria_Autogestión</t>
  </si>
  <si>
    <t>Organizaciones sociales funcionales y territoriales que requieren mejorar sus condiciones de vulnerabilidad territorial</t>
  </si>
  <si>
    <t>07-387501-01-20</t>
  </si>
  <si>
    <t>Chanco</t>
  </si>
  <si>
    <t>Territorio 2</t>
  </si>
  <si>
    <t>07-387501-02-20</t>
  </si>
  <si>
    <t>Colbún</t>
  </si>
  <si>
    <t>Territorio 10</t>
  </si>
  <si>
    <t>07-387501-10-20</t>
  </si>
  <si>
    <t>Constitución</t>
  </si>
  <si>
    <t>Territorio 11</t>
  </si>
  <si>
    <t>07-387501-11-20</t>
  </si>
  <si>
    <t>Curepto</t>
  </si>
  <si>
    <t>Territorio 20</t>
  </si>
  <si>
    <t>07-387501-20-20</t>
  </si>
  <si>
    <t>Territorio 26</t>
  </si>
  <si>
    <t>07-387501-26-20</t>
  </si>
  <si>
    <t>Empedrado</t>
  </si>
  <si>
    <t>Territorio 3</t>
  </si>
  <si>
    <t>07-387501-03-20</t>
  </si>
  <si>
    <t>Hualañé</t>
  </si>
  <si>
    <t>Territorio 27</t>
  </si>
  <si>
    <t>07-387501-27-20</t>
  </si>
  <si>
    <t>Licantén</t>
  </si>
  <si>
    <t>Territorio 29</t>
  </si>
  <si>
    <t>07-387501-29-20</t>
  </si>
  <si>
    <t>Territorio 8</t>
  </si>
  <si>
    <t>07-387501-08-20</t>
  </si>
  <si>
    <t>Longaví</t>
  </si>
  <si>
    <t>Territorio 7</t>
  </si>
  <si>
    <t>07-387501-07-20</t>
  </si>
  <si>
    <t>Territorio 19</t>
  </si>
  <si>
    <t>07-387501-19-20</t>
  </si>
  <si>
    <t>Molina</t>
  </si>
  <si>
    <t>Territorio 25</t>
  </si>
  <si>
    <t>07-387501-25-20</t>
  </si>
  <si>
    <t>Parral</t>
  </si>
  <si>
    <t>Territorio 5</t>
  </si>
  <si>
    <t>07-387501-05-20</t>
  </si>
  <si>
    <t>Pelarco</t>
  </si>
  <si>
    <t>Territorio 14</t>
  </si>
  <si>
    <t>07-387501-14-20</t>
  </si>
  <si>
    <t>Pelluhue</t>
  </si>
  <si>
    <t>Territorio 4</t>
  </si>
  <si>
    <t>07-387501-04-20</t>
  </si>
  <si>
    <t>Pencahue</t>
  </si>
  <si>
    <t>Territorio 18</t>
  </si>
  <si>
    <t>07-387501-18-20</t>
  </si>
  <si>
    <t>Rauco</t>
  </si>
  <si>
    <t>Territorio 28</t>
  </si>
  <si>
    <t>07-387501-28-20</t>
  </si>
  <si>
    <t>Retiro</t>
  </si>
  <si>
    <t>Territorio 6</t>
  </si>
  <si>
    <t>07-387501-06-20</t>
  </si>
  <si>
    <t>Río Claro</t>
  </si>
  <si>
    <t>Territorio 23</t>
  </si>
  <si>
    <t>07-387501-23-20</t>
  </si>
  <si>
    <t>Romeral</t>
  </si>
  <si>
    <t>Territorio 22</t>
  </si>
  <si>
    <t>07-387501-22-20</t>
  </si>
  <si>
    <t>Sagrada Familia</t>
  </si>
  <si>
    <t>Territorio 24</t>
  </si>
  <si>
    <t>07-387501-24-20</t>
  </si>
  <si>
    <t>San Clemente</t>
  </si>
  <si>
    <t>Territorio 15</t>
  </si>
  <si>
    <t>07-387501-15-20</t>
  </si>
  <si>
    <t>San Javier</t>
  </si>
  <si>
    <t>Territorio 13</t>
  </si>
  <si>
    <t>07-387501-13-20</t>
  </si>
  <si>
    <t>San Rafael</t>
  </si>
  <si>
    <t>Territorio 16</t>
  </si>
  <si>
    <t>07-387501-16-20</t>
  </si>
  <si>
    <t>Territorio 17</t>
  </si>
  <si>
    <t>07-387501-17-20</t>
  </si>
  <si>
    <t>Teno</t>
  </si>
  <si>
    <t>Territorio 21</t>
  </si>
  <si>
    <t>07-387501-21-20</t>
  </si>
  <si>
    <t>Vichuquén</t>
  </si>
  <si>
    <t>Territorio 30</t>
  </si>
  <si>
    <t>07-387501-30-20</t>
  </si>
  <si>
    <t>Villa Alegre</t>
  </si>
  <si>
    <t>Territorio 9</t>
  </si>
  <si>
    <t>07-387501-09-20</t>
  </si>
  <si>
    <t>Yerbas Buenas</t>
  </si>
  <si>
    <t>Territorio 12</t>
  </si>
  <si>
    <t>07-387501-12-20</t>
  </si>
  <si>
    <t>Organizaciones productivas con personalidad jurídica vigente y activa, cuyo fin como organización sea económico y/o productivo a las cuales se busca apoyar en su permanencia y/o reactivación económica en el contexto de pandemia por COVID 19</t>
  </si>
  <si>
    <t>07-410301-7-21</t>
  </si>
  <si>
    <t xml:space="preserve">TERRITORIO 1 </t>
  </si>
  <si>
    <t>poblacion objetivo regular del programa con acceso preferente a pueblos originarios</t>
  </si>
  <si>
    <t>07-488101-01-20</t>
  </si>
  <si>
    <t>TERRITORIO 2</t>
  </si>
  <si>
    <t>07-488101-02-20</t>
  </si>
  <si>
    <t>TERRITORIO 3</t>
  </si>
  <si>
    <t>07-488101-03-20</t>
  </si>
  <si>
    <t>TERRITORIO 5</t>
  </si>
  <si>
    <t>07-488101-05-20</t>
  </si>
  <si>
    <t>TERRITORIO 4</t>
  </si>
  <si>
    <t>07-488101-04-20</t>
  </si>
  <si>
    <t xml:space="preserve">Actividad economica independiente en funcionamiento </t>
  </si>
  <si>
    <t>07-488301-01-20</t>
  </si>
  <si>
    <t>Actividad economica independiente en funcionamiento /enfasis en comercio digital</t>
  </si>
  <si>
    <t>07-488301-02-20</t>
  </si>
  <si>
    <t>07-488301-03-20</t>
  </si>
  <si>
    <t>07-488301-05-20</t>
  </si>
  <si>
    <t>TERRITORIO 1</t>
  </si>
  <si>
    <t>07-488301-04-20</t>
  </si>
  <si>
    <t xml:space="preserve">TERRITORIO 2 </t>
  </si>
  <si>
    <t xml:space="preserve">Grupo / organizaciones con personalidad juridica que desarrollen actividad economica en conjunto </t>
  </si>
  <si>
    <t>07-488501-01-20</t>
  </si>
  <si>
    <t>TERRITORIO 6</t>
  </si>
  <si>
    <t>07-488501-06-20</t>
  </si>
  <si>
    <t>TERRITORIO 11</t>
  </si>
  <si>
    <t>07-488501-11-20</t>
  </si>
  <si>
    <t>TERRITORIO 9</t>
  </si>
  <si>
    <t>07-488501-09-20</t>
  </si>
  <si>
    <t>07-488501-04-20</t>
  </si>
  <si>
    <t>TERRITORIO 10</t>
  </si>
  <si>
    <t>TERRITORIO 7</t>
  </si>
  <si>
    <t>07-488501-07-20</t>
  </si>
  <si>
    <t>07-488501-02-20</t>
  </si>
  <si>
    <t>07-488501-05-20</t>
  </si>
  <si>
    <t>TERRITORIO 8</t>
  </si>
  <si>
    <t>07-488501-08-20</t>
  </si>
  <si>
    <t>07-488501-03-20</t>
  </si>
  <si>
    <t>07-488901-05-20</t>
  </si>
  <si>
    <t>Niños y niñas de 6°y /7° Basico pertenecientes a establecimintos educacionales</t>
  </si>
  <si>
    <t>07-491601-01-20</t>
  </si>
  <si>
    <t>Personas cesantes, ocupados precarios con una idea de negocio, con acceso preferente a perfiles de usuario tales como: Persona Cumpliendo Condena,Familias que viven en sectores Rurales.</t>
  </si>
  <si>
    <t>07-581101-01-20</t>
  </si>
  <si>
    <t>07-581101-02-20</t>
  </si>
  <si>
    <t>07-581101-03-20</t>
  </si>
  <si>
    <t>07-581101-04-20</t>
  </si>
  <si>
    <t>Personas cesantes, ocupados precarios con una idea de negocio,Familias que viven en sectores Rurales.</t>
  </si>
  <si>
    <t>07-581101-05-20</t>
  </si>
  <si>
    <t>san Clemente</t>
  </si>
  <si>
    <t>Personas cesantes, ocupados precarios con una idea de negocio,pertenecientes al programa TELETON</t>
  </si>
  <si>
    <t>Personas cesantes, ocupados precarios con una idea de negocio pertenecientes al Programa Familia, con acceso preferente a perfiles de usuario tales como: Persona Cumpliendo Condena,Familias que viven en sectores Rurales.</t>
  </si>
  <si>
    <t>-591101-01-20</t>
  </si>
  <si>
    <t>07-591101-01-20</t>
  </si>
  <si>
    <t>07-591101-03-20</t>
  </si>
  <si>
    <t>07-591101-05-20</t>
  </si>
  <si>
    <t>07-591101-06-20</t>
  </si>
  <si>
    <t>07-591101-07-20</t>
  </si>
  <si>
    <t>07-591101-02-20</t>
  </si>
  <si>
    <t>07-591101-04-20</t>
  </si>
  <si>
    <t>Sector Rural / Huilliborgoa</t>
  </si>
  <si>
    <t>Comunidades con alta ruralidad y aislamiento  /Huilliborgoa</t>
  </si>
  <si>
    <t>07-723301-01-20</t>
  </si>
  <si>
    <t xml:space="preserve">Barrio prioritario </t>
  </si>
  <si>
    <t>07-730101-7-21</t>
  </si>
  <si>
    <t>Familias SSyOO </t>
  </si>
  <si>
    <t>07-891301-01-20</t>
  </si>
  <si>
    <t>Arauco</t>
  </si>
  <si>
    <t>ARAUCO</t>
  </si>
  <si>
    <t>Familias residente en sectores urbanos y/o  rurales de la región y/o campamentos o barrios vulnerables,  Jóvenes, Mujeres, Hombres , personas con dependencias o cuidadores, mujeres Jefas de Hogar, familias migrantes y/o de pueblos originarios</t>
  </si>
  <si>
    <t>08-387101-01-20</t>
  </si>
  <si>
    <t>Florida</t>
  </si>
  <si>
    <t>CONCEPCION</t>
  </si>
  <si>
    <t>Familias, con mujeres victimas de violencia intrafamiliar,  insertas en programas de apoyo a través de la red SERNAMEG, en casas de acogidas, preferentemente</t>
  </si>
  <si>
    <t>08-387101-03-20</t>
  </si>
  <si>
    <t>Hualqui</t>
  </si>
  <si>
    <t>Lebu</t>
  </si>
  <si>
    <t>Los Álamos</t>
  </si>
  <si>
    <t>Los Ángeles</t>
  </si>
  <si>
    <t>BIOBIO</t>
  </si>
  <si>
    <t>Familias,  vínculadas a personas privadas de libertad proxima a cumplir condenas, mujeres victima de Violencia intrafamiliar residentes en campamentos o barrios vunerables, migrantes o de pueblo orginarios</t>
  </si>
  <si>
    <t>08-387101-02-20</t>
  </si>
  <si>
    <t>Mulchén</t>
  </si>
  <si>
    <t>Nacimiento</t>
  </si>
  <si>
    <t>Familia residentes en sectores urbanos y  rurales de la región. Grupos vulnerables: Jóvenes, Mujeres, Hombres y personas en situación de discapacidad. Adultos mayores, mujeres Jefas de Hogar, familias migrantes</t>
  </si>
  <si>
    <t>Negrete</t>
  </si>
  <si>
    <t>Familias con NN de entre 3 a 5,11 años de edad en riesgo de VIF con jefatura de hogar femenina,  con empleos precarios,  cesantes o desocupadas, como consecuencia de la pandemia</t>
  </si>
  <si>
    <t>San Pedro de la Paz</t>
  </si>
  <si>
    <t>Provincia de Arauco</t>
  </si>
  <si>
    <t>integrante de organización</t>
  </si>
  <si>
    <t>08-410301-01-20</t>
  </si>
  <si>
    <t>Provincia de Biobío</t>
  </si>
  <si>
    <t>Provincia de Concepción</t>
  </si>
  <si>
    <t>Alto Biobío</t>
  </si>
  <si>
    <t>BIO BIO 1</t>
  </si>
  <si>
    <t>Personas que realizan una actividad económica independiente, que estén en situación de pobreza (40% RSH). Sus ventas deben ser de $130.001 hasta $900.000 mensual</t>
  </si>
  <si>
    <t>08-488101-03-20</t>
  </si>
  <si>
    <t>Antuco</t>
  </si>
  <si>
    <t>BIO BIO 2</t>
  </si>
  <si>
    <t>08-488101-04-20</t>
  </si>
  <si>
    <t>Arauco 2</t>
  </si>
  <si>
    <t>08-488101-02-20</t>
  </si>
  <si>
    <t>Cabrero</t>
  </si>
  <si>
    <t>BIO BIO 3</t>
  </si>
  <si>
    <t>08-488101-05-20</t>
  </si>
  <si>
    <t>Cañete</t>
  </si>
  <si>
    <t>Arauco 1</t>
  </si>
  <si>
    <t>08-488101-01-20</t>
  </si>
  <si>
    <t>Chiguayante</t>
  </si>
  <si>
    <t>CONCEPCIÓN 1</t>
  </si>
  <si>
    <t>08-488101-06-20</t>
  </si>
  <si>
    <t>Concepción</t>
  </si>
  <si>
    <t>CONCEPCIÓN 3</t>
  </si>
  <si>
    <t>08-488101-08-20</t>
  </si>
  <si>
    <t>Contulmo</t>
  </si>
  <si>
    <t>Coronel</t>
  </si>
  <si>
    <t>CONCEPCIÓN 2</t>
  </si>
  <si>
    <t>08-488101-07-20</t>
  </si>
  <si>
    <t>Curanilahue</t>
  </si>
  <si>
    <t>Hualpén</t>
  </si>
  <si>
    <t>Laja</t>
  </si>
  <si>
    <t>Lota</t>
  </si>
  <si>
    <t>Penco</t>
  </si>
  <si>
    <t>Quilaco</t>
  </si>
  <si>
    <t>Quilleco</t>
  </si>
  <si>
    <t>San Rosendo</t>
  </si>
  <si>
    <t>Santa Bárbara</t>
  </si>
  <si>
    <t>Santa Juana</t>
  </si>
  <si>
    <t>Talcahuano</t>
  </si>
  <si>
    <t>Tirúa</t>
  </si>
  <si>
    <t>Tomé</t>
  </si>
  <si>
    <t>Tucapel</t>
  </si>
  <si>
    <t>Yumbel</t>
  </si>
  <si>
    <t>CONCEPCIÓN YEA</t>
  </si>
  <si>
    <t>Personas que realizan una actividad económica independiente, que estén en situación de pobreza (40% RSH). Sus ventas deben ser de $400.000 hasta $1500000 mensual. YEA COMERCIO DIGITAL.</t>
  </si>
  <si>
    <t>08-488302-01-20</t>
  </si>
  <si>
    <t>Personas mayores de 18 años en situación de pobreza  (60% RSH), con iniciativa económica en funcionamiento y que hayan participado en un programa FOSIS (incluido FNDR)en un plazo no superior a 3 años.</t>
  </si>
  <si>
    <t>488903</t>
  </si>
  <si>
    <t>08-488903-01-20</t>
  </si>
  <si>
    <t>TERRITORIO PROVINCIAL</t>
  </si>
  <si>
    <t>Niños y niñas, estudiantes de 5to a 8vo de EB,  de establecimientos educacionales con un IVE igual o mayor al 60%</t>
  </si>
  <si>
    <t>08-491602-01-20</t>
  </si>
  <si>
    <t xml:space="preserve">Hombres y mujeres mayores de 18 años, en situación de pobreza extrema y/o vulnerabilidad, desocupados, ocupados precarios o inactivos, con idea de negocios, que no hayan participado en el programa al menos 2 años antes. </t>
  </si>
  <si>
    <t>08-581101-01-20</t>
  </si>
  <si>
    <t>08-581101-02-20</t>
  </si>
  <si>
    <t>08-581101-03-20</t>
  </si>
  <si>
    <t xml:space="preserve">Hombres y mujeres mayores de 18 años, en situación de pobreza extrema y/o vulnerabilidad, desocupados, ocupados precarios o inactivos, con idea de negocios, que se califique como un caso social, acreditado con un informe socioeconomico.  </t>
  </si>
  <si>
    <t>08-581102-01-20</t>
  </si>
  <si>
    <t>Hombres y mujeres mayores de 18 años, en situación de pobreza extrema y/o vulnerabilidad, desocupados, ocupados precarios o inactivos, con idea de negocios, que presenten situación de discapacidad o sus cuidadores que cumplan el perfil del programa. Provenientes de Teletón.</t>
  </si>
  <si>
    <t>08-581103-01-20</t>
  </si>
  <si>
    <t>BIO BIO 1 YES MEJOR</t>
  </si>
  <si>
    <t>Hombres y mujeres mayores de 59 años de edad con una idea de negocio o negocio precario en funcionamiento pertenecientes al SSYO- programa vinculos</t>
  </si>
  <si>
    <t>08-591102-01-20</t>
  </si>
  <si>
    <t>ARAUCO 1 YES MEJOR</t>
  </si>
  <si>
    <t>08-591102-03-20</t>
  </si>
  <si>
    <t>CONCEPCION 1 YES MEJOR</t>
  </si>
  <si>
    <t>08-591102-02-20</t>
  </si>
  <si>
    <t>BIO BIO 4</t>
  </si>
  <si>
    <t>Hombres y mujeres mayores de 18 años de edad con una idea de negocio o negocio precario en funcionamiento pertenecientes al SSYO</t>
  </si>
  <si>
    <t>08-591103-10-20</t>
  </si>
  <si>
    <t>BIO BIO 6</t>
  </si>
  <si>
    <t>08-591103-12-20</t>
  </si>
  <si>
    <t>ARAUCO 4</t>
  </si>
  <si>
    <t>08-591103-04-20</t>
  </si>
  <si>
    <t>08-591103-08-20</t>
  </si>
  <si>
    <t>ARAUCO 2</t>
  </si>
  <si>
    <t>08-591103-02-20</t>
  </si>
  <si>
    <t>CONCEPCION 6</t>
  </si>
  <si>
    <t>08-591103-19-20</t>
  </si>
  <si>
    <t>ARAUCO 1</t>
  </si>
  <si>
    <t>08-591103-01-20</t>
  </si>
  <si>
    <t>CONCEPCION 4</t>
  </si>
  <si>
    <t>08-591103-17-20</t>
  </si>
  <si>
    <t>ARAUCO 3</t>
  </si>
  <si>
    <t>08-591103-03-20</t>
  </si>
  <si>
    <t>CONCEPCION 3</t>
  </si>
  <si>
    <t>08-591103-16-20</t>
  </si>
  <si>
    <t>08-591103-07-20</t>
  </si>
  <si>
    <t>ARAUCO 6</t>
  </si>
  <si>
    <t>08-591103-06-20</t>
  </si>
  <si>
    <t>CONCEPCION 5</t>
  </si>
  <si>
    <t>08-591103-18-20</t>
  </si>
  <si>
    <t>08-591103-09-20</t>
  </si>
  <si>
    <t>BIO BIO 5</t>
  </si>
  <si>
    <t>08-591103-11-20</t>
  </si>
  <si>
    <t>BIO BIO 7</t>
  </si>
  <si>
    <t>08-591103-13-20</t>
  </si>
  <si>
    <t>CONCEPCION 1</t>
  </si>
  <si>
    <t>08-591103-14-20</t>
  </si>
  <si>
    <t>CONCEPCION 9</t>
  </si>
  <si>
    <t>08-591103-22-20</t>
  </si>
  <si>
    <t>CONCEPCION 7</t>
  </si>
  <si>
    <t>08-591103-20-20</t>
  </si>
  <si>
    <t>PROVINCIA CONCEPCION</t>
  </si>
  <si>
    <t>Jovenes de 18 a 29 años pertenecientes al ssyo y/o jovenes que hayan participado del programa Yo trabajo Joven entre los años 2019-2020 con desenlace independiente con una idea de negocio o negocio precario en funcionamiento.</t>
  </si>
  <si>
    <t>08-591104-01-20</t>
  </si>
  <si>
    <t>ARAUCO 1- SEGUNDO NIVEL</t>
  </si>
  <si>
    <t>Personas mayores de 18 años que hayan participado anteriormente en un YES con un emprendimiento en funcionamiento</t>
  </si>
  <si>
    <t>591105</t>
  </si>
  <si>
    <t>08-591105-06-20</t>
  </si>
  <si>
    <t>ARAUCO 2- SEGUNDO NIVEL</t>
  </si>
  <si>
    <t>08-591105-05-20</t>
  </si>
  <si>
    <t>CONCEPCION 1- SEGUNDO NIVEL</t>
  </si>
  <si>
    <t>08-591105-02-20</t>
  </si>
  <si>
    <t>CONCEPCION 2- SEGUNDO NIVEL</t>
  </si>
  <si>
    <t>08-591105-01-20</t>
  </si>
  <si>
    <t>BIOBIO 1- SEGUNDO NIVEL</t>
  </si>
  <si>
    <t>08-591105-04-20</t>
  </si>
  <si>
    <t>CONCEPCION 3- SEGUNDO NIVEL</t>
  </si>
  <si>
    <t>08-591105-03-20</t>
  </si>
  <si>
    <t>CONCEPCION 2</t>
  </si>
  <si>
    <t>591106</t>
  </si>
  <si>
    <t>08-591106-15-20</t>
  </si>
  <si>
    <t>CONCEPCION 8</t>
  </si>
  <si>
    <t>08-591106-21-20</t>
  </si>
  <si>
    <t>ARAUCO 5</t>
  </si>
  <si>
    <t>08-591106-05-20</t>
  </si>
  <si>
    <t>Territorios vulnerables, siendo estos barrios para sectores urbanos, con alta presencia de familias en situación de vulnerabilidad. Con proyección para vincular el programa al ámbito público y privado</t>
  </si>
  <si>
    <t>08-723301-01-20</t>
  </si>
  <si>
    <t>BOCA SUR</t>
  </si>
  <si>
    <t xml:space="preserve">Barrio prioritario  de un sector urbano con alta presencia de familias eh situación de vulnerabilidad. Potencial para vincular el Programa con el ámbito público y privado </t>
  </si>
  <si>
    <t>08-730101-01-20</t>
  </si>
  <si>
    <t>CONCEPCIÓN -BIO BIO 1</t>
  </si>
  <si>
    <t>Personas mayores de 18 años pertenecientes al SSYO con trayectoria laboral y sesion laboral</t>
  </si>
  <si>
    <t>08-891301-01-20</t>
  </si>
  <si>
    <t>Padre Las Casas</t>
  </si>
  <si>
    <t>TEMUCO-PADRE LAS CASAS</t>
  </si>
  <si>
    <t>Familias con integrantes y/o JH Adulto Mayor</t>
  </si>
  <si>
    <t>09-387101-01-21</t>
  </si>
  <si>
    <t>Temuco</t>
  </si>
  <si>
    <t>Organizaciones Sociales de caractér Productivo</t>
  </si>
  <si>
    <t>09-410301-01-21</t>
  </si>
  <si>
    <t>Angol</t>
  </si>
  <si>
    <t>MALLECO NORTE</t>
  </si>
  <si>
    <t>Personas mayores de 18 años, que pertenezcan al 40% más vulnerable de la población, según RSH, ocupado u ocupado precario, con una actividad económica independiente en funcionamiento y que cumplan con el perfil definido en el SPP</t>
  </si>
  <si>
    <t>09-488101-01-21</t>
  </si>
  <si>
    <t>Carahue</t>
  </si>
  <si>
    <t>INTERCULTURAL DE RÍOS Y MAR</t>
  </si>
  <si>
    <t>09-488101-08-21</t>
  </si>
  <si>
    <t>Cholchol</t>
  </si>
  <si>
    <t>NAHUELBUTA</t>
  </si>
  <si>
    <t>09-488101-02-21</t>
  </si>
  <si>
    <t>Collipulli</t>
  </si>
  <si>
    <t>Cunco</t>
  </si>
  <si>
    <t>ARAUCANÍA ANDINA</t>
  </si>
  <si>
    <t>09-488101-04-21</t>
  </si>
  <si>
    <t>Curacautín</t>
  </si>
  <si>
    <t>Curarrehue</t>
  </si>
  <si>
    <t>ARAUCANÍA LACUSTRE</t>
  </si>
  <si>
    <t>09-488101-06-21</t>
  </si>
  <si>
    <t>Ercilla</t>
  </si>
  <si>
    <t>Freire</t>
  </si>
  <si>
    <t>ASOCIACIÓN CAUTIN SUR</t>
  </si>
  <si>
    <t>09-488101-07-21</t>
  </si>
  <si>
    <t>Galvarino</t>
  </si>
  <si>
    <t>Gorbea</t>
  </si>
  <si>
    <t>Lautaro</t>
  </si>
  <si>
    <t>VALLE ASOCIATIVO CENTRAL</t>
  </si>
  <si>
    <t>09-488101-03-21</t>
  </si>
  <si>
    <t>Loncoche</t>
  </si>
  <si>
    <t>Lonquimay</t>
  </si>
  <si>
    <t>Los Sauces</t>
  </si>
  <si>
    <t>Lumaco</t>
  </si>
  <si>
    <t>Melipeuco</t>
  </si>
  <si>
    <t>Nueva Imperial</t>
  </si>
  <si>
    <t>09-488101-05-21</t>
  </si>
  <si>
    <t>Perquenco</t>
  </si>
  <si>
    <t>Pitrufquén</t>
  </si>
  <si>
    <t>Pucón</t>
  </si>
  <si>
    <t>Purén</t>
  </si>
  <si>
    <t>Renaico</t>
  </si>
  <si>
    <t>Saavedra</t>
  </si>
  <si>
    <t>Pacientes atendidos por la Sociedad Pro Ayuda al Niño Lisiado (Teletón) y/o sus cuidadores/as</t>
  </si>
  <si>
    <t>09-488101-09-21</t>
  </si>
  <si>
    <t>Personas pertenecientes a establecimientos penitenciarios de Gendarmería de Chile</t>
  </si>
  <si>
    <t>Teodoro Schmidt</t>
  </si>
  <si>
    <t>Toltén</t>
  </si>
  <si>
    <t>Traiguén</t>
  </si>
  <si>
    <t>Victoria</t>
  </si>
  <si>
    <t>Vilcún</t>
  </si>
  <si>
    <t>Villarrica</t>
  </si>
  <si>
    <t>Personas mayores de 18 años, que pertenezcan al 40% más vulnerable de la población, según RSH, ocupado, con una actividad económica independiente en funcionamiento y que cumplan con el perfil definido en el SPP; foco comercio digital</t>
  </si>
  <si>
    <t>09-488302-01-21</t>
  </si>
  <si>
    <t>Niños y/o niñas de 5° a 8° Basico de establecimientos en situación de vulnerabilidad escolar mayor al 60%</t>
  </si>
  <si>
    <t>09-491601-01-21</t>
  </si>
  <si>
    <t xml:space="preserve">Hombres y Mujeres, mayores de 18 años, cuya Situación Ocupacional sea: desocupados (cesantes y /o que buscan trabajo por primera vez), ocupado precario e inactivos,  que cuenten con al menos una idea de negocios, provenientes de los convenios a nivel regional con los siguientes organismos Sernameg y Prodemu. </t>
  </si>
  <si>
    <t>09-581101-01-21</t>
  </si>
  <si>
    <t>Migrantes</t>
  </si>
  <si>
    <t xml:space="preserve">Hombres y Mujeres, Migrantes, mayores de 18 años, cuya Situación Ocupacional sea: desocupados (cesantes y /o que buscan trabajo por primera vez), ocupado precario e inactivos,  que cuenten con al menos una idea de negocios.  </t>
  </si>
  <si>
    <t>09-581102-01-21</t>
  </si>
  <si>
    <t xml:space="preserve">Hombres y Mujeres, mayores de 18 años, que participan del subsistema de seguridades y oportunidades,   Cuya Situación Ocupacional sea: desocupados (cesantes y /o que buscan trabajo por primera vez), ocupado precario e inactivos,  que cuenten con al menos una idea de negocios.  </t>
  </si>
  <si>
    <t>09-591101-01-21</t>
  </si>
  <si>
    <t>09-591101-02-21</t>
  </si>
  <si>
    <t>09-591101-03-21</t>
  </si>
  <si>
    <t>09-591101-04-21</t>
  </si>
  <si>
    <t>09-591101-05-21</t>
  </si>
  <si>
    <t>09-591101-06-21</t>
  </si>
  <si>
    <t>09-591101-07-21</t>
  </si>
  <si>
    <t>09-591101-08-21</t>
  </si>
  <si>
    <t>03 Juntas de Vecinos de la Unidad Vecinal 007, Sector vista hermosa (según lo establecido en la focalización)</t>
  </si>
  <si>
    <t>Unidades vecinales donde el 60% o más de los hogares pertenecen al tramo del 40% más vulnerable según RSH (zonas urbanas con acceso a internet).</t>
  </si>
  <si>
    <t>09-723301-01-21</t>
  </si>
  <si>
    <t>Barrio San Antonio</t>
  </si>
  <si>
    <t>Barrios  altanmente en condiciones de vulnerabilidad sociodelictual (ámbito Policial, familiar, comunidad y barrio); y que son considerados como Prioritarios por la SPD.</t>
  </si>
  <si>
    <t>09-730101-01-21</t>
  </si>
  <si>
    <t>Mayores de 18 años pertenecientes al SSyOO, con ASL y P. Laboral</t>
  </si>
  <si>
    <t>09-891301-01-21</t>
  </si>
  <si>
    <t>Osorno</t>
  </si>
  <si>
    <t>Familias con características de vulnerabilidad específica (migrantes, discapacidades, personas mayores, etc.)</t>
  </si>
  <si>
    <t>10</t>
  </si>
  <si>
    <t>10-3871-01-21</t>
  </si>
  <si>
    <t>Puerto montt</t>
  </si>
  <si>
    <t>Calbuco</t>
  </si>
  <si>
    <t>Organizaciones sociales que estén insertas en localidades en situación de pobreza y vulnerabilidad</t>
  </si>
  <si>
    <t>10-3875-01-21</t>
  </si>
  <si>
    <t>Castro</t>
  </si>
  <si>
    <t>Chaitén</t>
  </si>
  <si>
    <t>Cochamó</t>
  </si>
  <si>
    <t>Cochamo</t>
  </si>
  <si>
    <t>Curaco de Vélez</t>
  </si>
  <si>
    <t>Dalcahue</t>
  </si>
  <si>
    <t>Fresia</t>
  </si>
  <si>
    <t>fresia</t>
  </si>
  <si>
    <t>Frutillar</t>
  </si>
  <si>
    <t>Hualaihué</t>
  </si>
  <si>
    <t>Llanquihue</t>
  </si>
  <si>
    <t>Los Muermos</t>
  </si>
  <si>
    <t>osorno</t>
  </si>
  <si>
    <t>Puerto Montt</t>
  </si>
  <si>
    <t>Puerto Monnt</t>
  </si>
  <si>
    <t>Puerto Varas</t>
  </si>
  <si>
    <t>Puqueldón</t>
  </si>
  <si>
    <t>Purranque</t>
  </si>
  <si>
    <t>Puyehue</t>
  </si>
  <si>
    <t>Queilén</t>
  </si>
  <si>
    <t>Quellón</t>
  </si>
  <si>
    <t>Quemchi</t>
  </si>
  <si>
    <t>Quinchao</t>
  </si>
  <si>
    <t>Río Negro</t>
  </si>
  <si>
    <t>rio negro</t>
  </si>
  <si>
    <t>San Juan de la Costa</t>
  </si>
  <si>
    <t>San Pablo</t>
  </si>
  <si>
    <t>organizaciones productivas con personalidad juridica vigente y activa, cuyo fin como organizqacion sea economico y/o productivo a las cuales se busca apoyar en su permanecia y/o reactivaciobn economica en el contexto de pandemia por COVID 19</t>
  </si>
  <si>
    <t>10-410301-01-21</t>
  </si>
  <si>
    <t>Regular y encadenamiento semilla</t>
  </si>
  <si>
    <t>10-488101-01-21</t>
  </si>
  <si>
    <t>Pueblos originarios</t>
  </si>
  <si>
    <t>Regular San Juan de la Costa</t>
  </si>
  <si>
    <t>Regular Caleta Huellelhue</t>
  </si>
  <si>
    <t>10-488101-07-21</t>
  </si>
  <si>
    <t>Emprendedores Región de Los Lagos afectados por Pandemia</t>
  </si>
  <si>
    <t>Chiloé</t>
  </si>
  <si>
    <t>Provincia Palena</t>
  </si>
  <si>
    <t>Convenio Fiscalía</t>
  </si>
  <si>
    <t>10-488103-03-21</t>
  </si>
  <si>
    <t>Convenio Teletón y SENADIS</t>
  </si>
  <si>
    <t>10-488302-02-21</t>
  </si>
  <si>
    <t>Comercio digital</t>
  </si>
  <si>
    <t>10-488304-04-21</t>
  </si>
  <si>
    <t>10-488304-05-21</t>
  </si>
  <si>
    <t>10-488304-06-21</t>
  </si>
  <si>
    <t>Emprendedores de las Prov Llanquihue y Prov Osorno</t>
  </si>
  <si>
    <t>10-488905-08-21</t>
  </si>
  <si>
    <t>Escuelas de la provincia de llanquihue</t>
  </si>
  <si>
    <t>10-491601-01-21</t>
  </si>
  <si>
    <t>Personas en condición de desempleo por PANDEMIA</t>
  </si>
  <si>
    <t>10-581101-01-20</t>
  </si>
  <si>
    <t>10-581102-01-20</t>
  </si>
  <si>
    <t>Convenio GENDARMERIA - HOSPITAL PUERTO MONTT</t>
  </si>
  <si>
    <t>10-581102-02-20</t>
  </si>
  <si>
    <t>Convenio INDAP</t>
  </si>
  <si>
    <t>10-581103-03-20</t>
  </si>
  <si>
    <t>Convenio PRODEMU</t>
  </si>
  <si>
    <t>10-581104-04-20</t>
  </si>
  <si>
    <t>Convenio TELETON</t>
  </si>
  <si>
    <t>581106</t>
  </si>
  <si>
    <t>10-581106-06-20</t>
  </si>
  <si>
    <t>Familias SS y O</t>
  </si>
  <si>
    <t>10-591101-01-20</t>
  </si>
  <si>
    <t xml:space="preserve">Familias SS y O </t>
  </si>
  <si>
    <t>10-591102-02-20</t>
  </si>
  <si>
    <t>Familias SS y O Emprendedores afectados por la PANDEMIA</t>
  </si>
  <si>
    <t>10-591103-03-20</t>
  </si>
  <si>
    <t>Puerto Octay</t>
  </si>
  <si>
    <t>10-591104-04-20</t>
  </si>
  <si>
    <t>10-591105-05-20</t>
  </si>
  <si>
    <t>Maullín</t>
  </si>
  <si>
    <t>10-591106-06-20</t>
  </si>
  <si>
    <t>Familias SS y O Personas Capacitadas en APL - YTJ</t>
  </si>
  <si>
    <t>591107</t>
  </si>
  <si>
    <t>10-591107-07-20</t>
  </si>
  <si>
    <t>Familias SS y O Personas Programa Calle</t>
  </si>
  <si>
    <t>591108</t>
  </si>
  <si>
    <t>10-591108-08-20</t>
  </si>
  <si>
    <t>591109</t>
  </si>
  <si>
    <t>10-591109-09-20</t>
  </si>
  <si>
    <t>Ancud</t>
  </si>
  <si>
    <t>591110</t>
  </si>
  <si>
    <t>10-591110-10-20</t>
  </si>
  <si>
    <t>Chonchi</t>
  </si>
  <si>
    <t>11</t>
  </si>
  <si>
    <t>591111</t>
  </si>
  <si>
    <t>10-591111-11-20</t>
  </si>
  <si>
    <t>12</t>
  </si>
  <si>
    <t>591112</t>
  </si>
  <si>
    <t>10-591112-12-20</t>
  </si>
  <si>
    <t>Futaleufú</t>
  </si>
  <si>
    <t>Palena</t>
  </si>
  <si>
    <t>13</t>
  </si>
  <si>
    <t>591113</t>
  </si>
  <si>
    <t>10-591113-13-20</t>
  </si>
  <si>
    <t>14</t>
  </si>
  <si>
    <t>591114</t>
  </si>
  <si>
    <t>10-591114-14-20</t>
  </si>
  <si>
    <t>Cañitas</t>
  </si>
  <si>
    <t xml:space="preserve">unidad vecinal numero 13 y 19  de la comuna de los MUERMOS  , que comprende 282 hogar en un tramo del 40 % de vulnerabilidad con un 77% </t>
  </si>
  <si>
    <t>10-7233-01-21</t>
  </si>
  <si>
    <t xml:space="preserve">Antonio Varas </t>
  </si>
  <si>
    <t>Territorio vuilnetabilidad social</t>
  </si>
  <si>
    <t>10-730101-01-21</t>
  </si>
  <si>
    <t>10-891301-01-20</t>
  </si>
  <si>
    <t>Coyhaique</t>
  </si>
  <si>
    <t>Coyhaique urbano</t>
  </si>
  <si>
    <t>Familias vulberables Pueblos originarios</t>
  </si>
  <si>
    <t>Familias vulnerables de pueblos originarios  la comuna de Coyhaique</t>
  </si>
  <si>
    <t>11-387101-17-21</t>
  </si>
  <si>
    <t>Aysén</t>
  </si>
  <si>
    <t>Pto Aysén y Chacabuco</t>
  </si>
  <si>
    <t xml:space="preserve">Familias Vulnerables </t>
  </si>
  <si>
    <t>Familias vulnerables de la comuna de Aysén</t>
  </si>
  <si>
    <t>11-387101-13-21</t>
  </si>
  <si>
    <t>Familias vulnerables Migrantes</t>
  </si>
  <si>
    <t>Familias migrantes vulnerables de la Comuna de Coyhaique</t>
  </si>
  <si>
    <t>11-387101-14-21</t>
  </si>
  <si>
    <t>Coyhaique comunal</t>
  </si>
  <si>
    <t>Organizaciones sociales de la comuna</t>
  </si>
  <si>
    <t>Organizaciones sociales de la Comuna de Coyhaique</t>
  </si>
  <si>
    <t>11-387501--21</t>
  </si>
  <si>
    <t>Coihaique comunal</t>
  </si>
  <si>
    <t>11-387502--21</t>
  </si>
  <si>
    <t>emprendedores preferentemente personas con discapacidad o cuidadores, teletón, mujeres victimas de violencia</t>
  </si>
  <si>
    <t>11-488101-34-21</t>
  </si>
  <si>
    <t xml:space="preserve">Pto Aysén, Pto Chacabuco </t>
  </si>
  <si>
    <t>11-488101-35-21</t>
  </si>
  <si>
    <t>Cisnes</t>
  </si>
  <si>
    <t>Comuna Cisnes</t>
  </si>
  <si>
    <t>11-488101--21</t>
  </si>
  <si>
    <t/>
  </si>
  <si>
    <t>Río Ibáñez</t>
  </si>
  <si>
    <t>Comuna Río Ibañez</t>
  </si>
  <si>
    <t>11-488101-31-21</t>
  </si>
  <si>
    <t>Cochrane</t>
  </si>
  <si>
    <t>Comuna Cochrane</t>
  </si>
  <si>
    <t>emprendedores preferentemente personas con discapacidad, teletón, mujeres victimas de violencia</t>
  </si>
  <si>
    <t>11-488101-32-21</t>
  </si>
  <si>
    <t>11-488104-45-21</t>
  </si>
  <si>
    <t>Chile Chico</t>
  </si>
  <si>
    <t>Comuna Chile Chico</t>
  </si>
  <si>
    <t>11-488302-11-21</t>
  </si>
  <si>
    <t>Emprendedores del programa</t>
  </si>
  <si>
    <t>11-488302-15-21</t>
  </si>
  <si>
    <t>Villa Mañihuales</t>
  </si>
  <si>
    <t>Personas con discapacidad o cuidadores 5 cupos a teletón y personas del programa</t>
  </si>
  <si>
    <t>11-488302-16-21</t>
  </si>
  <si>
    <t>Comuna Coyhaique</t>
  </si>
  <si>
    <t>emprendedores preparación con foco en comercio digital</t>
  </si>
  <si>
    <t>11-488303--21</t>
  </si>
  <si>
    <t>Comuna Coihaique</t>
  </si>
  <si>
    <t>11-488305--21</t>
  </si>
  <si>
    <t>488307</t>
  </si>
  <si>
    <t>11-488307--21</t>
  </si>
  <si>
    <t>488308</t>
  </si>
  <si>
    <t>11-488308--21</t>
  </si>
  <si>
    <t>488309</t>
  </si>
  <si>
    <t>11-488309--21</t>
  </si>
  <si>
    <t>488310</t>
  </si>
  <si>
    <t>11-488310--21</t>
  </si>
  <si>
    <t>Emprendedores de la Comuna de Coyhaique</t>
  </si>
  <si>
    <t>488311</t>
  </si>
  <si>
    <t>11-488311--21</t>
  </si>
  <si>
    <t>Coyhaique, Villa ortega, Ñirehuao, y Alto Baguales</t>
  </si>
  <si>
    <t>488313</t>
  </si>
  <si>
    <t>11-488313--21</t>
  </si>
  <si>
    <t>Región aysén</t>
  </si>
  <si>
    <t>Integrante de organización productiva</t>
  </si>
  <si>
    <t>488506</t>
  </si>
  <si>
    <t>11-488506--21</t>
  </si>
  <si>
    <t>488512</t>
  </si>
  <si>
    <t>11-488512--21</t>
  </si>
  <si>
    <t>Balmaceda y Coihaique</t>
  </si>
  <si>
    <t>Niños y niñas de colegios  de  la Comuna de Coyhaique</t>
  </si>
  <si>
    <t>11-491601-37-21</t>
  </si>
  <si>
    <t>Villa Cerro Castillo</t>
  </si>
  <si>
    <t>Niños y niñas de colegios  de  la Comuna de Río Ibañez</t>
  </si>
  <si>
    <t xml:space="preserve">Coyhaique urbano </t>
  </si>
  <si>
    <t>11-581101-4-21</t>
  </si>
  <si>
    <t>Pto Aysén, Pto Chacabuco y Mañihuales</t>
  </si>
  <si>
    <t>Jovenes entre 18 y 29 años cesantes o con empleos precarios</t>
  </si>
  <si>
    <t>11-581101-5-21</t>
  </si>
  <si>
    <t>Comuna Aysén</t>
  </si>
  <si>
    <t>personas que cumplen condena en sistema libre</t>
  </si>
  <si>
    <t>11-581101-7-21</t>
  </si>
  <si>
    <t>personas cesantes o con empleos precarios mayores o igual a 30 años</t>
  </si>
  <si>
    <t>11-581101-2-21</t>
  </si>
  <si>
    <t>Pto Ibáñez, Villa Cerro Castillo y arrededores</t>
  </si>
  <si>
    <t xml:space="preserve">Preferentemente Jovenes con hijos entre 18 y 29 años y más </t>
  </si>
  <si>
    <t>11-581101--21</t>
  </si>
  <si>
    <t>11-581102-40-21</t>
  </si>
  <si>
    <t>Personas cesantes o con empleos precarios pertenencientes al programa Familia o al subsistema SSYO</t>
  </si>
  <si>
    <t>11-591101-23-21</t>
  </si>
  <si>
    <t xml:space="preserve">Lago Verde </t>
  </si>
  <si>
    <t>Comuna Lago Verde</t>
  </si>
  <si>
    <t>11-591101--21</t>
  </si>
  <si>
    <t>11-591101-20-21</t>
  </si>
  <si>
    <t>Guaitecas</t>
  </si>
  <si>
    <t>Comuna Guaitecas</t>
  </si>
  <si>
    <t>Comunas Chile Chico</t>
  </si>
  <si>
    <t>11-591101-27-21</t>
  </si>
  <si>
    <t>11-591101-26-21</t>
  </si>
  <si>
    <t>11-591101-22-21</t>
  </si>
  <si>
    <t>11-591102--21</t>
  </si>
  <si>
    <t>11-591103-46-21</t>
  </si>
  <si>
    <t>11-591104--21</t>
  </si>
  <si>
    <t>Puerto Chacabuco Sector Ensenada Baja</t>
  </si>
  <si>
    <t>Familias vulnerables de la localidad de Puerto Chacabuco Sector Ensenada Baja conformado por migrantes, familias en campamento y  alta concentración de adultos mayores vulnerables y familia de extrema pobreza</t>
  </si>
  <si>
    <t>11-723301-29-21</t>
  </si>
  <si>
    <t>Barrio Pablo Neruda</t>
  </si>
  <si>
    <t>Barrio Pablo Neruda que comprende Población Ampliación Pablo Neruda, Villa Vicentenrario, Población el Bosque y Población Patagonia.</t>
  </si>
  <si>
    <t>11-730101--21</t>
  </si>
  <si>
    <t>Natales</t>
  </si>
  <si>
    <t>Última Esperanza</t>
  </si>
  <si>
    <t xml:space="preserve">Familias  con NNA con presencia de factores de riesgo de vulneración,  preferentemente con familias derivadas de Instituciones que trabajen con población migrante, campanentos o tomas y establecimientos educacionales. </t>
  </si>
  <si>
    <t>12-387101-01-21</t>
  </si>
  <si>
    <t>Porvenir</t>
  </si>
  <si>
    <t>Tierra de Fuego</t>
  </si>
  <si>
    <t>Punta Arenas</t>
  </si>
  <si>
    <t>Magallanes</t>
  </si>
  <si>
    <t>387102</t>
  </si>
  <si>
    <t>12-387102-02-21</t>
  </si>
  <si>
    <t xml:space="preserve"> Emprendedor con situación ocupacional ocupado precario /ocupado, con un negocio independiente en funcionamiento, mayores de 18 años y preferentemente provenientes de YES 2020 (oferta regular y SSYOCon acceso preferente a personas migrantes; Jefas de Hogar,Adulto mayor; personas con discapacidad; personas de pueblos originarios.</t>
  </si>
  <si>
    <t>12-488101-02-20</t>
  </si>
  <si>
    <t>Emprendedor con situación ocupacional ocupado precario/ocupado, con un negocio independiente en funcionamiento, mayores de 18 años y preferentemente provenientes de YES 2020 (oferta regular y SSYO) y personas migrantes, Jefas de Hogar,Adulto mayor; personas con discapacidad; personas de pueblos originarios</t>
  </si>
  <si>
    <t>12-488101-01-20</t>
  </si>
  <si>
    <t>Cabo de Hornos (Ex - Navarino)</t>
  </si>
  <si>
    <t>Porvenir - Cabo de Hornos</t>
  </si>
  <si>
    <t xml:space="preserve"> Emprendedor con situación ocupacional ocupado precario /ocupado, con un negocio independiente en funcionamiento, mayores de 18 años. Con acceso preferente a personas que participaron de YES 2020, migrantes; Jefas de Hogar, Adulto mayor; personas con discapacidad; personas de pueblos originarios.</t>
  </si>
  <si>
    <t>12-488102-01-20</t>
  </si>
  <si>
    <t>Emprendedores con situación ocupacional ocupado precario/ocupado, con un negocio independiente en funcionamiento, mayores de 18 años y preferentemente personas con discapacidad, cuidadores, adultos mayores y con acceso preferente a los usuarios YES adulto mayor 2020.</t>
  </si>
  <si>
    <t>12-488104-01-20</t>
  </si>
  <si>
    <t>Emprendedor con situación ocupacional ocupado precario u ocupado, con un negocio independiente en funcionamiento,  preferentemente usuarios con participación YEB 2020. Acceso preferente personas migrantes; Jefas de Hogar, adulto mayor; personas con discapacidad; personas de pueblos originarios.</t>
  </si>
  <si>
    <t>12-488303-02-20</t>
  </si>
  <si>
    <t>Tierra del Fuego</t>
  </si>
  <si>
    <t>12-488303-03-20</t>
  </si>
  <si>
    <t>12-488303-01-20</t>
  </si>
  <si>
    <t>Emprendedores con situación ocupacional ocupado, con un negocio independiente en funcionamiento, mayores de 18 años, enfocados en comercialización y/o marketing digital.</t>
  </si>
  <si>
    <t>12-488305-01-20</t>
  </si>
  <si>
    <t>Punta Arenas-Natales-Porvenir</t>
  </si>
  <si>
    <t>Emprendedores usuarios programas emprendimiento FOSIS los últimos cinco años que neceiten espacios de comercialización y reactivar sus ventas producto de la pandemia.</t>
  </si>
  <si>
    <t>12-488906-01-20</t>
  </si>
  <si>
    <t>3.5</t>
  </si>
  <si>
    <t>12-488906-02-20</t>
  </si>
  <si>
    <t xml:space="preserve">Personas con idea de negocio y/o negocio en funcionamiento precario, desocupado, cesante, inactivos y/o ocupado precario, mayores de 18 años, y que no hayan participado en proyectos FOSIS.    </t>
  </si>
  <si>
    <t>12-581101-02-20</t>
  </si>
  <si>
    <t>Personas con idea de negocio y/o negocio en funcionamiento precario, desocupado, cesante, inactivos y/o ocupado precario, mayores de 18 años, preferentemente que no hayan participado en proyectos FOSIS.  Con acceso preferente a usuarios del programa SSyOO.</t>
  </si>
  <si>
    <t>12-581101-03-20</t>
  </si>
  <si>
    <t xml:space="preserve">Personas con idea de negocio y/o negocio en funcionamiento precario, desocupado, cesante, inactivos y/o ocupado precario, mayores de 18 años y que no hayan participado en proyectos FOSIS.     </t>
  </si>
  <si>
    <t>12-581101-01-20</t>
  </si>
  <si>
    <t xml:space="preserve">Personas con idea de negocio y/o negocio en funcionamiento precario, desocupado, cesante, inactivos y/o ocupado precario, mayores de 18 años, derivados de Gendarmería.    </t>
  </si>
  <si>
    <t>12-581102-01-20</t>
  </si>
  <si>
    <t>Jóvenes entre 18 y 29 años con idea de negocio y/o negocio en funcionamiento precario, desocupado, cesante, inactivos y/o ocupado precario,  preferentemente jóvenes provenientes del YTJ 2020.</t>
  </si>
  <si>
    <t>12-581103-03-20</t>
  </si>
  <si>
    <t>Punta Arenas-Natales</t>
  </si>
  <si>
    <t>Personas pertenecientes al SSYOO con una idea de negocio y/o negocio en funcionamiento precario, desocupados, ocupados precarios, inactivo, que no hayan participado en los últimos 2 años.</t>
  </si>
  <si>
    <t>12-591101-01-20</t>
  </si>
  <si>
    <t>Población Archipielago de Chiloé</t>
  </si>
  <si>
    <t>Barrio Archipiélago de Chiloé, considerada como Barrio Prioritario de la comuna pr MINVU. Esta población pertenece a la Unidad Vecinal N° 57, cuenta con 4458 personas con RSH aplicado, de los cuales  2602 se encuentran bajo el 40%.  Población con alta presencia de NNA, de pueblos originarios y jefatura femenina. Territorio no intervenido los íltimos año por la pilítica pública. Ante la actual pandemia y por los niveles de hacinamiento, este sector es uno de los que cuenta con mayores numeros de positividad COVID-19.</t>
  </si>
  <si>
    <t>12-723301-01-21</t>
  </si>
  <si>
    <t>Buin</t>
  </si>
  <si>
    <t>Maipo</t>
  </si>
  <si>
    <t xml:space="preserve">Organizaciones sociales funcionales o territoriales </t>
  </si>
  <si>
    <t>13-387505-18-21</t>
  </si>
  <si>
    <t>Cerrillos</t>
  </si>
  <si>
    <t>Sur Poniente</t>
  </si>
  <si>
    <t>13-387505-04-21</t>
  </si>
  <si>
    <t>Colina</t>
  </si>
  <si>
    <t>Chacabuco</t>
  </si>
  <si>
    <t>13-387505-09-21</t>
  </si>
  <si>
    <t>Curacaví</t>
  </si>
  <si>
    <t>Melipilla</t>
  </si>
  <si>
    <t>13-387505-15-21</t>
  </si>
  <si>
    <t>El Bosque</t>
  </si>
  <si>
    <t>13-387505-05-21</t>
  </si>
  <si>
    <t>El Monte</t>
  </si>
  <si>
    <t>Talagante</t>
  </si>
  <si>
    <t>13-387505-20-21</t>
  </si>
  <si>
    <t>Estación Central</t>
  </si>
  <si>
    <t>Poniente</t>
  </si>
  <si>
    <t>13-387505-14-21</t>
  </si>
  <si>
    <t>Independencia</t>
  </si>
  <si>
    <t>Centro Norte</t>
  </si>
  <si>
    <t>13-387505-01-21</t>
  </si>
  <si>
    <t>Isla de Maipo</t>
  </si>
  <si>
    <t>13-387505-21-21</t>
  </si>
  <si>
    <t>La Cisterna</t>
  </si>
  <si>
    <t>13-387505-06-21</t>
  </si>
  <si>
    <t>La Pintana</t>
  </si>
  <si>
    <t>Cordillera Sur</t>
  </si>
  <si>
    <t>13-387505-26-21</t>
  </si>
  <si>
    <t xml:space="preserve">Lampa </t>
  </si>
  <si>
    <t>13-387505-10-21</t>
  </si>
  <si>
    <t>Lo Prado</t>
  </si>
  <si>
    <t>13-387505-12-21</t>
  </si>
  <si>
    <t>Macul</t>
  </si>
  <si>
    <t>Oriente</t>
  </si>
  <si>
    <t>13-387505-07-21</t>
  </si>
  <si>
    <t>María Pinto</t>
  </si>
  <si>
    <t>13-387505-16-21</t>
  </si>
  <si>
    <t>Padre Hurtado</t>
  </si>
  <si>
    <t>13-387505-22-21</t>
  </si>
  <si>
    <t>Paine</t>
  </si>
  <si>
    <t>13-387505-19-21</t>
  </si>
  <si>
    <t>Peñaflor</t>
  </si>
  <si>
    <t>13-387505-23-21</t>
  </si>
  <si>
    <t>Puente Alto</t>
  </si>
  <si>
    <t>13-387505-25-21</t>
  </si>
  <si>
    <t>Quilicura</t>
  </si>
  <si>
    <t>13-387505-02-21</t>
  </si>
  <si>
    <t>Quinta Normal</t>
  </si>
  <si>
    <t>13-387505-13-21</t>
  </si>
  <si>
    <t>San Joaquín</t>
  </si>
  <si>
    <t>13-387505-08-21</t>
  </si>
  <si>
    <t>San Pedro</t>
  </si>
  <si>
    <t>13-387505-17-21</t>
  </si>
  <si>
    <t>Santiago</t>
  </si>
  <si>
    <t>13-387505-03-21</t>
  </si>
  <si>
    <t>13-387505-24-21</t>
  </si>
  <si>
    <t>Tiltil</t>
  </si>
  <si>
    <t>13-387505-11-21</t>
  </si>
  <si>
    <t>ACC._Integración_de_las_familias_a_su_comunidad_fase1</t>
  </si>
  <si>
    <t>Familias e infancia y adolescencia que vivan en situación de pobreza y vulnerabilidad. Localidad por definir.</t>
  </si>
  <si>
    <t>388001</t>
  </si>
  <si>
    <t>13-388001-02-21</t>
  </si>
  <si>
    <t>13-388001-04-21</t>
  </si>
  <si>
    <t>Conchalí</t>
  </si>
  <si>
    <t>13-388001-05-21</t>
  </si>
  <si>
    <t>13-388001-03-21</t>
  </si>
  <si>
    <t>13-388001-01-21</t>
  </si>
  <si>
    <t>Pedro Aguirre Cerda</t>
  </si>
  <si>
    <t>Recoleta</t>
  </si>
  <si>
    <t>Alhué</t>
  </si>
  <si>
    <t>Melipilla 1</t>
  </si>
  <si>
    <t>ACC._Integración_de_las_familias_a_su_comunidad_fase2</t>
  </si>
  <si>
    <t>Familias e infancia y adolescencia que vivan en situación de pobreza y vulnerabilidad.</t>
  </si>
  <si>
    <t>Renovación de Contrato</t>
  </si>
  <si>
    <t>388003</t>
  </si>
  <si>
    <t>13-388003-03-21</t>
  </si>
  <si>
    <t>13-388003-05-21</t>
  </si>
  <si>
    <t>Calera de Tango</t>
  </si>
  <si>
    <t>Cerro Navia</t>
  </si>
  <si>
    <t>13-388003-06-21</t>
  </si>
  <si>
    <t>13-388003-08-21</t>
  </si>
  <si>
    <t>Melipilla 2</t>
  </si>
  <si>
    <t>13-388003-04-21</t>
  </si>
  <si>
    <t>Talagante 1</t>
  </si>
  <si>
    <t>13-388003-01-21</t>
  </si>
  <si>
    <t>Huechuraba</t>
  </si>
  <si>
    <t>La Granja</t>
  </si>
  <si>
    <t>13-388003-07-21</t>
  </si>
  <si>
    <t>Talagante 2</t>
  </si>
  <si>
    <t>13-388003-02-21</t>
  </si>
  <si>
    <t>Peñalolén</t>
  </si>
  <si>
    <t>Pudahuel</t>
  </si>
  <si>
    <t>Renca</t>
  </si>
  <si>
    <t>San Bernardo</t>
  </si>
  <si>
    <t>Organizaciones productivas con personalidad juridica vigente y activa, cuyo fin como organización sea economico y/o productivo a las cuales se busca apoyar en su permanencia y/o reactivacion economica en el contexto de la pandemia por COVID 19</t>
  </si>
  <si>
    <t>13-410301-01-21</t>
  </si>
  <si>
    <t>Personas microempresarias de 18 años y más con negocios precarios que requieren herramientas de gestión y capital para mejorar su producción y ventas de modo de aumentar sus ingresos.</t>
  </si>
  <si>
    <t>13-488101-05-21</t>
  </si>
  <si>
    <t>13-488101-04-21</t>
  </si>
  <si>
    <t>Sur Poniente 1</t>
  </si>
  <si>
    <t>13-488101-09-21</t>
  </si>
  <si>
    <t>Poniente 1</t>
  </si>
  <si>
    <t>13-488101-08-21</t>
  </si>
  <si>
    <t>13-488101-02-21</t>
  </si>
  <si>
    <t>13-488101-01-21</t>
  </si>
  <si>
    <t>Sur Poniente 2</t>
  </si>
  <si>
    <t>13-488101-10-21</t>
  </si>
  <si>
    <t>13-488101-11-21</t>
  </si>
  <si>
    <t>La Florida</t>
  </si>
  <si>
    <t>Oriente 2</t>
  </si>
  <si>
    <t>13-488101-07-21</t>
  </si>
  <si>
    <t>Oriente 1</t>
  </si>
  <si>
    <t>13-488101-06-21</t>
  </si>
  <si>
    <t>Cordillera Sur 1</t>
  </si>
  <si>
    <t>13-488101-03-21</t>
  </si>
  <si>
    <t>La Reina</t>
  </si>
  <si>
    <t>Las Condes</t>
  </si>
  <si>
    <t>Lo Barnechea</t>
  </si>
  <si>
    <t>Lo Espejo</t>
  </si>
  <si>
    <t>Poniente 2</t>
  </si>
  <si>
    <t>Maipú</t>
  </si>
  <si>
    <t>Ñuñoa</t>
  </si>
  <si>
    <t>Pirque</t>
  </si>
  <si>
    <t>Providencia</t>
  </si>
  <si>
    <t>Cordillera Sur 2</t>
  </si>
  <si>
    <t>San José de Maipo</t>
  </si>
  <si>
    <t>San Miguel</t>
  </si>
  <si>
    <t>San Ramón</t>
  </si>
  <si>
    <t>13-488102-04-21</t>
  </si>
  <si>
    <t>13-488102-03-21</t>
  </si>
  <si>
    <t>13-488102-07-21</t>
  </si>
  <si>
    <t>13-488102-06-21</t>
  </si>
  <si>
    <t>13-488102-01-21</t>
  </si>
  <si>
    <t xml:space="preserve">Personas microempresarias de 18 años y más, que requieren consolidar sus emprendimiento mediante la entrega de herramientas de gestión y de capital, que les permitan aumentar la produccion y ventas. </t>
  </si>
  <si>
    <t>13-488102-05-21</t>
  </si>
  <si>
    <t>13-488102-02-21</t>
  </si>
  <si>
    <t>Teleton-Regional</t>
  </si>
  <si>
    <t xml:space="preserve">Personas en situación de discapacidad y en condiciones de vulnerabIilidad, que requieren apoyo para emprender y que cumplen con las caracteristicas generales del  Programa Yo Emprendo Básico e integran los Programas de rehabilitación de Teletón. </t>
  </si>
  <si>
    <t>13-488104-01-21</t>
  </si>
  <si>
    <t xml:space="preserve">Personas microempresarias de 18 años y más, que requieren consolidar sus emprendimiento mediante la entrega de herramientas de gestión, incorpracion de tecnicas textiles, diseño y de capital, que les permitan aumentar la produccion y ventas. </t>
  </si>
  <si>
    <t>13-488303-01-21</t>
  </si>
  <si>
    <t>13-488303-04-21</t>
  </si>
  <si>
    <t>13-488303-07-21</t>
  </si>
  <si>
    <t>13-488303-06-21</t>
  </si>
  <si>
    <t>13-488303-02-21</t>
  </si>
  <si>
    <t>13-488303-08-21</t>
  </si>
  <si>
    <t>13-488303-05-21</t>
  </si>
  <si>
    <t>13-488303-03-21</t>
  </si>
  <si>
    <t>Personas afectadas por el aluvión de san josé de maipo</t>
  </si>
  <si>
    <t>13-489009-00640-20</t>
  </si>
  <si>
    <t>Usuarios/as de los Programas FOSIS que requieren espacios de comercializacion.</t>
  </si>
  <si>
    <t>13-488905-01-21</t>
  </si>
  <si>
    <t xml:space="preserve">Estudiantes desde quinto a octavo  básico de establecimientos educacionales con un IVE igual o mayor al 60% </t>
  </si>
  <si>
    <t>13-491601-01-21</t>
  </si>
  <si>
    <t>Regiona Derivaciones Sociales</t>
  </si>
  <si>
    <t>Derivaciones Sociales</t>
  </si>
  <si>
    <t>13-581101-01-21</t>
  </si>
  <si>
    <t>Norte</t>
  </si>
  <si>
    <t>Personas Vulnerables (40% RSH)</t>
  </si>
  <si>
    <t>13-581102-01-21</t>
  </si>
  <si>
    <t>Sur</t>
  </si>
  <si>
    <t>13-581102-02-21</t>
  </si>
  <si>
    <t>13-581102-03-21</t>
  </si>
  <si>
    <t>13-581102-04-21</t>
  </si>
  <si>
    <t>Regional PeSD</t>
  </si>
  <si>
    <t>Personas en Situación de Discapacidad y Cuidadores/as</t>
  </si>
  <si>
    <t>13-581103-01-21</t>
  </si>
  <si>
    <t>Regional Teletón</t>
  </si>
  <si>
    <t>Pacientes y Cuidadores Teletón</t>
  </si>
  <si>
    <t>13-581104-01-21</t>
  </si>
  <si>
    <t>Regional Derivaciones Sociales</t>
  </si>
  <si>
    <t>581105</t>
  </si>
  <si>
    <t>13-581105-01-21</t>
  </si>
  <si>
    <t>Personas Integrantes SSYO</t>
  </si>
  <si>
    <t>13-591101-01-21</t>
  </si>
  <si>
    <t>13-591101-06-21</t>
  </si>
  <si>
    <t>13-591101-23-21</t>
  </si>
  <si>
    <t>13-591101-19-21</t>
  </si>
  <si>
    <t xml:space="preserve">Chacabuco </t>
  </si>
  <si>
    <t>13-591101-04-21</t>
  </si>
  <si>
    <t>13-591101-10-21</t>
  </si>
  <si>
    <t>13-591101-24-21</t>
  </si>
  <si>
    <t>13-591101-02-21</t>
  </si>
  <si>
    <t>13-591101-20-21</t>
  </si>
  <si>
    <t>13-591101-25-21</t>
  </si>
  <si>
    <t>13-591101-15-21</t>
  </si>
  <si>
    <t>13-591101-16-21</t>
  </si>
  <si>
    <t>13-591101-07-21</t>
  </si>
  <si>
    <t>13-591101-13-21</t>
  </si>
  <si>
    <t>13-591101-21-21</t>
  </si>
  <si>
    <t>13-591101-14-21</t>
  </si>
  <si>
    <t>13-591101-03-21</t>
  </si>
  <si>
    <t>13-591101-26-21</t>
  </si>
  <si>
    <t>13-591101-17-21</t>
  </si>
  <si>
    <t>13-591101-08-21</t>
  </si>
  <si>
    <t>13-591101-11-21</t>
  </si>
  <si>
    <t>13-591101-12-21</t>
  </si>
  <si>
    <t>13-591101-22-21</t>
  </si>
  <si>
    <t>13-591101-09-21</t>
  </si>
  <si>
    <t>13-591101-18-21</t>
  </si>
  <si>
    <t>13-591101-05-21</t>
  </si>
  <si>
    <t>13-591101-27-21</t>
  </si>
  <si>
    <t>Participante Programa Vinculos</t>
  </si>
  <si>
    <t>13-591102-01-21</t>
  </si>
  <si>
    <t>13-591102-02-21</t>
  </si>
  <si>
    <t>13-591102-03-21</t>
  </si>
  <si>
    <t>13-591102-04-21</t>
  </si>
  <si>
    <t>13-591102-05-21</t>
  </si>
  <si>
    <t>Regional Calle</t>
  </si>
  <si>
    <t>Personas en Situacion Calle - Programa Calle SSYO</t>
  </si>
  <si>
    <t>13-591103-01-21</t>
  </si>
  <si>
    <t>13-591104-05-21</t>
  </si>
  <si>
    <t>Calera De Tango</t>
  </si>
  <si>
    <t>13-591104-15-21</t>
  </si>
  <si>
    <t>13-591104-12-21</t>
  </si>
  <si>
    <t>13-591104-03-21</t>
  </si>
  <si>
    <t>13-591104-08-21</t>
  </si>
  <si>
    <t>13-591104-01-21</t>
  </si>
  <si>
    <t>13-591104-17-21</t>
  </si>
  <si>
    <t>13-591104-13-21</t>
  </si>
  <si>
    <t>13-591104-09-21</t>
  </si>
  <si>
    <t>Isla De Maipo</t>
  </si>
  <si>
    <t>13-591104-02-21</t>
  </si>
  <si>
    <t>13-591104-16-21</t>
  </si>
  <si>
    <t>13-591104-10-21</t>
  </si>
  <si>
    <t>13-591104-11-21</t>
  </si>
  <si>
    <t>13-591104-06-21</t>
  </si>
  <si>
    <t>13-591104-14-21</t>
  </si>
  <si>
    <t>13-591104-04-21</t>
  </si>
  <si>
    <t>13-591104-07-21</t>
  </si>
  <si>
    <t>Regional Abriendo Caminos</t>
  </si>
  <si>
    <t>Participantes Programa Abriendo Caminos SSYO</t>
  </si>
  <si>
    <t>13-591105-01-21</t>
  </si>
  <si>
    <t>Usuarios/as Programa YES SSYO 2019-2020, que cumplen con requisitos para acceder a un segundo nivel.</t>
  </si>
  <si>
    <t>13-591106-05-21</t>
  </si>
  <si>
    <t>13-591106-04-21</t>
  </si>
  <si>
    <t>13-591106-09-21</t>
  </si>
  <si>
    <t>13-591106-07-21</t>
  </si>
  <si>
    <t>13-591106-02-21</t>
  </si>
  <si>
    <t>13-591106-01-21</t>
  </si>
  <si>
    <t>13-591106-06-21</t>
  </si>
  <si>
    <t>13-591106-03-21</t>
  </si>
  <si>
    <t>13-591106-10-21</t>
  </si>
  <si>
    <t>13-591106-08-21</t>
  </si>
  <si>
    <t xml:space="preserve">Villa San Luís 4 </t>
  </si>
  <si>
    <t>Territorios con concentración de  alta pobreza y vulnerabilidad social</t>
  </si>
  <si>
    <t>13-723301-01-21</t>
  </si>
  <si>
    <t xml:space="preserve">Barrio Sara Gajardo </t>
  </si>
  <si>
    <t>Territorios Vulnerables. Barrios priorizados en el Plan Nacional Barrios Prioritarios de la Subsecretaria de Prevención del Delito</t>
  </si>
  <si>
    <t>13-730101-01-21</t>
  </si>
  <si>
    <t>Barrio Irene Frei</t>
  </si>
  <si>
    <t>Barrio 4 de Septiembre</t>
  </si>
  <si>
    <t>Barrio Santo Tomás</t>
  </si>
  <si>
    <t>Barrio José María Caro</t>
  </si>
  <si>
    <t xml:space="preserve">Barrio Carol Urzua </t>
  </si>
  <si>
    <t xml:space="preserve">Personas con trayectoria laboral del subsistema de SSyO </t>
  </si>
  <si>
    <t>13-891301-04-21</t>
  </si>
  <si>
    <t>13-891301-02-21</t>
  </si>
  <si>
    <t>13-891301-03-21</t>
  </si>
  <si>
    <t>13-891301-01-21</t>
  </si>
  <si>
    <t>Corral</t>
  </si>
  <si>
    <t>Cerro La Marina</t>
  </si>
  <si>
    <t>Familias del programa Acció Local del cerro La Marina donde en el diagnóstico se identifico problemas de VIF y consumos problemáticos de alcohol</t>
  </si>
  <si>
    <t>14-387102-00096-21</t>
  </si>
  <si>
    <t xml:space="preserve">    </t>
  </si>
  <si>
    <t>Organizaciones que hayan participado del programa Acción en años anteriores 5 grupos, postergado del 2020</t>
  </si>
  <si>
    <t>14-03-22-21</t>
  </si>
  <si>
    <t>Panguipulli</t>
  </si>
  <si>
    <t>Melefquen</t>
  </si>
  <si>
    <t>Familias del programa pequeñas localidades del Serviu</t>
  </si>
  <si>
    <t>14-388001-00104-21</t>
  </si>
  <si>
    <t>Territorio licitación</t>
  </si>
  <si>
    <t>14-410301-22-21</t>
  </si>
  <si>
    <t>Comunal</t>
  </si>
  <si>
    <t>14-488103-00053-21</t>
  </si>
  <si>
    <t>Futrono</t>
  </si>
  <si>
    <t>14-488103-00048-21</t>
  </si>
  <si>
    <t>La Unión</t>
  </si>
  <si>
    <t>Lago Ranco</t>
  </si>
  <si>
    <t>Lanco</t>
  </si>
  <si>
    <t>14-488103-00057-21</t>
  </si>
  <si>
    <t>Los Lagos</t>
  </si>
  <si>
    <t>Máfil</t>
  </si>
  <si>
    <t>Mariquina</t>
  </si>
  <si>
    <t>Paillaco</t>
  </si>
  <si>
    <t>Casos exitosos de programas anteriores de convenios fiscalía, mi Abogado, Gendarmería, Teleton.</t>
  </si>
  <si>
    <t>Río Bueno</t>
  </si>
  <si>
    <t>Valdivia</t>
  </si>
  <si>
    <t>Usuarios de Senda, Fiscalia y Mi Abogado</t>
  </si>
  <si>
    <t>14-488104-21-21</t>
  </si>
  <si>
    <t>El programa YEA Tendrá como foco la comercialización digital</t>
  </si>
  <si>
    <t>14-488302-00020-21</t>
  </si>
  <si>
    <t>14-488302-00015-21</t>
  </si>
  <si>
    <t>14-488302-00014-21</t>
  </si>
  <si>
    <t>Casos exitosos de preogramas anteriores de convenios fiscalía, mi Abogado, Gendarmería, Teleton.</t>
  </si>
  <si>
    <t>14-488905-10-21</t>
  </si>
  <si>
    <t>14-489101-00003-21</t>
  </si>
  <si>
    <t>14-489101-00002-21</t>
  </si>
  <si>
    <t>14-489101-00004-21</t>
  </si>
  <si>
    <t>5° y 8° año básico en escuelas con alto Índice de Vulnerabilidad Escolar (IVE)</t>
  </si>
  <si>
    <t>14-491601-00101-21</t>
  </si>
  <si>
    <t>Grupo objetivo regular del programa por postulación</t>
  </si>
  <si>
    <t>14-581101-00023-21</t>
  </si>
  <si>
    <t>14-581101-00050-21</t>
  </si>
  <si>
    <t>14-581101-00038-21</t>
  </si>
  <si>
    <t>Convenio Fiscalia</t>
  </si>
  <si>
    <t>Convenio Gendarmería</t>
  </si>
  <si>
    <t>Convenio Teleton</t>
  </si>
  <si>
    <t>Convenio Programa Mi Abogado</t>
  </si>
  <si>
    <t>14-591101-00084-21</t>
  </si>
  <si>
    <t>14-591101-00064-21</t>
  </si>
  <si>
    <t>14-591101-00085-21</t>
  </si>
  <si>
    <t>Calle Camino</t>
  </si>
  <si>
    <t>14-591102-00090-21</t>
  </si>
  <si>
    <t>14-591102-00063-21</t>
  </si>
  <si>
    <t>14-591102-00062-21</t>
  </si>
  <si>
    <t>Vínculos</t>
  </si>
  <si>
    <t>Calle Camino Vínculos</t>
  </si>
  <si>
    <t>Apoyo_tu_Riego</t>
  </si>
  <si>
    <t>Apoyo_ tu_Riego</t>
  </si>
  <si>
    <t>Convenio Conadi</t>
  </si>
  <si>
    <t>14-632801-25-21</t>
  </si>
  <si>
    <t>Dulce Hogar - Lago verde</t>
  </si>
  <si>
    <t>Sector Dulce Hogar y Lago Verde 150 familias que llegaron a vivir por dos proyectos habitacionales gestionados por el municipio. La mayoria de las familias vienen de sectores rural radicados ahora en un sector urbano lo que les ha generado una  precarización de la vinculación social territorial y con la zona urbana de Futrono.</t>
  </si>
  <si>
    <t>14-723301-00098-21</t>
  </si>
  <si>
    <t>Corvi</t>
  </si>
  <si>
    <t>14-730101-23-21</t>
  </si>
  <si>
    <t>Usuarios provenientes del Programa Familias</t>
  </si>
  <si>
    <t>14-891301-00011-21</t>
  </si>
  <si>
    <t>Arica</t>
  </si>
  <si>
    <t xml:space="preserve">Familias Fiscalia con características de vulnerabilidad específica, Hogar monoparental, Mujeres afectadas por VIF y que no poseen ingreso propio.  Se focalizará en funcion del listado de usuarios de Fiscalía. </t>
  </si>
  <si>
    <t>15</t>
  </si>
  <si>
    <t>15-387101-21</t>
  </si>
  <si>
    <t>Familias que residan en los territorios focializados. Territorio vulnerable Población Cabo Aroca  según mapa de vulnerabilidad territorial, JJ.VV. N° 53 los Artesanos Industriales I</t>
  </si>
  <si>
    <t>Familias que residan en los territorios focializados. Territorio vulnerable Población Cabo Aroca  según mapa de vulnerabilidad territorial, JJ.VV. Jose Manuel Balmaceda.</t>
  </si>
  <si>
    <t>15-387102-21</t>
  </si>
  <si>
    <t>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t>
  </si>
  <si>
    <t>15-488101-00018-21</t>
  </si>
  <si>
    <t>Camarones</t>
  </si>
  <si>
    <t>Putre</t>
  </si>
  <si>
    <t>15-488104-00032-21</t>
  </si>
  <si>
    <t>Formación y asesoria para e commerce</t>
  </si>
  <si>
    <t>15-488302-00022-21</t>
  </si>
  <si>
    <t>15-488303-00023-21</t>
  </si>
  <si>
    <t>Personas que que se encuentren en el sistema penitenciario abierto sin acceso a programas de rehabilitación, educación o capacitación. Pacientes o cuidadores Teletón que se encuentren cesantes, inactivos, en busqueda de trabajo o tenga una ocupación precaria. Mujeres que han sido víctimas de violencia intrafamiliar y que no tienen ingresos propios.</t>
  </si>
  <si>
    <t>Persona mayor de 18 años que reside en los territorios focalizados. Cuya situación ocupacional sea  ocupado u ocupado precario, de manera independiente. Con una actividad económica en funcionamiento. Acceso preferente adultos mayores.</t>
  </si>
  <si>
    <t>Usuarios/as que hayan participado anteriormente y/o estén participando de programas de emprendimiento y/o empleabilidad del FOSIS, mayor de 18 años cuya situación ocupacional sea  ocupado u ocupado precario, con un negocio en funcionamiento y cuyo emprendimiento este orientado a la comercialización de productos de elaboración propia preferentemente.</t>
  </si>
  <si>
    <t>15-488901-21</t>
  </si>
  <si>
    <t xml:space="preserve">Estudiantes entre 5° y 8° básico de establecimientos educacionales con un IVE igual o mayor al 60%. </t>
  </si>
  <si>
    <t>15-491601-21</t>
  </si>
  <si>
    <t>15-581101-21</t>
  </si>
  <si>
    <t>Personas que que se encuentren en el sistema penitenciario abierto sin acceso a programas de rehabilitación, educación o capacitación. Listado Predeterminado Gendarmeria.</t>
  </si>
  <si>
    <t>Mujeres que han sido víctimas de violencia intrafamiliar y que no tienen ingresos propios.  Listado predeterminado Sernameg.</t>
  </si>
  <si>
    <t xml:space="preserve">Pacientes o cuidadores Teletón que se encuentren cesantes, inactivos, en busqueda de trabajo o tenga una ocupación precaria. Listado Predeterminado Teletón. </t>
  </si>
  <si>
    <t>Personas mayores de 18 años  que participen del subsistema SSYOO, cesantes, inactivos, buscando trabajo o con ocupación precaria,  que residan en los territorios focalizados y con una idea de negocio.</t>
  </si>
  <si>
    <t>15-591101-21</t>
  </si>
  <si>
    <t>General Lagos</t>
  </si>
  <si>
    <t>Población Cardenal Raúl Silva Enriquez, Junta Vecinal 48 . Union y Amistad, población Tacora  7y 9.</t>
  </si>
  <si>
    <t>Familias que residen en el territorio focalizado. Población con número de hogares donde el 60% se encuentra en el 40% más vulnerable. Territorio vulnerable Población Cardenal Raúl Silva Henríquez según mapa de vulnerabilidad territorial, JJ.VV. N° 48 Unión y Amistad, población Tacora  7y 9.</t>
  </si>
  <si>
    <t>15-723301-21</t>
  </si>
  <si>
    <t>15-723302-21</t>
  </si>
  <si>
    <t>Barrio Centro Arica</t>
  </si>
  <si>
    <t>Barrio priorizado en el Plan Nacional Barrios Prioritarios de la SPD</t>
  </si>
  <si>
    <t>15-730101-1-21</t>
  </si>
  <si>
    <t>YES SSyO Territorio 1</t>
  </si>
  <si>
    <t>YES SSyO Territorio 2</t>
  </si>
  <si>
    <t>YES SSyO Territorio 3</t>
  </si>
  <si>
    <t>YES SSyO Territorio 4</t>
  </si>
  <si>
    <t>YES SSyO Territorio 5</t>
  </si>
  <si>
    <t>YES SSyO Territorio 6</t>
  </si>
  <si>
    <t>YES SSyO Territorio 7</t>
  </si>
  <si>
    <t>YES SSyO Territorio 8</t>
  </si>
  <si>
    <t>YES SSyO Territorio 9</t>
  </si>
  <si>
    <t>YES SSyO Territorio 10</t>
  </si>
  <si>
    <t>YES SSyO Territorio 10 Vinculos</t>
  </si>
  <si>
    <t>Personas adultos mayores o personas al cuidado del adulto mayor</t>
  </si>
  <si>
    <t>YES SSyO Territorio 1 Calle</t>
  </si>
  <si>
    <t>Personas en situación de calle</t>
  </si>
  <si>
    <t>Chillán</t>
  </si>
  <si>
    <t>Diguillín Cordillera</t>
  </si>
  <si>
    <t>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t>
  </si>
  <si>
    <t>16</t>
  </si>
  <si>
    <t>16-581101</t>
  </si>
  <si>
    <t>16-581101-01-21</t>
  </si>
  <si>
    <t>Pinto</t>
  </si>
  <si>
    <t>San Carlos</t>
  </si>
  <si>
    <t>Itata/Punilla</t>
  </si>
  <si>
    <t>16-581101-02-21</t>
  </si>
  <si>
    <t>Ninhue</t>
  </si>
  <si>
    <t>San Fabián</t>
  </si>
  <si>
    <t>Diguillín</t>
  </si>
  <si>
    <t>Personas mayores de 18 años en situación de pobreza y/o vulnerabilidad, pertenecientes a los Programa Familias, Calle, Caminos y/o Vínculos con Acompañamiento Sociolaboral y que cuenten con un Plan Laboral.</t>
  </si>
  <si>
    <t>16-891301</t>
  </si>
  <si>
    <t>16-891301-01-21</t>
  </si>
  <si>
    <t>Bulnes</t>
  </si>
  <si>
    <t>891302</t>
  </si>
  <si>
    <t>16-891302</t>
  </si>
  <si>
    <t>16-891302-01-21</t>
  </si>
  <si>
    <t>Portezuelo</t>
  </si>
  <si>
    <t>Familias con NNA en situación de vulnerabilidad (que habitan barrios vulnerables – alta concentración de hogares del 40% RSH), familias que habitan en territorios vulnerables o con aislamiento geográfico, preferentemente jefas de hogar con niños menores de 18 años a su cargo, mujeres víctimas de VIF, personas con discapacidad o cuidadores de personas en situación de dependencia.</t>
  </si>
  <si>
    <t>16-387101</t>
  </si>
  <si>
    <t>16-387101-01-21</t>
  </si>
  <si>
    <t>Quirihue</t>
  </si>
  <si>
    <t>Ránquil</t>
  </si>
  <si>
    <t>Coihueco</t>
  </si>
  <si>
    <t>Diguillín/Punilla II</t>
  </si>
  <si>
    <t>Personas mayores de 18 años en situación de pobreza (40% RSH) en situación ocupacional de ocupado y/u ocupado precario, independiente; negocio funcionando con nivel de ventas entre $250.001 a $800.000; antigüedad del negocio entre 19 meses y más, preferentemente jefas de hogar con niños menores de 18 años a su cargo, mujeres víctimas de VIF, personas con discapacidad o cuidadores de personas en situación de dependencia.</t>
  </si>
  <si>
    <t>16-488302</t>
  </si>
  <si>
    <t>16-488302-01-21</t>
  </si>
  <si>
    <t>Chillán Viejo</t>
  </si>
  <si>
    <t xml:space="preserve">Personas mayores de 18 años en situación de pobreza (40% RSH) en situación ocupacional de ocupado y/u ocupado precario, independiente; negocio funcionando que requieren la instalación y fortalecimiento de capacidades y herramientas de comercialización y/o marketing digital; preferentemente jefas de hogar con niños menores de 18 años a su cargo, mujeres víctimas de VIF, personas con discapacidad o cuidadores de personas en situación de dependencia. </t>
  </si>
  <si>
    <t>16-488303</t>
  </si>
  <si>
    <t>16-488303-01-21</t>
  </si>
  <si>
    <t>Diguillín/Punilla</t>
  </si>
  <si>
    <t>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t>
  </si>
  <si>
    <t>16-488101</t>
  </si>
  <si>
    <t>16-488101-02-21</t>
  </si>
  <si>
    <t xml:space="preserve">Diguillín </t>
  </si>
  <si>
    <t>16-488101-01-21</t>
  </si>
  <si>
    <t>Quillón</t>
  </si>
  <si>
    <t>Ñiquén</t>
  </si>
  <si>
    <t>Punilla/Itata</t>
  </si>
  <si>
    <t>16-488101-03-21</t>
  </si>
  <si>
    <t>San Nicolás</t>
  </si>
  <si>
    <t>Chillán I</t>
  </si>
  <si>
    <t>16-591101</t>
  </si>
  <si>
    <t>16-591101-01-21</t>
  </si>
  <si>
    <t>Diguillín I</t>
  </si>
  <si>
    <t>16-591101-02-21</t>
  </si>
  <si>
    <t>San Ignacio</t>
  </si>
  <si>
    <t>El Carmen</t>
  </si>
  <si>
    <t>Diguillín II</t>
  </si>
  <si>
    <t>16-591101-03-21</t>
  </si>
  <si>
    <t>Pemuco</t>
  </si>
  <si>
    <t>Yungay</t>
  </si>
  <si>
    <t>Diguillín III</t>
  </si>
  <si>
    <t>16-591101-04-21</t>
  </si>
  <si>
    <t>Itata I</t>
  </si>
  <si>
    <t>16-591101-05-21</t>
  </si>
  <si>
    <t>Coelemu</t>
  </si>
  <si>
    <t>Itata II</t>
  </si>
  <si>
    <t>16-591101-06-21</t>
  </si>
  <si>
    <t>Treguaco</t>
  </si>
  <si>
    <t>Cobquecura</t>
  </si>
  <si>
    <t>Punilla I</t>
  </si>
  <si>
    <t>16-591101-07-21</t>
  </si>
  <si>
    <t>Punilla II</t>
  </si>
  <si>
    <t>16-591101-08-21</t>
  </si>
  <si>
    <t>Punilla/Diguillín</t>
  </si>
  <si>
    <t>16-591101-09-21</t>
  </si>
  <si>
    <t>Diguillín IV (YES SSYOO LABORAL)</t>
  </si>
  <si>
    <t xml:space="preserve">Usuarios/as del SSYOO con trayectoria laboral, que posean un emprendimiento precario en funcionamiento. </t>
  </si>
  <si>
    <t>16-591102</t>
  </si>
  <si>
    <t>16-591102-01-21</t>
  </si>
  <si>
    <t>Diguillín V (YES SSYOO LABORAL)</t>
  </si>
  <si>
    <t>16-591102-02-21</t>
  </si>
  <si>
    <t>Diguillín/Itata/Punilla (YES SYOO LABORAL)</t>
  </si>
  <si>
    <t>16-591102-03-21</t>
  </si>
  <si>
    <t>Punilla/Itata (YES SSYOO LABORAL)</t>
  </si>
  <si>
    <t>16-591102-04-21</t>
  </si>
  <si>
    <t>Población Islas del Sur</t>
  </si>
  <si>
    <t>Territorios con aislamiento geográfico y presencia de familias con características de grupos priorizados por Compromiso País: cuidadores/as de personas con dependencia, situación de hacinamiento alto o crítico, barrios críticos.</t>
  </si>
  <si>
    <t>16-723301</t>
  </si>
  <si>
    <t>16-723301-01-21</t>
  </si>
  <si>
    <t>Por definir</t>
  </si>
  <si>
    <t>Estudiantes entre 5° y 8° básico de establecimientos educacionales con un IVE igual o mayor al 60%</t>
  </si>
  <si>
    <t>16-491601</t>
  </si>
  <si>
    <t>16-491601-01-21</t>
  </si>
  <si>
    <t>16-491602</t>
  </si>
  <si>
    <t>16-491602-02-21</t>
  </si>
  <si>
    <t xml:space="preserve">Personas mayores de 18 años en situación de pobreza  (40% RSH), que hayan participado anteriormente y/o estén participando de programas de emprendimiento y/o empleabilidad del FOSIS, en un plazo no superior a 3 años. Excepcionalmente podrían aceptarse usuarios(as) de otras líneas siempre que cuenten con una actividad económica independiente en funcionamiento. </t>
  </si>
  <si>
    <t>16-488904</t>
  </si>
  <si>
    <t>16-488904-01-21</t>
  </si>
  <si>
    <t>Organizaciones productivas con personalidad jurídica vigente y activa, cuyo fin como organización sea económico y/o productivo a las cuales se busca apoyar en su permanencia y/o reactivación económica en el contexto de pandemia por COVID-19</t>
  </si>
  <si>
    <t>16-410301</t>
  </si>
  <si>
    <t>16-410301-01-21</t>
  </si>
  <si>
    <t>El contenido de las celdas marcadas en verde, hay que seleccionarlo de la lista diponible.</t>
  </si>
  <si>
    <t>El contenido  de estas celdas surge en forma automática.</t>
  </si>
  <si>
    <t>El contenido de las celdas de texto abierto</t>
  </si>
  <si>
    <t>ord PIP</t>
  </si>
  <si>
    <t>Nombre Columna</t>
  </si>
  <si>
    <t>DESCRIPCIÓN</t>
  </si>
  <si>
    <t xml:space="preserve">Número correlativo que identifica y ordena las lineas de la PIP </t>
  </si>
  <si>
    <t>Nombre de la región</t>
  </si>
  <si>
    <t>Nombre de la comuna</t>
  </si>
  <si>
    <t>Corresponde a los nombres de territorios/localidades definidos en cada región para armar sus licitaciones. Se entiende por un territorio una agrupación de una o mas comunas de la región y una localidad como unidad geográfica inferior a una comuna.</t>
  </si>
  <si>
    <t xml:space="preserve">Identifica  al programa que se planifica </t>
  </si>
  <si>
    <t>Componente / Línea</t>
  </si>
  <si>
    <t>Identifica la relación entre Programa, Componente y Línea, que se planifica</t>
  </si>
  <si>
    <t>Indica el codigo de la linea del componente seleccionado</t>
  </si>
  <si>
    <t>Indica la suma de Cobertura Regular y Cobertura SSYo</t>
  </si>
  <si>
    <t>Indica el monto de la comuna</t>
  </si>
  <si>
    <t>Indica la relación entre Inversión comunal y Total cobertura</t>
  </si>
  <si>
    <r>
      <t xml:space="preserve">Indica el número de usuarios que </t>
    </r>
    <r>
      <rPr>
        <b/>
        <sz val="10"/>
        <color indexed="8"/>
        <rFont val="Arial Narrow"/>
        <family val="2"/>
      </rPr>
      <t>no</t>
    </r>
    <r>
      <rPr>
        <sz val="10"/>
        <color theme="1"/>
        <rFont val="Arial Narrow"/>
        <family val="2"/>
      </rPr>
      <t xml:space="preserve"> son integrantes de SSyO,</t>
    </r>
  </si>
  <si>
    <t xml:space="preserve">Indica el número de usuarios que son SSyO, </t>
  </si>
  <si>
    <t>Identifica la aplicación de la modalidad IRAL (si ; no) según instrucción por programas</t>
  </si>
  <si>
    <t>Identifica el tipo de usuario (Persona, Organización, Familia, Niños [Aplica en Ed Fin], Territorios/Barrios [Aplica en Acción Local])</t>
  </si>
  <si>
    <t>Corresponde a características del grupo de usuarios a intervenir (estandarizado para poder consolidar nacionalmente)</t>
  </si>
  <si>
    <t>Especifica las características del grupo objetivo de acuerdo a las orientaciones del programa.</t>
  </si>
  <si>
    <t>Identifica el modo en que los usuarios acceden a la Oferta que se planifica (SPP, Listado Predeterminado con SPP, Listado Predeterminado, Autogestionados).</t>
  </si>
  <si>
    <t>Corresponde a la identificación de la forma en que se asignaran los recursos (Licitación Pública, Renovación de Contrato, Asignación Directa, Licitación Privada).</t>
  </si>
  <si>
    <t>Correlativo Licitación</t>
  </si>
  <si>
    <t>Corresponde al número único correlativo que identifica a la licitación de un programa</t>
  </si>
  <si>
    <t>Indentifica el código de licitación: cód. línea - correlativo licitación</t>
  </si>
  <si>
    <t>Indentifica un código único de proyecto (similar, pero no igual, al código de proyecto que genera el SGI)</t>
  </si>
  <si>
    <t>Indica si la licitación fue desierta</t>
  </si>
  <si>
    <t>Identifica la fecha en que se estima se deberá dar inicio al proceso de postulación</t>
  </si>
  <si>
    <t>Tiempo de postulación (días)</t>
  </si>
  <si>
    <t>Indicar n° de días en que estará abierta la postulación</t>
  </si>
  <si>
    <t>Identifica la fecha en que se estima se deberá dar termino al proceso de postulación</t>
  </si>
  <si>
    <t>Indica fecha en que se estima se iniciará el proceso Licitación</t>
  </si>
  <si>
    <t>Tiempo de licitación (días)</t>
  </si>
  <si>
    <t>Indicar n° de días en que estará abierta la licitación</t>
  </si>
  <si>
    <t>Indica fecha en que se estima se terminará el proceso Licitación</t>
  </si>
  <si>
    <t>Indica fecha en que se estima se iniciará el proceso de evaluación exante</t>
  </si>
  <si>
    <t>Tiempo evaluación ex ante (días)</t>
  </si>
  <si>
    <t>Indicar n° de días en que se desarrollará la evaluación ex ante</t>
  </si>
  <si>
    <t>Indica fecha en que se estima se terminará el proceso evaluación exante</t>
  </si>
  <si>
    <t>Fecha Adjudicación    (dd-mm-aa)</t>
  </si>
  <si>
    <t xml:space="preserve">Indica la fecha en que se estima se definirán las propuestas adjudicadas </t>
  </si>
  <si>
    <t>Tiempo contratación</t>
  </si>
  <si>
    <t>Indicar n° de días que durará la confección/tramitación del contrato</t>
  </si>
  <si>
    <t>Indica la fecha en que se estima se tendrá la Resolución que aprueba el contrato o la renovación del contrato</t>
  </si>
  <si>
    <t>Tiempo proyecto (meses)</t>
  </si>
  <si>
    <t>Indicar n° de meses que durará el proyecto</t>
  </si>
  <si>
    <t>Indica fecha en que se estima se termina de ejecución del proyecto y corresponde a cuando el ejecutor entrega los verificadores finales</t>
  </si>
  <si>
    <t>Indica la fecha del cierre administrativo del proyecto cuya evidencia es la Resolución de cierre.</t>
  </si>
  <si>
    <t>Indica el monto(s) y mes(es) que se pagará la inversion comunal. Ingresar números enteros.</t>
  </si>
  <si>
    <t>Indica la suma de pagos por mes para cada monto de ”Inversión Comunal”.</t>
  </si>
  <si>
    <t>Copia de Inversion comunal para facilitra la revisión y cuadratura con Total pagos planificados</t>
  </si>
  <si>
    <t>Revisión (Total Pagos - Inversión Total)</t>
  </si>
  <si>
    <t>Indica la diferencia entre las celdas de Inversión Comunal y Total de Pagos Planificados</t>
  </si>
  <si>
    <t>Número de pagos en el año</t>
  </si>
  <si>
    <t>Especifcar si la region obseva algun riego en esa ejecución y que medida puede tomar al respecto</t>
  </si>
  <si>
    <t>Se utiliza para la revisión desde el Nivel Central. En caso de haber observaciones, estas se detallan en la hoja Observaciones PIP</t>
  </si>
  <si>
    <t>Correlativo</t>
  </si>
  <si>
    <t>Observación 1</t>
  </si>
  <si>
    <t>Respuesta a observación</t>
  </si>
  <si>
    <t>Observación 2</t>
  </si>
  <si>
    <t>Respuesta observación 2</t>
  </si>
  <si>
    <t>Dias</t>
  </si>
  <si>
    <t>Meses</t>
  </si>
  <si>
    <t>Fecha</t>
  </si>
  <si>
    <t>Laguna Blanca</t>
  </si>
  <si>
    <t>Sierra Gorda</t>
  </si>
  <si>
    <t>Río Verde</t>
  </si>
  <si>
    <t>San Gregorio</t>
  </si>
  <si>
    <t>Ollagüe</t>
  </si>
  <si>
    <t>Antártica</t>
  </si>
  <si>
    <t>O’Higgins</t>
  </si>
  <si>
    <t>Isla de Pascua</t>
  </si>
  <si>
    <t>Tortel</t>
  </si>
  <si>
    <t>Primavera</t>
  </si>
  <si>
    <t>Timaukel</t>
  </si>
  <si>
    <t>Torres del Paine</t>
  </si>
  <si>
    <t>Lago Verde</t>
  </si>
  <si>
    <t>Vitacura</t>
  </si>
  <si>
    <t>Programas</t>
  </si>
  <si>
    <t>Yo_Trabajo</t>
  </si>
  <si>
    <t>Yo_Trabajo_Jóvenes</t>
  </si>
  <si>
    <t>Yo_Trabajo_Jóvenes_SSyO</t>
  </si>
  <si>
    <t>ProgramasObs</t>
  </si>
  <si>
    <t>YO_TR_Form._Laboral_Coloc._Laboral</t>
  </si>
  <si>
    <t>YO_TR_JOV_Form._Laboral_Derivación_Efectiva</t>
  </si>
  <si>
    <t>YO_TR_JOV_SSyO_Form._Laboral_Derivación_Efectiva</t>
  </si>
  <si>
    <t>Yo_Trabajo_Emergencia</t>
  </si>
  <si>
    <t>YO_TR_JOV_MXT_Form._Laboral_Derivación_Efectiva</t>
  </si>
  <si>
    <t>Yo_Trabajo_Jóvenes_SSyO_Emergencia</t>
  </si>
  <si>
    <t>Yo_Trabajo_Jóvenes_Emergencia</t>
  </si>
  <si>
    <t>YO_EMPR._Básico_Campamento</t>
  </si>
  <si>
    <t>YO_EMPR._CONVENIOS</t>
  </si>
  <si>
    <t>Todos los programas</t>
  </si>
  <si>
    <t>Programas de Habilitacion Social</t>
  </si>
  <si>
    <t>Programas de Empleabilidad y Emprendimiento</t>
  </si>
  <si>
    <t>ACC._Fortalecimiento_de_hogares_unipersonales</t>
  </si>
  <si>
    <t>Accion_local_foco_en_infancia</t>
  </si>
  <si>
    <t>EDUC_FIN</t>
  </si>
  <si>
    <t>Apoyo_a_tu_Plan_laboral_Emergencia</t>
  </si>
  <si>
    <t>YO_EMP_SEM._Emergencia_SSyOO</t>
  </si>
  <si>
    <t>YO_EMP_SEM._Emergencia</t>
  </si>
  <si>
    <t>YO_EMPR._Emergencia</t>
  </si>
  <si>
    <t>Origen de los Recursos</t>
  </si>
  <si>
    <t>Modo Acceso a la Oferta</t>
  </si>
  <si>
    <t>Foco_Encad</t>
  </si>
  <si>
    <t>EstadoLicitacion</t>
  </si>
  <si>
    <t>CHISOL</t>
  </si>
  <si>
    <t>Territorio</t>
  </si>
  <si>
    <t>Por iniciar</t>
  </si>
  <si>
    <t>Privados de libertad</t>
  </si>
  <si>
    <t>FOSIS</t>
  </si>
  <si>
    <t>Usuario</t>
  </si>
  <si>
    <t>En proceso</t>
  </si>
  <si>
    <t>MIXTO</t>
  </si>
  <si>
    <t>Territorio-Usuario</t>
  </si>
  <si>
    <t>Terminada</t>
  </si>
  <si>
    <t>Campamento</t>
  </si>
  <si>
    <t>Discapacidad y cuidadores</t>
  </si>
  <si>
    <t>RevisarNC</t>
  </si>
  <si>
    <t>OK</t>
  </si>
  <si>
    <t>Con observación</t>
  </si>
  <si>
    <t>SENAME</t>
  </si>
  <si>
    <t>Víctimas de violencia rural</t>
  </si>
  <si>
    <t>Emergencia</t>
  </si>
  <si>
    <t>Mujeres Jefas de Hogar</t>
  </si>
  <si>
    <t>Familias con NNA en situación de vulnerabilidad (que habitan barrios vulnerables – alta concentración de hogares del 40% RSH)</t>
  </si>
  <si>
    <t>Organizaciones sociales que estén insertas en localidades con alta presencia de población infantil y adolescente</t>
  </si>
  <si>
    <t>Familias con NNA en situación de vulnerabilidad que presenten problemas de VIF y/o maltrato infantil.</t>
  </si>
  <si>
    <t>Mujeres Víctimas de Violencia Intrafamiliar</t>
  </si>
  <si>
    <t>Familias cuidadoras con NNA en situación de vulnerabilidad o de protección especial</t>
  </si>
  <si>
    <t>Privados/as de libertad</t>
  </si>
  <si>
    <t>Familias migrantes con NNA en situación de vulnerabilidad</t>
  </si>
  <si>
    <t>Barrios críticos</t>
  </si>
  <si>
    <t>Familias con NNA con integrantes en situación de discapacidad en situación de vulnerabilidad</t>
  </si>
  <si>
    <t>Campamentos</t>
  </si>
  <si>
    <t>Familias extendidas al cuidado de NNA</t>
  </si>
  <si>
    <t>Familias que vivan en comunidades y/o localidades con alta concentración infantil y adolescente</t>
  </si>
  <si>
    <t>Personas con discapacidad</t>
  </si>
  <si>
    <t>Cuidadores de personas dependientes</t>
  </si>
  <si>
    <t>Jóvenes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</si>
</sst>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0_ ;_ &quot;$&quot;* \-#,##0_ ;_ &quot;$&quot;* &quot;-&quot;_ ;_ @_ "/>
    <numFmt numFmtId="165" formatCode="_ * #,##0_ ;_ * \-#,##0_ ;_ * &quot;-&quot;_ ;_ @_ "/>
    <numFmt numFmtId="166" formatCode="#,##0_ ;[Red]\-#,##0\ "/>
    <numFmt numFmtId="167" formatCode="_ [$$-340A]* #,##0_ ;_ [$$-340A]* \-#,##0_ ;_ [$$-340A]* &quot;-&quot;??_ ;_ @_ "/>
  </numFmts>
  <fonts count="10">
    <font>
      <sz val="11"/>
      <color theme="1"/>
      <name val="Calibri"/>
      <family val="2"/>
      <scheme val="minor"/>
    </font>
    <font>
      <sz val="11"/>
      <color theme="1"/>
      <name val="Calibri"/>
      <family val="2"/>
      <scheme val="minor"/>
    </font>
    <font>
      <b/>
      <sz val="9"/>
      <name val="Arial Narrow"/>
      <family val="2"/>
    </font>
    <font>
      <sz val="10"/>
      <color theme="1"/>
      <name val="Arial Narrow"/>
      <family val="2"/>
    </font>
    <font>
      <b/>
      <sz val="10"/>
      <name val="Arial Narrow"/>
      <family val="2"/>
    </font>
    <font>
      <b/>
      <sz val="10"/>
      <color theme="1"/>
      <name val="Arial Narrow"/>
      <family val="2"/>
    </font>
    <font>
      <b/>
      <sz val="10"/>
      <color indexed="8"/>
      <name val="Arial Narrow"/>
      <family val="2"/>
    </font>
    <font>
      <b/>
      <sz val="11"/>
      <color theme="1"/>
      <name val="Calibri"/>
      <family val="2"/>
      <scheme val="minor"/>
    </font>
    <font>
      <sz val="12"/>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4" fillId="3" borderId="1" xfId="0" applyFont="1" applyFill="1" applyBorder="1" applyAlignment="1">
      <alignment vertical="center" wrapText="1"/>
    </xf>
    <xf numFmtId="0" fontId="4" fillId="4" borderId="1" xfId="0" applyFont="1" applyFill="1" applyBorder="1" applyAlignment="1">
      <alignment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3" fillId="0" borderId="1" xfId="0" applyFont="1" applyBorder="1" applyAlignment="1">
      <alignment vertical="center"/>
    </xf>
    <xf numFmtId="0" fontId="5" fillId="0" borderId="1" xfId="0" applyFont="1" applyBorder="1" applyAlignment="1">
      <alignment horizontal="center" vertical="center" wrapText="1"/>
    </xf>
    <xf numFmtId="49" fontId="4" fillId="2"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4" fillId="3" borderId="1" xfId="0" applyFont="1" applyFill="1" applyBorder="1" applyAlignment="1">
      <alignment vertical="center"/>
    </xf>
    <xf numFmtId="0" fontId="4" fillId="5" borderId="1" xfId="0" applyFont="1" applyFill="1" applyBorder="1" applyAlignment="1">
      <alignment vertical="center"/>
    </xf>
    <xf numFmtId="0" fontId="4" fillId="4" borderId="1" xfId="0" applyFont="1" applyFill="1" applyBorder="1" applyAlignment="1">
      <alignment vertical="center"/>
    </xf>
    <xf numFmtId="14" fontId="0" fillId="0" borderId="0" xfId="0" applyNumberFormat="1"/>
    <xf numFmtId="167" fontId="0" fillId="0" borderId="0" xfId="0" applyNumberFormat="1"/>
    <xf numFmtId="1" fontId="0" fillId="0" borderId="0" xfId="0" applyNumberFormat="1"/>
    <xf numFmtId="0" fontId="0" fillId="0" borderId="0" xfId="0" applyProtection="1">
      <protection locked="0"/>
    </xf>
    <xf numFmtId="0" fontId="3" fillId="0" borderId="1" xfId="0" applyFont="1" applyBorder="1" applyAlignment="1">
      <alignment horizontal="center" vertical="center"/>
    </xf>
    <xf numFmtId="167" fontId="0" fillId="0" borderId="0" xfId="0" applyNumberFormat="1" applyProtection="1">
      <protection locked="0"/>
    </xf>
    <xf numFmtId="14" fontId="0" fillId="0" borderId="0" xfId="0" applyNumberFormat="1" applyProtection="1">
      <protection locked="0"/>
    </xf>
    <xf numFmtId="1" fontId="0" fillId="0" borderId="0" xfId="0" applyNumberFormat="1" applyProtection="1">
      <protection locked="0"/>
    </xf>
    <xf numFmtId="0" fontId="2" fillId="6" borderId="1" xfId="0" applyFont="1" applyFill="1" applyBorder="1" applyAlignment="1">
      <alignment horizontal="center" vertical="center" wrapText="1"/>
    </xf>
    <xf numFmtId="0" fontId="0" fillId="0" borderId="1" xfId="0" applyBorder="1"/>
    <xf numFmtId="0" fontId="3" fillId="0" borderId="1" xfId="0" applyFont="1" applyBorder="1" applyAlignment="1">
      <alignment vertical="center" wrapText="1"/>
    </xf>
    <xf numFmtId="0" fontId="0" fillId="7" borderId="0" xfId="0" applyFill="1"/>
    <xf numFmtId="49" fontId="2" fillId="0" borderId="1" xfId="0" applyNumberFormat="1" applyFont="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66" fontId="2" fillId="4" borderId="1" xfId="0" applyNumberFormat="1" applyFont="1" applyFill="1" applyBorder="1" applyAlignment="1">
      <alignment horizontal="center" vertical="center" wrapText="1"/>
    </xf>
    <xf numFmtId="3" fontId="4" fillId="0" borderId="1" xfId="0" applyNumberFormat="1" applyFont="1" applyBorder="1" applyAlignment="1">
      <alignment vertical="center"/>
    </xf>
    <xf numFmtId="166" fontId="2" fillId="0" borderId="1" xfId="0" applyNumberFormat="1" applyFont="1" applyBorder="1" applyAlignment="1">
      <alignment horizontal="center" vertical="center" wrapText="1"/>
    </xf>
    <xf numFmtId="164" fontId="2" fillId="0" borderId="1" xfId="1" applyFont="1" applyFill="1" applyBorder="1" applyAlignment="1" applyProtection="1">
      <alignment horizontal="center" vertical="center" wrapText="1"/>
    </xf>
    <xf numFmtId="49" fontId="0" fillId="0" borderId="0" xfId="0" applyNumberFormat="1"/>
    <xf numFmtId="49" fontId="2" fillId="3" borderId="1" xfId="0" applyNumberFormat="1" applyFont="1" applyFill="1" applyBorder="1" applyAlignment="1" applyProtection="1">
      <alignment horizontal="center" vertical="center" wrapText="1"/>
      <protection locked="0"/>
    </xf>
    <xf numFmtId="0" fontId="0" fillId="4" borderId="1" xfId="0" applyFill="1" applyBorder="1"/>
    <xf numFmtId="0" fontId="0" fillId="4" borderId="0" xfId="0" applyFill="1"/>
    <xf numFmtId="0" fontId="0" fillId="4" borderId="2" xfId="0" applyFill="1" applyBorder="1"/>
    <xf numFmtId="0" fontId="4" fillId="0" borderId="1" xfId="0" applyFont="1" applyBorder="1" applyAlignment="1">
      <alignment vertical="center"/>
    </xf>
    <xf numFmtId="0" fontId="0" fillId="0" borderId="0" xfId="0" applyAlignment="1">
      <alignment horizontal="left"/>
    </xf>
    <xf numFmtId="165" fontId="0" fillId="0" borderId="0" xfId="0" applyNumberFormat="1"/>
    <xf numFmtId="165" fontId="0" fillId="0" borderId="1" xfId="0" applyNumberFormat="1" applyBorder="1"/>
    <xf numFmtId="0" fontId="8" fillId="0" borderId="1" xfId="0" applyFont="1" applyBorder="1" applyAlignment="1">
      <alignment horizontal="left"/>
    </xf>
    <xf numFmtId="0" fontId="7" fillId="0" borderId="1" xfId="0" applyFont="1" applyBorder="1" applyAlignment="1">
      <alignment horizontal="left"/>
    </xf>
    <xf numFmtId="165" fontId="7" fillId="0" borderId="1" xfId="0" applyNumberFormat="1" applyFont="1" applyBorder="1"/>
    <xf numFmtId="165" fontId="9" fillId="0" borderId="1" xfId="0" applyNumberFormat="1" applyFont="1" applyBorder="1"/>
    <xf numFmtId="0" fontId="0" fillId="0" borderId="0" xfId="0" quotePrefix="1"/>
    <xf numFmtId="0" fontId="0" fillId="0" borderId="0" xfId="0" quotePrefix="1" applyProtection="1">
      <protection locked="0"/>
    </xf>
    <xf numFmtId="167" fontId="0" fillId="3" borderId="0" xfId="0" applyNumberFormat="1" applyFill="1"/>
    <xf numFmtId="0" fontId="0" fillId="3" borderId="0" xfId="0" applyFill="1"/>
    <xf numFmtId="167" fontId="0" fillId="7" borderId="0" xfId="0" applyNumberFormat="1" applyFill="1"/>
    <xf numFmtId="0" fontId="0" fillId="7" borderId="0" xfId="0" applyFill="1" applyProtection="1">
      <protection locked="0"/>
    </xf>
    <xf numFmtId="14" fontId="0" fillId="7" borderId="0" xfId="0" applyNumberFormat="1" applyFill="1"/>
    <xf numFmtId="1" fontId="0" fillId="7" borderId="0" xfId="0" applyNumberFormat="1" applyFill="1"/>
    <xf numFmtId="167" fontId="0" fillId="7" borderId="0" xfId="0" applyNumberFormat="1" applyFill="1" applyProtection="1">
      <protection locked="0"/>
    </xf>
    <xf numFmtId="0" fontId="0" fillId="0" borderId="0" xfId="0" pivotButton="1"/>
    <xf numFmtId="0" fontId="7" fillId="0" borderId="0" xfId="0" applyFont="1" applyAlignment="1">
      <alignment horizontal="center"/>
    </xf>
    <xf numFmtId="0" fontId="3" fillId="0" borderId="1" xfId="0" applyFont="1" applyBorder="1" applyAlignment="1">
      <alignment horizontal="left" vertical="center"/>
    </xf>
  </cellXfs>
  <cellStyles count="2">
    <cellStyle name="Moneda [0]" xfId="1" builtinId="7"/>
    <cellStyle name="Normal" xfId="0" builtinId="0"/>
  </cellStyles>
  <dxfs count="5">
    <dxf>
      <numFmt numFmtId="165" formatCode="_ * #,##0_ ;_ * \-#,##0_ ;_ * &quot;-&quot;_ ;_ @_ "/>
    </dxf>
    <dxf>
      <numFmt numFmtId="165" formatCode="_ * #,##0_ ;_ * \-#,##0_ ;_ * &quot;-&quot;_ ;_ @_ "/>
    </dxf>
    <dxf>
      <numFmt numFmtId="165" formatCode="_ * #,##0_ ;_ * \-#,##0_ ;_ * &quot;-&quot;_ ;_ @_ "/>
    </dxf>
    <dxf>
      <numFmt numFmtId="165" formatCode="_ * #,##0_ ;_ * \-#,##0_ ;_ * &quot;-&quot;_ ;_ @_ "/>
    </dxf>
    <dxf>
      <numFmt numFmtId="165" formatCode="_ * #,##0_ ;_ * \-#,##0_ ;_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ebastian" refreshedDate="44438.482262847225" createdVersion="6" refreshedVersion="6" minRefreshableVersion="3" recordCount="1739" xr:uid="{00000000-000A-0000-FFFF-FFFF05000000}">
  <cacheSource type="worksheet">
    <worksheetSource ref="A1:BH1740" sheet="PIP NACIONAL"/>
  </cacheSource>
  <cacheFields count="60">
    <cacheField name="ID PIP" numFmtId="0">
      <sharedItems containsString="0" containsBlank="1" containsNumber="1" containsInteger="1" minValue="1" maxValue="15"/>
    </cacheField>
    <cacheField name="Región" numFmtId="0">
      <sharedItems count="16">
        <s v="Región01"/>
        <s v="Región02"/>
        <s v="Región03"/>
        <s v="Región04"/>
        <s v="Región05"/>
        <s v="Región06"/>
        <s v="Región07"/>
        <s v="Región08"/>
        <s v="Región09"/>
        <s v="Región10"/>
        <s v="Región11"/>
        <s v="Región12"/>
        <s v="Región13"/>
        <s v="Región14"/>
        <s v="Región15"/>
        <s v="Región16"/>
      </sharedItems>
    </cacheField>
    <cacheField name="Comuna" numFmtId="0">
      <sharedItems/>
    </cacheField>
    <cacheField name="Territorio/Localidad" numFmtId="0">
      <sharedItems/>
    </cacheField>
    <cacheField name="Programa" numFmtId="0">
      <sharedItems count="10">
        <s v="Acción"/>
        <s v="Yo_Emprendo"/>
        <s v="Educación_Financiera"/>
        <s v="Yo_Emprendo_Semilla"/>
        <s v="Yo_Emprendo_Semilla_SSyOO"/>
        <s v="Acción_Local"/>
        <s v="Barrios_en_Acción_Activación_Barrial"/>
        <s v="Apoyo_org_productivas"/>
        <s v="Apoyo_a_tu_Plan_laboral"/>
        <s v="Apoyo_tu_Riego"/>
      </sharedItems>
    </cacheField>
    <cacheField name="Componente/Línea" numFmtId="0">
      <sharedItems/>
    </cacheField>
    <cacheField name="Código de Línea" numFmtId="0">
      <sharedItems containsSemiMixedTypes="0" containsString="0" containsNumber="1" containsInteger="1" minValue="3871" maxValue="8913"/>
    </cacheField>
    <cacheField name="Total coberturas (N°)" numFmtId="0">
      <sharedItems containsSemiMixedTypes="0" containsString="0" containsNumber="1" containsInteger="1" minValue="1" maxValue="449"/>
    </cacheField>
    <cacheField name="Inversión comunal $" numFmtId="167">
      <sharedItems containsSemiMixedTypes="0" containsString="0" containsNumber="1" containsInteger="1" minValue="1360000" maxValue="406000000"/>
    </cacheField>
    <cacheField name="Tarifa Unitaria" numFmtId="167">
      <sharedItems containsSemiMixedTypes="0" containsString="0" containsNumber="1" minValue="116100" maxValue="36000000"/>
    </cacheField>
    <cacheField name="Cobertura Regular_x000a_(Nº)" numFmtId="0">
      <sharedItems containsString="0" containsBlank="1" containsNumber="1" containsInteger="1" minValue="0" maxValue="449"/>
    </cacheField>
    <cacheField name="Cobertura SSyO_x000a_(Nº)" numFmtId="0">
      <sharedItems containsString="0" containsBlank="1" containsNumber="1" containsInteger="1" minValue="0" maxValue="230"/>
    </cacheField>
    <cacheField name="IRAL" numFmtId="0">
      <sharedItems containsBlank="1"/>
    </cacheField>
    <cacheField name="Tipo Usuario" numFmtId="0">
      <sharedItems count="5">
        <s v="Familia"/>
        <s v="Persona"/>
        <s v="Niños (Aplica en Ed Fin)"/>
        <s v="Territorios/Barrios (Aplica en Acción Local)"/>
        <s v="Integrante de organización"/>
      </sharedItems>
    </cacheField>
    <cacheField name="Grupo Objetivo" numFmtId="0">
      <sharedItems containsBlank="1"/>
    </cacheField>
    <cacheField name="Característica Grupo Objetivo" numFmtId="0">
      <sharedItems containsBlank="1" longText="1"/>
    </cacheField>
    <cacheField name="Modalidad de Acceso a la Oferta" numFmtId="0">
      <sharedItems count="4">
        <s v="Listado Predeterminado"/>
        <s v="SPP"/>
        <s v="Listado Predeterminado con SPP"/>
        <s v="Autogestionados"/>
      </sharedItems>
    </cacheField>
    <cacheField name="Modalidad de Asignación de recursos" numFmtId="0">
      <sharedItems/>
    </cacheField>
    <cacheField name="Correlativo Programa/Licitación" numFmtId="0">
      <sharedItems containsBlank="1" containsMixedTypes="1" containsNumber="1" containsInteger="1" minValue="1" maxValue="13"/>
    </cacheField>
    <cacheField name="Código de Licitación" numFmtId="0">
      <sharedItems containsMixedTypes="1" containsNumber="1" containsInteger="1" minValue="387101" maxValue="891301"/>
    </cacheField>
    <cacheField name="Cod región" numFmtId="0">
      <sharedItems containsMixedTypes="1" containsNumber="1" containsInteger="1" minValue="10" maxValue="15"/>
    </cacheField>
    <cacheField name="Codigo Licitacion (Región)" numFmtId="0">
      <sharedItems/>
    </cacheField>
    <cacheField name="ID Proyecto de Licitación" numFmtId="0">
      <sharedItems containsBlank="1"/>
    </cacheField>
    <cacheField name="Desierta" numFmtId="0">
      <sharedItems count="2">
        <s v="SI"/>
        <s v="NO"/>
      </sharedItems>
    </cacheField>
    <cacheField name="Fecha de Inicio de Postulación   (dd-mm-aa)" numFmtId="14">
      <sharedItems containsNonDate="0" containsDate="1" containsString="0" containsBlank="1" minDate="2021-03-01T00:00:00" maxDate="2021-08-17T00:00:00"/>
    </cacheField>
    <cacheField name="Tiempo Postulación (días)" numFmtId="0">
      <sharedItems containsString="0" containsBlank="1" containsNumber="1" containsInteger="1" minValue="13" maxValue="31"/>
    </cacheField>
    <cacheField name="Fecha de Término de Postulación   (dd-mm-aa)" numFmtId="14">
      <sharedItems containsNonDate="0" containsDate="1" containsString="0" containsBlank="1" minDate="2021-03-16T00:00:00" maxDate="2021-09-11T00:00:00"/>
    </cacheField>
    <cacheField name="Fecha Inicio Licitación   (dd-mm-aa)" numFmtId="14">
      <sharedItems containsNonDate="0" containsDate="1" containsString="0" containsBlank="1" minDate="2021-01-18T00:00:00" maxDate="2021-10-08T00:00:00"/>
    </cacheField>
    <cacheField name="Monto Licitado a la fecha" numFmtId="0">
      <sharedItems containsString="0" containsBlank="1" containsNumber="1" containsInteger="1" minValue="1360000" maxValue="406000000"/>
    </cacheField>
    <cacheField name="Tiempo de Licitación (dias)" numFmtId="0">
      <sharedItems containsString="0" containsBlank="1" containsNumber="1" containsInteger="1" minValue="6" maxValue="34"/>
    </cacheField>
    <cacheField name="Fecha de Cierre de Licitación  (dd-mm-aa)" numFmtId="14">
      <sharedItems containsNonDate="0" containsDate="1" containsString="0" containsBlank="1" minDate="2021-02-01T00:00:00" maxDate="2021-10-23T00:00:00"/>
    </cacheField>
    <cacheField name="Fecha Inicio evaluación ex Ante_x000a_(dd-mm-aa)" numFmtId="14">
      <sharedItems containsNonDate="0" containsDate="1" containsString="0" containsBlank="1" minDate="2021-02-02T00:00:00" maxDate="2021-10-24T00:00:00"/>
    </cacheField>
    <cacheField name="Tiempo Ev exante (días)" numFmtId="0">
      <sharedItems containsString="0" containsBlank="1" containsNumber="1" containsInteger="1" minValue="2" maxValue="55"/>
    </cacheField>
    <cacheField name="Fecha Término evaluación Ex Ante_x000a_(dd-mm-aa)" numFmtId="14">
      <sharedItems containsNonDate="0" containsDate="1" containsString="0" containsBlank="1" minDate="2021-02-20T00:00:00" maxDate="2021-11-08T00:00:00"/>
    </cacheField>
    <cacheField name="Fecha Adjudicacion    (dd-mm-aa)" numFmtId="14">
      <sharedItems containsNonDate="0" containsDate="1" containsString="0" containsBlank="1" minDate="2021-02-11T00:00:00" maxDate="2021-11-11T00:00:00"/>
    </cacheField>
    <cacheField name="Tiempo Contratación (días)" numFmtId="0">
      <sharedItems containsString="0" containsBlank="1" containsNumber="1" containsInteger="1" minValue="1" maxValue="60"/>
    </cacheField>
    <cacheField name="Fecha Contratación o Renovación Contrato(Res. Contrato)  (dd-mm-aa)" numFmtId="14">
      <sharedItems containsNonDate="0" containsDate="1" containsString="0" containsBlank="1" minDate="2021-03-03T00:00:00" maxDate="2021-11-21T00:00:00"/>
    </cacheField>
    <cacheField name="Monto Contratado a la fecha" numFmtId="0">
      <sharedItems containsString="0" containsBlank="1" containsNumber="1" containsInteger="1" minValue="1360000" maxValue="406000000"/>
    </cacheField>
    <cacheField name="Tiempo Proyecto (mes)" numFmtId="0">
      <sharedItems containsBlank="1" containsMixedTypes="1" containsNumber="1" containsInteger="1" minValue="4" maxValue="12"/>
    </cacheField>
    <cacheField name="Fecha Término Ejecución (dd-mm-aa)" numFmtId="14">
      <sharedItems containsDate="1" containsBlank="1" containsMixedTypes="1" minDate="2021-09-24T00:00:00" maxDate="2022-07-16T00:00:00"/>
    </cacheField>
    <cacheField name="Fecha de término del Contrato _x000a_(dd-mm-aa)" numFmtId="14">
      <sharedItems containsDate="1" containsBlank="1" containsMixedTypes="1" minDate="2021-11-23T00:00:00" maxDate="2022-09-14T00:00:00"/>
    </cacheField>
    <cacheField name="Pagos Enero" numFmtId="0">
      <sharedItems containsBlank="1"/>
    </cacheField>
    <cacheField name="Pagos Febrero" numFmtId="0">
      <sharedItems containsBlank="1"/>
    </cacheField>
    <cacheField name="Pagos Marzo" numFmtId="0">
      <sharedItems containsBlank="1" containsMixedTypes="1" containsNumber="1" containsInteger="1" minValue="982500" maxValue="25000000"/>
    </cacheField>
    <cacheField name="Pagos Abril" numFmtId="0">
      <sharedItems containsBlank="1" containsMixedTypes="1" containsNumber="1" containsInteger="1" minValue="102000" maxValue="51300000"/>
    </cacheField>
    <cacheField name="Pagos Mayo" numFmtId="0">
      <sharedItems containsBlank="1" containsMixedTypes="1" containsNumber="1" minValue="68000" maxValue="42027750"/>
    </cacheField>
    <cacheField name="Pagos Junio" numFmtId="167">
      <sharedItems containsBlank="1" containsMixedTypes="1" containsNumber="1" minValue="136680" maxValue="79732800"/>
    </cacheField>
    <cacheField name="Pagos Julio" numFmtId="167">
      <sharedItems containsBlank="1" containsMixedTypes="1" containsNumber="1" minValue="240000" maxValue="140000000"/>
    </cacheField>
    <cacheField name="Pagos Agosto" numFmtId="167">
      <sharedItems containsBlank="1" containsMixedTypes="1" containsNumber="1" minValue="180000" maxValue="117572000"/>
    </cacheField>
    <cacheField name="Pagos Septiembre" numFmtId="167">
      <sharedItems containsBlank="1" containsMixedTypes="1" containsNumber="1" minValue="925000" maxValue="266000000"/>
    </cacheField>
    <cacheField name="Pagos Octubre" numFmtId="0">
      <sharedItems containsBlank="1" containsMixedTypes="1" containsNumber="1" minValue="1620000" maxValue="365400000"/>
    </cacheField>
    <cacheField name="Pagos Noviembre" numFmtId="0">
      <sharedItems containsBlank="1" containsMixedTypes="1" containsNumber="1" minValue="1138500" maxValue="133000000"/>
    </cacheField>
    <cacheField name="Pagos Diciembre" numFmtId="0">
      <sharedItems containsBlank="1" containsMixedTypes="1" containsNumber="1" containsInteger="1" minValue="20493000" maxValue="22950000"/>
    </cacheField>
    <cacheField name="Monto Pagado a la fecha" numFmtId="167">
      <sharedItems containsSemiMixedTypes="0" containsString="0" containsNumber="1" minValue="0" maxValue="140000000"/>
    </cacheField>
    <cacheField name="TOTAL de Pagos Planificados" numFmtId="167">
      <sharedItems containsBlank="1" containsMixedTypes="1" containsNumber="1" containsInteger="1" minValue="1360000" maxValue="406000000"/>
    </cacheField>
    <cacheField name="Inversión comunal $2" numFmtId="167">
      <sharedItems containsSemiMixedTypes="0" containsString="0" containsNumber="1" containsInteger="1" minValue="1360000" maxValue="406000000"/>
    </cacheField>
    <cacheField name="Revisión (Total Pagos - Inversion Total)" numFmtId="0">
      <sharedItems/>
    </cacheField>
    <cacheField name="N° Cuotas" numFmtId="0">
      <sharedItems containsSemiMixedTypes="0" containsString="0" containsNumber="1" containsInteger="1" minValue="0" maxValue="3"/>
    </cacheField>
    <cacheField name="Riesgo" numFmtId="0">
      <sharedItems containsNonDate="0" containsString="0" containsBlank="1"/>
    </cacheField>
    <cacheField name="Revisión NC"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39">
  <r>
    <n v="1"/>
    <x v="0"/>
    <s v="Alto Hospicio"/>
    <s v="Casco Antiguo"/>
    <x v="0"/>
    <s v="ACC._Fortalecimiento_de_la_vida_en_familia"/>
    <n v="3871"/>
    <n v="55"/>
    <n v="31900000"/>
    <n v="580000"/>
    <n v="55"/>
    <m/>
    <s v="SI"/>
    <x v="0"/>
    <s v="Grupo objetivo del Programa/Componente"/>
    <s v="Familias en situación de pobreza y/o vulnerabilidad que residen el territorio."/>
    <x v="0"/>
    <s v="Licitación Pública Regular"/>
    <s v="01"/>
    <s v="387101"/>
    <s v="01"/>
    <s v="01-387101"/>
    <s v="01-387101-16-20"/>
    <x v="0"/>
    <m/>
    <m/>
    <m/>
    <d v="2021-03-25T00:00:00"/>
    <n v="31900000"/>
    <n v="20"/>
    <d v="2021-04-14T00:00:00"/>
    <d v="2021-04-15T00:00:00"/>
    <n v="32"/>
    <d v="2021-05-17T00:00:00"/>
    <d v="2021-05-27T00:00:00"/>
    <n v="20"/>
    <d v="2021-06-16T00:00:00"/>
    <n v="31900000"/>
    <n v="9"/>
    <d v="2022-03-16T00:00:00"/>
    <d v="2022-05-15T00:00:00"/>
    <m/>
    <m/>
    <m/>
    <m/>
    <m/>
    <n v="6380000"/>
    <m/>
    <m/>
    <m/>
    <n v="25520000"/>
    <m/>
    <m/>
    <n v="6380000"/>
    <n v="31900000"/>
    <n v="31900000"/>
    <s v="OK"/>
    <n v="2"/>
    <m/>
    <m/>
  </r>
  <r>
    <n v="1"/>
    <x v="0"/>
    <s v="Pozo Almonte"/>
    <s v="Villa Milenium"/>
    <x v="0"/>
    <s v="ACC._Fortalecimiento_de_la_vida_en_familia"/>
    <n v="3871"/>
    <n v="30"/>
    <n v="18116000"/>
    <n v="603866.66666666663"/>
    <n v="30"/>
    <m/>
    <s v="SI"/>
    <x v="0"/>
    <s v="Grupo objetivo del Programa/Componente"/>
    <s v="Familias en situación de pobreza y/o vulnerabilidad que residen el territorio."/>
    <x v="0"/>
    <s v="Licitación Pública Regular"/>
    <s v="01"/>
    <s v="387101"/>
    <s v="01"/>
    <s v="01-387101"/>
    <s v="01-387101-16-20"/>
    <x v="0"/>
    <m/>
    <m/>
    <m/>
    <d v="2021-03-25T00:00:00"/>
    <n v="18116000"/>
    <n v="20"/>
    <d v="2021-04-14T00:00:00"/>
    <d v="2021-04-15T00:00:00"/>
    <n v="32"/>
    <d v="2021-05-17T00:00:00"/>
    <d v="2021-05-27T00:00:00"/>
    <n v="20"/>
    <d v="2021-06-16T00:00:00"/>
    <n v="18116000"/>
    <n v="9"/>
    <d v="2022-03-16T00:00:00"/>
    <d v="2022-05-15T00:00:00"/>
    <m/>
    <m/>
    <m/>
    <m/>
    <m/>
    <n v="3623200"/>
    <m/>
    <m/>
    <m/>
    <n v="14492800"/>
    <m/>
    <m/>
    <n v="3623200"/>
    <n v="18116000"/>
    <n v="18116000"/>
    <s v="OK"/>
    <n v="2"/>
    <m/>
    <m/>
  </r>
  <r>
    <n v="1"/>
    <x v="0"/>
    <s v="Alto Hospicio"/>
    <s v="Casco Antiguo"/>
    <x v="0"/>
    <s v="ACC._Fortalecimiento_de_la_vida_en_familia"/>
    <n v="3871"/>
    <n v="55"/>
    <n v="31900000"/>
    <n v="580000"/>
    <n v="55"/>
    <m/>
    <s v="SI"/>
    <x v="0"/>
    <s v="Grupo objetivo del Programa/Componente"/>
    <s v="Familias en situación de pobreza y/o vulnerabilidad que residen el territorio."/>
    <x v="0"/>
    <s v="Licitación Privada Regular"/>
    <s v="03"/>
    <s v="387103"/>
    <s v="01"/>
    <s v="01-387103"/>
    <s v="01-387103-16-20"/>
    <x v="0"/>
    <m/>
    <m/>
    <m/>
    <d v="2021-04-30T00:00:00"/>
    <n v="31900000"/>
    <n v="20"/>
    <d v="2021-05-20T00:00:00"/>
    <d v="2021-05-24T00:00:00"/>
    <n v="32"/>
    <d v="2021-06-25T00:00:00"/>
    <d v="2021-07-05T00:00:00"/>
    <n v="20"/>
    <d v="2021-07-25T00:00:00"/>
    <n v="31900000"/>
    <n v="9"/>
    <d v="2022-04-25T00:00:00"/>
    <d v="2022-06-24T00:00:00"/>
    <m/>
    <m/>
    <m/>
    <m/>
    <m/>
    <m/>
    <n v="6380000"/>
    <m/>
    <m/>
    <n v="25520000"/>
    <m/>
    <m/>
    <n v="6380000"/>
    <n v="31900000"/>
    <n v="31900000"/>
    <s v="OK"/>
    <n v="2"/>
    <m/>
    <m/>
  </r>
  <r>
    <n v="1"/>
    <x v="0"/>
    <s v="Pozo Almonte"/>
    <s v="Villa Milenium"/>
    <x v="0"/>
    <s v="ACC._Fortalecimiento_de_la_vida_en_familia"/>
    <n v="3871"/>
    <n v="30"/>
    <n v="18116000"/>
    <n v="603866.66666666663"/>
    <n v="30"/>
    <m/>
    <s v="SI"/>
    <x v="0"/>
    <s v="Grupo objetivo del Programa/Componente"/>
    <s v="Familias en situación de pobreza y/o vulnerabilidad que residen el territorio."/>
    <x v="0"/>
    <s v="Licitación Privada Regular"/>
    <s v="03"/>
    <s v="387103"/>
    <s v="01"/>
    <s v="01-387103"/>
    <s v="01-387103-16-20"/>
    <x v="0"/>
    <m/>
    <m/>
    <m/>
    <d v="2021-04-30T00:00:00"/>
    <n v="18116000"/>
    <n v="20"/>
    <d v="2021-05-20T00:00:00"/>
    <d v="2021-05-24T00:00:00"/>
    <n v="32"/>
    <d v="2021-06-25T00:00:00"/>
    <d v="2021-07-05T00:00:00"/>
    <n v="20"/>
    <d v="2021-07-25T00:00:00"/>
    <n v="18116000"/>
    <n v="9"/>
    <d v="2022-04-25T00:00:00"/>
    <d v="2022-06-24T00:00:00"/>
    <m/>
    <m/>
    <m/>
    <m/>
    <m/>
    <m/>
    <n v="3623200"/>
    <m/>
    <m/>
    <n v="14492800"/>
    <m/>
    <m/>
    <n v="3623200"/>
    <n v="18116000"/>
    <n v="18116000"/>
    <s v="OK"/>
    <n v="2"/>
    <m/>
    <m/>
  </r>
  <r>
    <n v="1"/>
    <x v="0"/>
    <s v="Alto Hospicio"/>
    <s v="Casco Antiguo"/>
    <x v="0"/>
    <s v="ACC._Fortalecimiento_de_la_vida_en_familia"/>
    <n v="3871"/>
    <n v="55"/>
    <n v="31900000"/>
    <n v="580000"/>
    <n v="55"/>
    <m/>
    <s v="SI"/>
    <x v="0"/>
    <s v="Grupo objetivo del Programa/Componente"/>
    <s v="Familias en situación de pobreza y/o vulnerabilidad que residen el territorio."/>
    <x v="0"/>
    <s v="Asignación Directa"/>
    <s v="04"/>
    <s v="387104"/>
    <s v="01"/>
    <s v="01-387104"/>
    <s v="01-387104-16-20"/>
    <x v="1"/>
    <m/>
    <m/>
    <m/>
    <m/>
    <n v="31900000"/>
    <m/>
    <m/>
    <m/>
    <m/>
    <m/>
    <d v="2021-07-15T00:00:00"/>
    <n v="15"/>
    <d v="2021-07-30T00:00:00"/>
    <n v="31900000"/>
    <n v="9"/>
    <d v="2022-04-30T00:00:00"/>
    <d v="2022-06-29T00:00:00"/>
    <m/>
    <m/>
    <m/>
    <m/>
    <m/>
    <m/>
    <m/>
    <n v="6380000"/>
    <m/>
    <m/>
    <n v="25520000"/>
    <m/>
    <n v="0"/>
    <n v="31900000"/>
    <n v="31900000"/>
    <s v="OK"/>
    <n v="2"/>
    <m/>
    <m/>
  </r>
  <r>
    <n v="1"/>
    <x v="0"/>
    <s v="Pozo Almonte"/>
    <s v="Villa Milenium"/>
    <x v="0"/>
    <s v="ACC._Fortalecimiento_de_la_vida_en_familia"/>
    <n v="3871"/>
    <n v="30"/>
    <n v="18116000"/>
    <n v="603866.66666666663"/>
    <n v="30"/>
    <m/>
    <s v="SI"/>
    <x v="0"/>
    <s v="Grupo objetivo del Programa/Componente"/>
    <s v="Familias en situación de pobreza y/o vulnerabilidad que residen el territorio."/>
    <x v="0"/>
    <s v="Asignación Directa"/>
    <s v="04"/>
    <s v="387104"/>
    <s v="01"/>
    <s v="01-387104"/>
    <s v="01-387104-16-20"/>
    <x v="1"/>
    <m/>
    <m/>
    <m/>
    <m/>
    <n v="18116000"/>
    <m/>
    <m/>
    <m/>
    <m/>
    <m/>
    <d v="2021-07-15T00:00:00"/>
    <n v="15"/>
    <d v="2021-07-30T00:00:00"/>
    <n v="18116000"/>
    <n v="9"/>
    <d v="2022-04-30T00:00:00"/>
    <d v="2022-06-29T00:00:00"/>
    <m/>
    <m/>
    <m/>
    <m/>
    <m/>
    <m/>
    <m/>
    <n v="3623200"/>
    <m/>
    <m/>
    <n v="14492800"/>
    <m/>
    <n v="0"/>
    <n v="18116000"/>
    <n v="18116000"/>
    <s v="OK"/>
    <n v="2"/>
    <m/>
    <m/>
  </r>
  <r>
    <n v="1"/>
    <x v="0"/>
    <s v="Iquique"/>
    <s v="Nueva Victoria"/>
    <x v="0"/>
    <s v="ACC._Fortalecimiento_de_la_vida_en_comunidad"/>
    <n v="3873"/>
    <n v="31"/>
    <n v="14415000"/>
    <n v="465000"/>
    <n v="31"/>
    <m/>
    <s v="SI"/>
    <x v="0"/>
    <s v="Grupo objetivo del Programa/Componente"/>
    <s v="Familias en situación de pobreza y/o vulnerabilidad que residen el territorio, el cual se implemento un proyecto Acción FVF 2020"/>
    <x v="0"/>
    <s v="Licitación Pública Regular"/>
    <s v="02"/>
    <s v="387302"/>
    <s v="01"/>
    <s v="01-387302"/>
    <s v="01-387302-17-20"/>
    <x v="1"/>
    <m/>
    <m/>
    <m/>
    <d v="2021-03-25T00:00:00"/>
    <n v="14415000"/>
    <n v="20"/>
    <d v="2021-04-14T00:00:00"/>
    <d v="2021-04-15T00:00:00"/>
    <n v="21"/>
    <d v="2021-05-06T00:00:00"/>
    <d v="2021-05-27T00:00:00"/>
    <n v="34"/>
    <d v="2021-06-30T00:00:00"/>
    <n v="14415000"/>
    <n v="8"/>
    <d v="2022-02-28T00:00:00"/>
    <d v="2022-04-29T00:00:00"/>
    <m/>
    <m/>
    <m/>
    <m/>
    <m/>
    <n v="2883000"/>
    <m/>
    <m/>
    <n v="11532000"/>
    <m/>
    <m/>
    <m/>
    <n v="2883000"/>
    <n v="14415000"/>
    <n v="14415000"/>
    <s v="OK"/>
    <n v="2"/>
    <m/>
    <m/>
  </r>
  <r>
    <n v="1"/>
    <x v="0"/>
    <s v="Alto Hospicio"/>
    <s v="Alto Hospicio"/>
    <x v="1"/>
    <s v="YO_EMPR._Básico"/>
    <n v="4881"/>
    <n v="41"/>
    <n v="38950000"/>
    <n v="950000"/>
    <n v="41"/>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3"/>
    <s v="488103"/>
    <s v="01"/>
    <s v="01-488103"/>
    <s v="01-488103-10-20"/>
    <x v="1"/>
    <d v="2021-03-22T00:00:00"/>
    <n v="18"/>
    <d v="2021-04-09T00:00:00"/>
    <d v="2021-03-02T00:00:00"/>
    <n v="38950000"/>
    <n v="16"/>
    <d v="2021-03-18T00:00:00"/>
    <d v="2021-03-19T00:00:00"/>
    <n v="30"/>
    <d v="2021-04-18T00:00:00"/>
    <d v="2021-05-13T00:00:00"/>
    <n v="15"/>
    <d v="2021-05-28T00:00:00"/>
    <n v="38950000"/>
    <n v="8"/>
    <d v="2022-01-28T00:00:00"/>
    <d v="2022-03-29T00:00:00"/>
    <m/>
    <m/>
    <m/>
    <m/>
    <m/>
    <n v="3847500"/>
    <n v="1995000"/>
    <m/>
    <n v="33107500"/>
    <m/>
    <m/>
    <m/>
    <n v="5842500"/>
    <n v="38950000"/>
    <n v="38950000"/>
    <s v="OK"/>
    <n v="3"/>
    <m/>
    <m/>
  </r>
  <r>
    <n v="1"/>
    <x v="0"/>
    <s v="Iquique"/>
    <s v="Iquique"/>
    <x v="1"/>
    <s v="YO_EMPR._Básico"/>
    <n v="4881"/>
    <n v="27"/>
    <n v="25650000"/>
    <n v="950000"/>
    <n v="27"/>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3"/>
    <s v="488103"/>
    <s v="01"/>
    <s v="01-488103"/>
    <s v="01-488103-10-20"/>
    <x v="1"/>
    <d v="2021-03-22T00:00:00"/>
    <n v="18"/>
    <d v="2021-04-09T00:00:00"/>
    <d v="2021-03-02T00:00:00"/>
    <n v="25650000"/>
    <n v="16"/>
    <d v="2021-03-18T00:00:00"/>
    <d v="2021-03-19T00:00:00"/>
    <n v="30"/>
    <d v="2021-04-18T00:00:00"/>
    <d v="2021-05-13T00:00:00"/>
    <n v="15"/>
    <d v="2021-05-28T00:00:00"/>
    <n v="25650000"/>
    <n v="8"/>
    <d v="2022-01-28T00:00:00"/>
    <d v="2022-03-29T00:00:00"/>
    <m/>
    <m/>
    <m/>
    <m/>
    <m/>
    <n v="3847500"/>
    <m/>
    <m/>
    <n v="21802500"/>
    <m/>
    <m/>
    <m/>
    <n v="3847500"/>
    <n v="25650000"/>
    <n v="25650000"/>
    <s v="OK"/>
    <n v="2"/>
    <m/>
    <m/>
  </r>
  <r>
    <n v="1"/>
    <x v="0"/>
    <s v="Iquique"/>
    <s v="Iquique"/>
    <x v="1"/>
    <s v="YO_EMPR._Básico"/>
    <n v="4881"/>
    <n v="40"/>
    <n v="38000000"/>
    <n v="950000"/>
    <n v="40"/>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4"/>
    <s v="488104"/>
    <s v="01"/>
    <s v="01-488104"/>
    <s v="01-488104-11-20"/>
    <x v="1"/>
    <d v="2021-03-22T00:00:00"/>
    <n v="18"/>
    <d v="2021-04-09T00:00:00"/>
    <d v="2021-03-03T00:00:00"/>
    <n v="38000000"/>
    <n v="16"/>
    <d v="2021-03-19T00:00:00"/>
    <d v="2021-03-20T00:00:00"/>
    <n v="30"/>
    <d v="2021-04-19T00:00:00"/>
    <d v="2021-05-11T00:00:00"/>
    <n v="20"/>
    <d v="2021-05-31T00:00:00"/>
    <n v="38000000"/>
    <n v="8"/>
    <d v="2022-01-31T00:00:00"/>
    <d v="2022-04-01T00:00:00"/>
    <m/>
    <m/>
    <m/>
    <m/>
    <m/>
    <n v="3705000"/>
    <n v="1995000"/>
    <m/>
    <n v="32300000"/>
    <m/>
    <m/>
    <m/>
    <n v="5700000"/>
    <n v="38000000"/>
    <n v="38000000"/>
    <s v="OK"/>
    <n v="3"/>
    <m/>
    <m/>
  </r>
  <r>
    <n v="1"/>
    <x v="0"/>
    <s v="Pica"/>
    <s v="Pica"/>
    <x v="1"/>
    <s v="YO_EMPR._Básico"/>
    <n v="4881"/>
    <n v="15"/>
    <n v="14250000"/>
    <n v="950000"/>
    <n v="15"/>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4"/>
    <s v="488104"/>
    <s v="01"/>
    <s v="01-488104"/>
    <s v="01-488104-11-20"/>
    <x v="1"/>
    <d v="2021-03-22T00:00:00"/>
    <n v="18"/>
    <d v="2021-04-09T00:00:00"/>
    <d v="2021-03-03T00:00:00"/>
    <n v="14250000"/>
    <n v="16"/>
    <d v="2021-03-19T00:00:00"/>
    <d v="2021-03-20T00:00:00"/>
    <n v="30"/>
    <d v="2021-04-19T00:00:00"/>
    <d v="2021-05-11T00:00:00"/>
    <n v="22"/>
    <d v="2021-06-02T00:00:00"/>
    <n v="14250000"/>
    <n v="8"/>
    <d v="2022-02-02T00:00:00"/>
    <d v="2022-04-03T00:00:00"/>
    <m/>
    <m/>
    <m/>
    <m/>
    <m/>
    <n v="2137500"/>
    <m/>
    <m/>
    <n v="12112500"/>
    <m/>
    <m/>
    <m/>
    <n v="2137500"/>
    <n v="14250000"/>
    <n v="14250000"/>
    <s v="OK"/>
    <n v="2"/>
    <m/>
    <m/>
  </r>
  <r>
    <n v="1"/>
    <x v="0"/>
    <s v="Pozo Almonte"/>
    <s v="Pozo Almonte"/>
    <x v="1"/>
    <s v="YO_EMPR._Básico"/>
    <n v="4881"/>
    <n v="15"/>
    <n v="14250000"/>
    <n v="950000"/>
    <n v="15"/>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4"/>
    <s v="488104"/>
    <s v="01"/>
    <s v="01-488104"/>
    <s v="01-488104-11-20"/>
    <x v="1"/>
    <d v="2021-03-22T00:00:00"/>
    <n v="18"/>
    <d v="2021-04-09T00:00:00"/>
    <d v="2021-03-03T00:00:00"/>
    <n v="14250000"/>
    <n v="16"/>
    <d v="2021-03-19T00:00:00"/>
    <d v="2021-03-20T00:00:00"/>
    <n v="30"/>
    <d v="2021-04-19T00:00:00"/>
    <d v="2021-05-11T00:00:00"/>
    <n v="22"/>
    <d v="2021-06-02T00:00:00"/>
    <n v="14250000"/>
    <n v="8"/>
    <d v="2022-02-02T00:00:00"/>
    <d v="2022-04-03T00:00:00"/>
    <m/>
    <m/>
    <m/>
    <m/>
    <m/>
    <n v="2137500"/>
    <m/>
    <m/>
    <n v="12112500"/>
    <m/>
    <m/>
    <m/>
    <n v="2137500"/>
    <n v="14250000"/>
    <n v="14250000"/>
    <s v="OK"/>
    <n v="2"/>
    <m/>
    <m/>
  </r>
  <r>
    <n v="1"/>
    <x v="0"/>
    <s v="Colchane"/>
    <s v="Colchane"/>
    <x v="1"/>
    <s v="YO_EMPR._Básico"/>
    <n v="4881"/>
    <n v="10"/>
    <n v="10000000"/>
    <n v="1000000"/>
    <n v="10"/>
    <m/>
    <s v="SI"/>
    <x v="1"/>
    <s v="Otro"/>
    <s v="Persona mayor de 18 años  cuya situación ocupacional sea  ocupado u ocupado precario. Con un negocio en funcionamiento orientado a la comercialización de productos de elaboración propia, compra-venta o servicios, que residen en zonas rurales y otras condiciones a definir por equipo regional a nivel de admisibilidad y/o acceso preferente."/>
    <x v="1"/>
    <s v="Licitación Pública Regular"/>
    <s v="05"/>
    <s v="488105"/>
    <s v="01"/>
    <s v="01-488105"/>
    <s v="01-488105-12-20"/>
    <x v="0"/>
    <d v="2021-03-22T00:00:00"/>
    <n v="18"/>
    <d v="2021-04-09T00:00:00"/>
    <d v="2021-03-03T00:00:00"/>
    <n v="10000000"/>
    <n v="16"/>
    <d v="2021-03-19T00:00:00"/>
    <d v="2021-03-18T00:00:00"/>
    <n v="32"/>
    <d v="2021-04-19T00:00:00"/>
    <d v="2021-04-29T00:00:00"/>
    <n v="20"/>
    <d v="2021-05-19T00:00:00"/>
    <n v="10000000"/>
    <n v="8"/>
    <d v="2022-01-19T00:00:00"/>
    <d v="2022-03-20T00:00:00"/>
    <m/>
    <m/>
    <m/>
    <m/>
    <n v="1500000"/>
    <m/>
    <m/>
    <m/>
    <n v="8500000"/>
    <m/>
    <m/>
    <m/>
    <n v="1500000"/>
    <n v="10000000"/>
    <n v="10000000"/>
    <s v="OK"/>
    <n v="2"/>
    <m/>
    <m/>
  </r>
  <r>
    <n v="1"/>
    <x v="0"/>
    <s v="Huara"/>
    <s v="Huara"/>
    <x v="1"/>
    <s v="YO_EMPR._Básico"/>
    <n v="4881"/>
    <n v="15"/>
    <n v="15000000"/>
    <n v="1000000"/>
    <n v="15"/>
    <m/>
    <s v="SI"/>
    <x v="1"/>
    <s v="Otro"/>
    <s v="Persona mayor de 18 años  cuya situación ocupacional sea  ocupado u ocupado precario. Con un negocio en funcionamiento orientado a la comercialización de productos de elaboración propia, compra-venta o servicios, que residen en zonas rurales y otras condiciones a definir por equipo regional a nivel de admisibilidad y/o acceso preferente."/>
    <x v="1"/>
    <s v="Licitación Pública Regular"/>
    <s v="05"/>
    <s v="488105"/>
    <s v="01"/>
    <s v="01-488105"/>
    <s v="01-488105-12-20"/>
    <x v="0"/>
    <d v="2021-03-22T00:00:00"/>
    <n v="18"/>
    <d v="2021-04-09T00:00:00"/>
    <d v="2021-03-03T00:00:00"/>
    <n v="15000000"/>
    <n v="16"/>
    <d v="2021-03-19T00:00:00"/>
    <d v="2021-03-18T00:00:00"/>
    <n v="32"/>
    <d v="2021-04-19T00:00:00"/>
    <d v="2021-04-29T00:00:00"/>
    <n v="20"/>
    <d v="2021-05-19T00:00:00"/>
    <n v="15000000"/>
    <n v="8"/>
    <d v="2022-01-19T00:00:00"/>
    <d v="2022-03-20T00:00:00"/>
    <m/>
    <m/>
    <m/>
    <m/>
    <n v="2250000"/>
    <m/>
    <m/>
    <m/>
    <n v="12750000"/>
    <m/>
    <m/>
    <m/>
    <n v="2250000"/>
    <n v="15000000"/>
    <n v="15000000"/>
    <s v="OK"/>
    <n v="2"/>
    <m/>
    <m/>
  </r>
  <r>
    <n v="1"/>
    <x v="0"/>
    <s v="Iquique"/>
    <s v="Iquique"/>
    <x v="1"/>
    <s v="YO_EMPR._Básico"/>
    <n v="4881"/>
    <n v="25"/>
    <n v="23750000"/>
    <n v="950000"/>
    <n v="25"/>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5"/>
    <s v="488105"/>
    <s v="01"/>
    <s v="01-488105"/>
    <s v="01-488105-12-20"/>
    <x v="0"/>
    <d v="2021-03-22T00:00:00"/>
    <n v="18"/>
    <d v="2021-04-09T00:00:00"/>
    <d v="2021-03-03T00:00:00"/>
    <n v="23750000"/>
    <n v="16"/>
    <d v="2021-03-19T00:00:00"/>
    <d v="2021-03-18T00:00:00"/>
    <n v="32"/>
    <d v="2021-04-19T00:00:00"/>
    <d v="2021-04-29T00:00:00"/>
    <n v="20"/>
    <d v="2021-05-19T00:00:00"/>
    <n v="23750000"/>
    <n v="8"/>
    <d v="2022-01-19T00:00:00"/>
    <d v="2022-03-20T00:00:00"/>
    <m/>
    <m/>
    <m/>
    <m/>
    <n v="3562500"/>
    <m/>
    <m/>
    <m/>
    <n v="20187500"/>
    <m/>
    <m/>
    <m/>
    <n v="3562500"/>
    <n v="23750000"/>
    <n v="23750000"/>
    <s v="OK"/>
    <n v="2"/>
    <m/>
    <m/>
  </r>
  <r>
    <n v="1"/>
    <x v="0"/>
    <s v="Alto Hospicio"/>
    <s v="Alto Hospicio"/>
    <x v="1"/>
    <s v="YO_EMPR._Básico"/>
    <n v="4881"/>
    <n v="50"/>
    <n v="47500000"/>
    <n v="950000"/>
    <n v="50"/>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6"/>
    <s v="488106"/>
    <s v="01"/>
    <s v="01-488106"/>
    <s v="01-488106-13-20"/>
    <x v="0"/>
    <d v="2021-03-22T00:00:00"/>
    <n v="18"/>
    <d v="2021-04-09T00:00:00"/>
    <d v="2021-03-03T00:00:00"/>
    <n v="47500000"/>
    <n v="16"/>
    <d v="2021-03-19T00:00:00"/>
    <d v="2021-03-18T00:00:00"/>
    <n v="32"/>
    <d v="2021-04-19T00:00:00"/>
    <d v="2021-04-29T00:00:00"/>
    <n v="20"/>
    <d v="2021-05-19T00:00:00"/>
    <n v="47500000"/>
    <n v="8"/>
    <d v="2022-01-19T00:00:00"/>
    <d v="2022-03-20T00:00:00"/>
    <m/>
    <m/>
    <m/>
    <m/>
    <n v="7125000"/>
    <m/>
    <m/>
    <m/>
    <n v="40375000"/>
    <m/>
    <m/>
    <m/>
    <n v="7125000"/>
    <n v="47500000"/>
    <n v="47500000"/>
    <s v="OK"/>
    <n v="2"/>
    <m/>
    <m/>
  </r>
  <r>
    <n v="1"/>
    <x v="0"/>
    <s v="Camiña"/>
    <s v="Camiña"/>
    <x v="1"/>
    <s v="YO_EMPR._Básico"/>
    <n v="4881"/>
    <n v="10"/>
    <n v="10000000"/>
    <n v="1000000"/>
    <n v="10"/>
    <m/>
    <s v="SI"/>
    <x v="1"/>
    <s v="Otro"/>
    <s v="Persona mayor de 18 años  cuya situación ocupacional sea  ocupado u ocupado precario. Con un negocio en funcionamiento orientado a la comercialización de productos de elaboración propia, compra-venta o servicios, que residen en zonas rurales y otras condiciones a definir por equipo regional a nivel de admisibilidad y/o acceso preferente."/>
    <x v="1"/>
    <s v="Licitación Pública Regular"/>
    <s v="06"/>
    <s v="488106"/>
    <s v="01"/>
    <s v="01-488106"/>
    <s v="01-488106-13-20"/>
    <x v="0"/>
    <d v="2021-03-22T00:00:00"/>
    <n v="18"/>
    <d v="2021-04-09T00:00:00"/>
    <d v="2021-03-03T00:00:00"/>
    <n v="10000000"/>
    <n v="16"/>
    <d v="2021-03-19T00:00:00"/>
    <d v="2021-03-18T00:00:00"/>
    <n v="32"/>
    <d v="2021-04-19T00:00:00"/>
    <d v="2021-04-29T00:00:00"/>
    <n v="20"/>
    <d v="2021-05-19T00:00:00"/>
    <n v="10000000"/>
    <n v="8"/>
    <d v="2022-01-19T00:00:00"/>
    <d v="2022-03-20T00:00:00"/>
    <m/>
    <m/>
    <m/>
    <m/>
    <n v="1500000"/>
    <m/>
    <m/>
    <m/>
    <n v="8500000"/>
    <m/>
    <m/>
    <m/>
    <n v="1500000"/>
    <n v="10000000"/>
    <n v="10000000"/>
    <s v="OK"/>
    <n v="2"/>
    <m/>
    <m/>
  </r>
  <r>
    <n v="1"/>
    <x v="0"/>
    <s v="Colchane"/>
    <s v="Colchane"/>
    <x v="1"/>
    <s v="YO_EMPR._Básico"/>
    <n v="4881"/>
    <n v="10"/>
    <n v="10000000"/>
    <n v="1000000"/>
    <n v="10"/>
    <m/>
    <s v="SI"/>
    <x v="1"/>
    <s v="Otro"/>
    <s v="Persona mayor de 18 años  cuya situación ocupacional sea  ocupado u ocupado precario. Con un negocio en funcionamiento orientado a la comercialización de productos de elaboración propia, compra-venta o servicios, que residen en zonas rurales y otras condiciones a definir por equipo regional a nivel de admisibilidad y/o acceso preferente."/>
    <x v="1"/>
    <s v="Licitación Pública Regular"/>
    <s v="07"/>
    <s v="488107"/>
    <s v="01"/>
    <s v="01-488107"/>
    <s v="01-488107-19-20"/>
    <x v="1"/>
    <d v="2021-03-22T00:00:00"/>
    <n v="18"/>
    <d v="2021-04-09T00:00:00"/>
    <d v="2021-04-05T00:00:00"/>
    <n v="10000000"/>
    <n v="16"/>
    <d v="2021-04-21T00:00:00"/>
    <d v="2021-04-22T00:00:00"/>
    <n v="49"/>
    <d v="2021-06-10T00:00:00"/>
    <d v="2021-06-10T00:00:00"/>
    <n v="20"/>
    <d v="2021-06-30T00:00:00"/>
    <n v="10000000"/>
    <n v="8"/>
    <d v="2022-02-28T00:00:00"/>
    <d v="2022-04-29T00:00:00"/>
    <m/>
    <m/>
    <m/>
    <m/>
    <m/>
    <m/>
    <n v="1500000"/>
    <m/>
    <m/>
    <n v="8500000"/>
    <m/>
    <m/>
    <n v="1500000"/>
    <n v="10000000"/>
    <n v="10000000"/>
    <s v="OK"/>
    <n v="2"/>
    <m/>
    <m/>
  </r>
  <r>
    <n v="1"/>
    <x v="0"/>
    <s v="Huara"/>
    <s v="Huara"/>
    <x v="1"/>
    <s v="YO_EMPR._Básico"/>
    <n v="4881"/>
    <n v="15"/>
    <n v="15000000"/>
    <n v="1000000"/>
    <n v="15"/>
    <m/>
    <s v="SI"/>
    <x v="1"/>
    <s v="Otro"/>
    <s v="Persona mayor de 18 años  cuya situación ocupacional sea  ocupado u ocupado precario. Con un negocio en funcionamiento orientado a la comercialización de productos de elaboración propia, compra-venta o servicios, que residen en zonas rurales y otras condiciones a definir por equipo regional a nivel de admisibilidad y/o acceso preferente."/>
    <x v="1"/>
    <s v="Licitación Pública Regular"/>
    <s v="07"/>
    <s v="488107"/>
    <s v="01"/>
    <s v="01-488107"/>
    <s v="01-488107-19-20"/>
    <x v="1"/>
    <d v="2021-03-22T00:00:00"/>
    <n v="18"/>
    <d v="2021-04-09T00:00:00"/>
    <d v="2021-04-05T00:00:00"/>
    <n v="15000000"/>
    <n v="16"/>
    <d v="2021-04-21T00:00:00"/>
    <d v="2021-04-22T00:00:00"/>
    <n v="49"/>
    <d v="2021-06-10T00:00:00"/>
    <d v="2021-06-10T00:00:00"/>
    <n v="20"/>
    <d v="2021-06-30T00:00:00"/>
    <n v="15000000"/>
    <n v="8"/>
    <d v="2022-02-28T00:00:00"/>
    <d v="2022-04-29T00:00:00"/>
    <m/>
    <m/>
    <m/>
    <m/>
    <m/>
    <m/>
    <n v="2250000"/>
    <m/>
    <m/>
    <n v="12750000"/>
    <m/>
    <m/>
    <n v="2250000"/>
    <n v="15000000"/>
    <n v="15000000"/>
    <s v="OK"/>
    <n v="2"/>
    <m/>
    <m/>
  </r>
  <r>
    <n v="1"/>
    <x v="0"/>
    <s v="Iquique"/>
    <s v="Iquique"/>
    <x v="1"/>
    <s v="YO_EMPR._Básico"/>
    <n v="4881"/>
    <n v="25"/>
    <n v="23750000"/>
    <n v="950000"/>
    <n v="25"/>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7"/>
    <s v="488107"/>
    <s v="01"/>
    <s v="01-488107"/>
    <s v="01-488107-19-20"/>
    <x v="1"/>
    <d v="2021-03-22T00:00:00"/>
    <n v="18"/>
    <d v="2021-04-09T00:00:00"/>
    <d v="2021-04-05T00:00:00"/>
    <n v="23750000"/>
    <n v="16"/>
    <d v="2021-04-21T00:00:00"/>
    <d v="2021-04-22T00:00:00"/>
    <n v="49"/>
    <d v="2021-06-10T00:00:00"/>
    <d v="2021-06-10T00:00:00"/>
    <n v="20"/>
    <d v="2021-06-30T00:00:00"/>
    <n v="23750000"/>
    <n v="8"/>
    <d v="2022-02-28T00:00:00"/>
    <d v="2022-04-29T00:00:00"/>
    <m/>
    <m/>
    <m/>
    <m/>
    <m/>
    <m/>
    <n v="3562500"/>
    <m/>
    <m/>
    <n v="20187500"/>
    <m/>
    <m/>
    <n v="3562500"/>
    <n v="23750000"/>
    <n v="23750000"/>
    <s v="OK"/>
    <n v="2"/>
    <m/>
    <m/>
  </r>
  <r>
    <n v="1"/>
    <x v="0"/>
    <s v="Alto Hospicio"/>
    <s v="Alto Hospicio"/>
    <x v="1"/>
    <s v="YO_EMPR._Básico"/>
    <n v="4881"/>
    <n v="50"/>
    <n v="47500000"/>
    <n v="950000"/>
    <n v="50"/>
    <m/>
    <s v="SI"/>
    <x v="1"/>
    <s v="Grupo objetivo del Programa/Componente"/>
    <s v="Persona mayor de 18 años  cuya situación ocupacional sea  ocupado u ocupado precario. Con un negocio en funcionamiento orientado a la comercialización de productos de elaboración propia, compra-venta o servicios y otras condiciones a definir por equipo regional a nivel de admisibilidad y/o acceso preferente."/>
    <x v="1"/>
    <s v="Licitación Pública Regular"/>
    <s v="08"/>
    <s v="488108"/>
    <s v="01"/>
    <s v="01-488108"/>
    <s v="01-488108-20-20"/>
    <x v="1"/>
    <d v="2021-03-22T00:00:00"/>
    <n v="18"/>
    <d v="2021-04-09T00:00:00"/>
    <d v="2021-04-05T00:00:00"/>
    <n v="47500000"/>
    <n v="16"/>
    <d v="2021-04-21T00:00:00"/>
    <d v="2021-04-22T00:00:00"/>
    <n v="14"/>
    <d v="2021-05-06T00:00:00"/>
    <d v="2021-05-27T00:00:00"/>
    <n v="34"/>
    <d v="2021-06-30T00:00:00"/>
    <n v="47500000"/>
    <n v="8"/>
    <d v="2022-02-28T00:00:00"/>
    <d v="2022-04-29T00:00:00"/>
    <m/>
    <m/>
    <m/>
    <m/>
    <m/>
    <m/>
    <n v="7125000"/>
    <m/>
    <m/>
    <n v="40375000"/>
    <m/>
    <m/>
    <n v="7125000"/>
    <n v="47500000"/>
    <n v="47500000"/>
    <s v="OK"/>
    <n v="2"/>
    <m/>
    <m/>
  </r>
  <r>
    <n v="1"/>
    <x v="0"/>
    <s v="Camiña"/>
    <s v="Camiña"/>
    <x v="1"/>
    <s v="YO_EMPR._Básico"/>
    <n v="4881"/>
    <n v="10"/>
    <n v="10000000"/>
    <n v="1000000"/>
    <n v="10"/>
    <m/>
    <s v="SI"/>
    <x v="1"/>
    <s v="Otro"/>
    <s v="Persona mayor de 18 años  cuya situación ocupacional sea  ocupado u ocupado precario. Con un negocio en funcionamiento orientado a la comercialización de productos de elaboración propia, compra-venta o servicios, que residen en zonas rurales y otras condiciones a definir por equipo regional a nivel de admisibilidad y/o acceso preferente."/>
    <x v="1"/>
    <s v="Licitación Pública Regular"/>
    <s v="08"/>
    <s v="488108"/>
    <s v="01"/>
    <s v="01-488108"/>
    <s v="01-488108-20-20"/>
    <x v="1"/>
    <d v="2021-03-22T00:00:00"/>
    <n v="18"/>
    <d v="2021-04-09T00:00:00"/>
    <d v="2021-04-05T00:00:00"/>
    <n v="10000000"/>
    <n v="16"/>
    <d v="2021-04-21T00:00:00"/>
    <d v="2021-04-22T00:00:00"/>
    <n v="14"/>
    <d v="2021-05-06T00:00:00"/>
    <d v="2021-05-27T00:00:00"/>
    <n v="30"/>
    <d v="2021-06-26T00:00:00"/>
    <n v="10000000"/>
    <n v="8"/>
    <d v="2022-02-26T00:00:00"/>
    <d v="2022-04-27T00:00:00"/>
    <m/>
    <m/>
    <m/>
    <m/>
    <m/>
    <m/>
    <n v="1500000"/>
    <m/>
    <m/>
    <n v="8500000"/>
    <m/>
    <m/>
    <n v="1500000"/>
    <n v="10000000"/>
    <n v="10000000"/>
    <s v="OK"/>
    <n v="2"/>
    <m/>
    <m/>
  </r>
  <r>
    <n v="1"/>
    <x v="0"/>
    <s v="Alto Hospicio"/>
    <s v="Alto Hospicio"/>
    <x v="1"/>
    <s v="YO_EMPR._Avanzado"/>
    <n v="4883"/>
    <n v="19"/>
    <n v="19000000"/>
    <n v="1000000"/>
    <n v="19"/>
    <m/>
    <s v="NO"/>
    <x v="1"/>
    <s v="Grupo objetivo del Programa/Componente"/>
    <s v="Persona mayor de 18 años que reside en los territorios focalizados cuya situación ocupacional sea  ocupado. Con un negocio en funcionamiento y cuyo emprendimiento este orientado a la comercialización de productos de elaboración propia y/o adquiridos en otros comercios._x000a_ "/>
    <x v="1"/>
    <s v="Licitación Pública Regular"/>
    <s v="01"/>
    <s v="488301"/>
    <s v="01"/>
    <s v="01-488301"/>
    <s v="01-488301-08-20"/>
    <x v="1"/>
    <d v="2021-03-22T00:00:00"/>
    <n v="18"/>
    <d v="2021-04-09T00:00:00"/>
    <d v="2021-02-04T00:00:00"/>
    <n v="19000000"/>
    <n v="20"/>
    <d v="2021-02-24T00:00:00"/>
    <d v="2021-02-25T00:00:00"/>
    <n v="33"/>
    <d v="2021-03-30T00:00:00"/>
    <d v="2021-04-01T00:00:00"/>
    <n v="35"/>
    <d v="2021-05-06T00:00:00"/>
    <n v="19000000"/>
    <n v="8"/>
    <d v="2022-01-06T00:00:00"/>
    <d v="2022-03-07T00:00:00"/>
    <m/>
    <m/>
    <m/>
    <m/>
    <n v="2250000"/>
    <m/>
    <n v="600000"/>
    <n v="16150000"/>
    <m/>
    <m/>
    <m/>
    <m/>
    <n v="2850000"/>
    <n v="19000000"/>
    <n v="19000000"/>
    <s v="OK"/>
    <n v="3"/>
    <m/>
    <m/>
  </r>
  <r>
    <n v="1"/>
    <x v="0"/>
    <s v="Iquique"/>
    <s v="Iquique"/>
    <x v="1"/>
    <s v="YO_EMPR._Avanzado"/>
    <n v="4883"/>
    <n v="20"/>
    <n v="20000000"/>
    <n v="1000000"/>
    <n v="20"/>
    <m/>
    <s v="NO"/>
    <x v="1"/>
    <s v="Grupo objetivo del Programa/Componente"/>
    <s v="Persona mayor de 18 años que reside en los territorios focalizados cuya situación ocupacional sea  ocupado. Con un negocio en funcionamiento y cuyo emprendimiento este orientado a la comercialización de productos de elaboración propia y/o adquiridos en otros comercios._x000a_ "/>
    <x v="1"/>
    <s v="Licitación Pública Regular"/>
    <s v="01"/>
    <s v="488301"/>
    <s v="01"/>
    <s v="01-488301"/>
    <s v="01-488301-08-20"/>
    <x v="1"/>
    <d v="2021-03-22T00:00:00"/>
    <n v="18"/>
    <d v="2021-04-09T00:00:00"/>
    <d v="2021-02-04T00:00:00"/>
    <n v="20000000"/>
    <n v="20"/>
    <d v="2021-02-24T00:00:00"/>
    <d v="2021-02-25T00:00:00"/>
    <n v="33"/>
    <d v="2021-03-30T00:00:00"/>
    <d v="2021-04-01T00:00:00"/>
    <n v="35"/>
    <d v="2021-05-06T00:00:00"/>
    <n v="20000000"/>
    <n v="8"/>
    <d v="2022-01-06T00:00:00"/>
    <d v="2022-03-07T00:00:00"/>
    <m/>
    <m/>
    <m/>
    <m/>
    <n v="2250000"/>
    <m/>
    <n v="750000"/>
    <n v="17000000"/>
    <m/>
    <m/>
    <m/>
    <m/>
    <n v="3000000"/>
    <n v="20000000"/>
    <n v="20000000"/>
    <s v="OK"/>
    <n v="3"/>
    <m/>
    <m/>
  </r>
  <r>
    <n v="1"/>
    <x v="0"/>
    <s v="Alto Hospicio"/>
    <s v="Alto Hospicio"/>
    <x v="1"/>
    <s v="YO_EMPR._Avanzado"/>
    <n v="4883"/>
    <n v="12"/>
    <n v="12000000"/>
    <n v="1000000"/>
    <n v="12"/>
    <m/>
    <s v="NO"/>
    <x v="1"/>
    <s v="Grupo objetivo del Programa/Componente"/>
    <s v="Persona mayor de 18 años que reside en los territorios focalizados cuya situación ocupacional sea  ocupado. Con un negocio en funcionamiento y cuyo emprendimiento este orientado a la comercialización de productos de elaboración propia y/o adquiridos en otros comercios y al desarrollo digital de los canales de comercialización_x000a_ "/>
    <x v="1"/>
    <s v="Licitación Pública Regular"/>
    <s v="02"/>
    <s v="488302"/>
    <s v="01"/>
    <s v="01-488302"/>
    <s v="01-488302-09-20"/>
    <x v="1"/>
    <d v="2021-03-22T00:00:00"/>
    <n v="18"/>
    <d v="2021-04-09T00:00:00"/>
    <d v="2021-03-29T00:00:00"/>
    <n v="12000000"/>
    <n v="17"/>
    <d v="2021-04-15T00:00:00"/>
    <d v="2021-04-26T00:00:00"/>
    <n v="10"/>
    <d v="2021-05-06T00:00:00"/>
    <d v="2021-05-10T00:00:00"/>
    <n v="31"/>
    <d v="2021-06-10T00:00:00"/>
    <n v="12000000"/>
    <n v="8"/>
    <d v="2022-02-10T00:00:00"/>
    <d v="2022-04-11T00:00:00"/>
    <m/>
    <m/>
    <m/>
    <m/>
    <m/>
    <n v="1800000"/>
    <m/>
    <n v="10200000"/>
    <m/>
    <m/>
    <m/>
    <m/>
    <n v="1800000"/>
    <n v="12000000"/>
    <n v="12000000"/>
    <s v="OK"/>
    <n v="2"/>
    <m/>
    <m/>
  </r>
  <r>
    <n v="1"/>
    <x v="0"/>
    <s v="Iquique"/>
    <s v="Iquique"/>
    <x v="1"/>
    <s v="YO_EMPR._Avanzado"/>
    <n v="4883"/>
    <n v="12"/>
    <n v="12000000"/>
    <n v="1000000"/>
    <n v="12"/>
    <m/>
    <s v="NO"/>
    <x v="1"/>
    <s v="Grupo objetivo del Programa/Componente"/>
    <s v="Persona mayor de 18 años que reside en los territorios focalizados cuya situación ocupacional sea  ocupado. Con un negocio en funcionamiento y cuyo emprendimiento este orientado a la comercialización de productos de elaboración propia y/o adquiridos en otros comercios y al desarrollo digital de los canales de comercialización_x000a_ "/>
    <x v="1"/>
    <s v="Licitación Pública Regular"/>
    <s v="02"/>
    <s v="488302"/>
    <s v="01"/>
    <s v="01-488302"/>
    <s v="01-488302-09-20"/>
    <x v="1"/>
    <d v="2021-03-22T00:00:00"/>
    <n v="18"/>
    <d v="2021-04-09T00:00:00"/>
    <d v="2021-03-29T00:00:00"/>
    <n v="12000000"/>
    <n v="17"/>
    <d v="2021-04-15T00:00:00"/>
    <d v="2021-04-26T00:00:00"/>
    <n v="10"/>
    <d v="2021-05-06T00:00:00"/>
    <d v="2021-05-10T00:00:00"/>
    <n v="31"/>
    <d v="2021-06-10T00:00:00"/>
    <n v="12000000"/>
    <n v="8"/>
    <d v="2022-02-10T00:00:00"/>
    <d v="2022-04-11T00:00:00"/>
    <m/>
    <m/>
    <m/>
    <m/>
    <m/>
    <n v="1800000"/>
    <m/>
    <n v="10200000"/>
    <m/>
    <m/>
    <m/>
    <m/>
    <n v="1800000"/>
    <n v="12000000"/>
    <n v="12000000"/>
    <s v="OK"/>
    <n v="2"/>
    <m/>
    <m/>
  </r>
  <r>
    <n v="1"/>
    <x v="0"/>
    <s v="Regional/Provincial"/>
    <s v="Regional"/>
    <x v="1"/>
    <s v="YO_EMPR._Feria_de_Emprendimiento"/>
    <n v="4889"/>
    <n v="30"/>
    <n v="28610000"/>
    <n v="953666.66666666663"/>
    <n v="30"/>
    <m/>
    <s v="NO"/>
    <x v="1"/>
    <s v="Grupo objetivo del Programa/Componente"/>
    <s v="Persona mayor de 18 años cuya situación ocupacional sea  ocupado u ocupado precario, con un negocio en funcionamiento y cuyo emprendimiento este orientado a la comercialización de productos de elaboración propia preferentemente."/>
    <x v="2"/>
    <s v="Licitación Pública Regular"/>
    <s v="09"/>
    <s v="488909"/>
    <s v="01"/>
    <s v="01-488909"/>
    <s v="01-488909-21-20"/>
    <x v="1"/>
    <m/>
    <m/>
    <m/>
    <d v="2021-07-22T00:00:00"/>
    <n v="28610000"/>
    <n v="20"/>
    <d v="2021-08-11T00:00:00"/>
    <d v="2021-08-12T00:00:00"/>
    <n v="20"/>
    <d v="2021-09-01T00:00:00"/>
    <d v="2021-09-08T00:00:00"/>
    <n v="20"/>
    <d v="2021-09-28T00:00:00"/>
    <m/>
    <n v="4"/>
    <d v="2022-01-28T00:00:00"/>
    <d v="2022-03-29T00:00:00"/>
    <m/>
    <m/>
    <m/>
    <m/>
    <m/>
    <m/>
    <m/>
    <m/>
    <m/>
    <n v="28610000"/>
    <m/>
    <m/>
    <n v="0"/>
    <n v="28610000"/>
    <n v="28610000"/>
    <s v="OK"/>
    <n v="1"/>
    <m/>
    <m/>
  </r>
  <r>
    <n v="1"/>
    <x v="0"/>
    <s v="Alto Hospicio"/>
    <s v="Alto Hospicio"/>
    <x v="2"/>
    <s v="EDUC_FIN_Niños"/>
    <n v="4916"/>
    <n v="114"/>
    <n v="16281000"/>
    <n v="142815.78947368421"/>
    <n v="114"/>
    <m/>
    <s v="NO"/>
    <x v="2"/>
    <s v="Grupo objetivo del Programa/Componente"/>
    <s v="Estudiantes de establecimientos educacionales con un IVE igual o mayor a 60"/>
    <x v="0"/>
    <s v="Licitación Pública Regular"/>
    <s v="01"/>
    <s v="491601"/>
    <s v="01"/>
    <s v="01-491601"/>
    <s v="01-491601-18-20"/>
    <x v="1"/>
    <m/>
    <m/>
    <m/>
    <d v="2021-03-02T00:00:00"/>
    <n v="16281000"/>
    <n v="21"/>
    <d v="2021-03-23T00:00:00"/>
    <d v="2021-03-24T00:00:00"/>
    <n v="22"/>
    <d v="2021-04-15T00:00:00"/>
    <d v="2021-04-21T00:00:00"/>
    <n v="47"/>
    <d v="2021-06-07T00:00:00"/>
    <n v="16281000"/>
    <n v="6"/>
    <d v="2021-12-07T00:00:00"/>
    <d v="2022-02-05T00:00:00"/>
    <m/>
    <m/>
    <m/>
    <m/>
    <m/>
    <n v="1628100"/>
    <m/>
    <n v="14652900"/>
    <m/>
    <m/>
    <m/>
    <m/>
    <n v="1628100"/>
    <n v="16281000"/>
    <n v="16281000"/>
    <s v="OK"/>
    <n v="2"/>
    <m/>
    <m/>
  </r>
  <r>
    <n v="1"/>
    <x v="0"/>
    <s v="Alto Hospicio"/>
    <s v="Alto Hospicio"/>
    <x v="3"/>
    <s v="YO_EMP_SEM._Servicio_de_Apoyo_Integral_Regular"/>
    <n v="5811"/>
    <n v="15"/>
    <n v="12103125"/>
    <n v="806875"/>
    <n v="15"/>
    <m/>
    <s v="NO"/>
    <x v="1"/>
    <s v="Mujer víctima de violencia"/>
    <s v="Mujeres mayores de 18 años que asisten o asistieon a un centro de la mujer producto de violencia intrafamiliar que se encuentren cesantes, inactivos, buscando trabajo o con ocupación precaria"/>
    <x v="2"/>
    <s v="Licitación Pública Regular"/>
    <s v="01"/>
    <s v="581101"/>
    <s v="01"/>
    <s v="01-581101"/>
    <s v="01-581101-01-20"/>
    <x v="1"/>
    <m/>
    <m/>
    <m/>
    <d v="2021-02-11T00:00:00"/>
    <n v="12103125"/>
    <n v="20"/>
    <d v="2021-03-03T00:00:00"/>
    <d v="2021-03-04T00:00:00"/>
    <n v="26"/>
    <d v="2021-03-30T00:00:00"/>
    <d v="2021-04-07T00:00:00"/>
    <n v="40"/>
    <d v="2021-05-17T00:00:00"/>
    <n v="12103125"/>
    <n v="8"/>
    <d v="2022-01-17T00:00:00"/>
    <d v="2022-03-18T00:00:00"/>
    <m/>
    <m/>
    <m/>
    <m/>
    <n v="1815468.75"/>
    <m/>
    <m/>
    <n v="10287656.25"/>
    <m/>
    <m/>
    <m/>
    <m/>
    <n v="1815468.75"/>
    <n v="12103125"/>
    <n v="12103125"/>
    <s v="OK"/>
    <n v="2"/>
    <m/>
    <m/>
  </r>
  <r>
    <n v="1"/>
    <x v="0"/>
    <s v="Alto Hospicio"/>
    <s v="Alto Hospicio"/>
    <x v="3"/>
    <s v="YO_EMP_SEM._Servicio_de_Apoyo_Integral_Regular"/>
    <n v="5811"/>
    <n v="15"/>
    <n v="12103125"/>
    <n v="806875"/>
    <n v="15"/>
    <m/>
    <s v="NO"/>
    <x v="1"/>
    <s v="Personas cumpliendo condena"/>
    <s v="Personas mayores de 18 años que están cumplinedo condena en alguno de los sistemas penitenciarios, que se encuentren cesantes, inactivos, buscando trabajo o con ocupación precaria"/>
    <x v="2"/>
    <s v="Licitación Pública Regular"/>
    <s v="01"/>
    <s v="581101"/>
    <s v="01"/>
    <s v="01-581101"/>
    <s v="01-581101-01-20"/>
    <x v="1"/>
    <m/>
    <m/>
    <m/>
    <d v="2021-02-11T00:00:00"/>
    <n v="12103125"/>
    <n v="20"/>
    <d v="2021-03-03T00:00:00"/>
    <d v="2021-03-04T00:00:00"/>
    <n v="26"/>
    <d v="2021-03-30T00:00:00"/>
    <d v="2021-04-07T00:00:00"/>
    <n v="40"/>
    <d v="2021-05-17T00:00:00"/>
    <n v="12103125"/>
    <n v="8"/>
    <d v="2022-01-17T00:00:00"/>
    <d v="2022-03-18T00:00:00"/>
    <m/>
    <m/>
    <m/>
    <m/>
    <n v="1815468.75"/>
    <m/>
    <m/>
    <n v="10287656.25"/>
    <m/>
    <m/>
    <m/>
    <m/>
    <n v="1815468.75"/>
    <n v="12103125"/>
    <n v="12103125"/>
    <s v="OK"/>
    <n v="2"/>
    <m/>
    <m/>
  </r>
  <r>
    <n v="1"/>
    <x v="0"/>
    <s v="Iquique"/>
    <s v="Iquique"/>
    <x v="3"/>
    <s v="YO_EMP_SEM._Servicio_de_Apoyo_Integral_Regular"/>
    <n v="5811"/>
    <n v="15"/>
    <n v="12103125"/>
    <n v="806875"/>
    <n v="15"/>
    <m/>
    <s v="NO"/>
    <x v="1"/>
    <s v="Mujer víctima de violencia"/>
    <s v="Mujeres mayores de 18 años que asisten o asistieon a un centro de la mujer producto de violencia intrafamiliar que se encuentren cesantes, inactivos, buscando trabajo o con ocupación precaria"/>
    <x v="2"/>
    <s v="Licitación Pública Regular"/>
    <s v="01"/>
    <s v="581101"/>
    <s v="01"/>
    <s v="01-581101"/>
    <s v="01-581101-01-20"/>
    <x v="1"/>
    <m/>
    <m/>
    <m/>
    <d v="2021-02-11T00:00:00"/>
    <n v="12103125"/>
    <n v="20"/>
    <d v="2021-03-03T00:00:00"/>
    <d v="2021-03-04T00:00:00"/>
    <n v="26"/>
    <d v="2021-03-30T00:00:00"/>
    <d v="2021-04-07T00:00:00"/>
    <n v="40"/>
    <d v="2021-05-17T00:00:00"/>
    <n v="12103125"/>
    <n v="8"/>
    <d v="2022-01-17T00:00:00"/>
    <d v="2022-03-18T00:00:00"/>
    <m/>
    <m/>
    <m/>
    <m/>
    <n v="1815468.75"/>
    <m/>
    <m/>
    <n v="10287656.25"/>
    <m/>
    <m/>
    <m/>
    <m/>
    <n v="1815468.75"/>
    <n v="12103125"/>
    <n v="12103125"/>
    <s v="OK"/>
    <n v="2"/>
    <m/>
    <m/>
  </r>
  <r>
    <n v="1"/>
    <x v="0"/>
    <s v="Iquique"/>
    <s v="Iquique"/>
    <x v="3"/>
    <s v="YO_EMP_SEM._Servicio_de_Apoyo_Integral_Regular"/>
    <n v="5811"/>
    <n v="15"/>
    <n v="12103125"/>
    <n v="806875"/>
    <n v="15"/>
    <m/>
    <s v="NO"/>
    <x v="1"/>
    <s v="Personas cumpliendo condena"/>
    <s v="Personas mayores de 18 años que están cumplinedo condena en alguno de los sistemas penitenciarios, que se encuentren cesantes, inactivos, buscando trabajo o con ocupación precaria"/>
    <x v="2"/>
    <s v="Licitación Pública Regular"/>
    <s v="01"/>
    <s v="581101"/>
    <s v="01"/>
    <s v="01-581101"/>
    <s v="01-581101-01-20"/>
    <x v="1"/>
    <m/>
    <m/>
    <m/>
    <d v="2021-02-11T00:00:00"/>
    <n v="12103125"/>
    <n v="20"/>
    <d v="2021-03-03T00:00:00"/>
    <d v="2021-03-04T00:00:00"/>
    <n v="26"/>
    <d v="2021-03-30T00:00:00"/>
    <d v="2021-04-07T00:00:00"/>
    <n v="40"/>
    <d v="2021-05-17T00:00:00"/>
    <n v="12103125"/>
    <n v="8"/>
    <d v="2022-01-17T00:00:00"/>
    <d v="2022-03-18T00:00:00"/>
    <m/>
    <m/>
    <m/>
    <m/>
    <n v="1815468.75"/>
    <m/>
    <m/>
    <n v="10287656.25"/>
    <m/>
    <m/>
    <m/>
    <m/>
    <n v="1815468.75"/>
    <n v="12103125"/>
    <n v="12103125"/>
    <s v="OK"/>
    <n v="2"/>
    <m/>
    <m/>
  </r>
  <r>
    <n v="1"/>
    <x v="0"/>
    <s v="Iquique"/>
    <s v="Iquique"/>
    <x v="3"/>
    <s v="YO_EMP_SEM._Servicio_de_Apoyo_Integral_Regular"/>
    <n v="5811"/>
    <n v="10"/>
    <n v="8068750"/>
    <n v="806875"/>
    <n v="10"/>
    <m/>
    <s v="NO"/>
    <x v="1"/>
    <s v="Personas con dependencia y cuidadores"/>
    <s v="Personas mayores de 18 años que participan de los programas de rhabilitación implementados por Teletón"/>
    <x v="2"/>
    <s v="Licitación Pública Regular"/>
    <s v="01"/>
    <s v="581101"/>
    <s v="01"/>
    <s v="01-581101"/>
    <s v="01-581101-01-20"/>
    <x v="1"/>
    <m/>
    <m/>
    <m/>
    <d v="2021-02-11T00:00:00"/>
    <n v="8068750"/>
    <n v="20"/>
    <d v="2021-03-03T00:00:00"/>
    <d v="2021-03-04T00:00:00"/>
    <n v="26"/>
    <d v="2021-03-30T00:00:00"/>
    <d v="2021-04-07T00:00:00"/>
    <n v="40"/>
    <d v="2021-05-17T00:00:00"/>
    <n v="8068750"/>
    <n v="8"/>
    <d v="2022-01-17T00:00:00"/>
    <d v="2022-03-18T00:00:00"/>
    <m/>
    <m/>
    <m/>
    <m/>
    <n v="1210312.5"/>
    <m/>
    <m/>
    <n v="6858437.5"/>
    <m/>
    <m/>
    <m/>
    <m/>
    <n v="1210312.5"/>
    <n v="8068750"/>
    <n v="8068750"/>
    <s v="OK"/>
    <n v="2"/>
    <m/>
    <m/>
  </r>
  <r>
    <n v="1"/>
    <x v="0"/>
    <s v="Iquique"/>
    <s v="Alto Hospicio"/>
    <x v="3"/>
    <s v="YO_EMP_SEM._Servicio_de_Apoyo_Integral_Regular"/>
    <n v="5811"/>
    <n v="10"/>
    <n v="8068750"/>
    <n v="806875"/>
    <n v="10"/>
    <m/>
    <s v="NO"/>
    <x v="1"/>
    <s v="Personas con dependencia y cuidadores"/>
    <s v="Personas mayores de 18 años que participan de los programas de rhabilitación implementados por Teletón"/>
    <x v="2"/>
    <s v="Licitación Pública Regular"/>
    <s v="01"/>
    <s v="581101"/>
    <s v="01"/>
    <s v="01-581101"/>
    <s v="01-581101-01-20"/>
    <x v="1"/>
    <m/>
    <m/>
    <m/>
    <d v="2021-02-11T00:00:00"/>
    <n v="8068750"/>
    <n v="20"/>
    <d v="2021-03-03T00:00:00"/>
    <d v="2021-03-04T00:00:00"/>
    <n v="26"/>
    <d v="2021-03-30T00:00:00"/>
    <d v="2021-04-07T00:00:00"/>
    <n v="40"/>
    <d v="2021-05-17T00:00:00"/>
    <n v="8068750"/>
    <n v="8"/>
    <d v="2022-01-17T00:00:00"/>
    <d v="2022-03-18T00:00:00"/>
    <m/>
    <m/>
    <m/>
    <m/>
    <n v="1210312.5"/>
    <m/>
    <m/>
    <n v="6858437.5"/>
    <m/>
    <m/>
    <m/>
    <m/>
    <n v="1210312.5"/>
    <n v="8068750"/>
    <n v="8068750"/>
    <s v="OK"/>
    <n v="2"/>
    <m/>
    <m/>
  </r>
  <r>
    <n v="1"/>
    <x v="0"/>
    <s v="Alto Hospicio"/>
    <s v="Renacer/La Pampa"/>
    <x v="3"/>
    <s v="YO_EMP_SEM._Servicio_de_Apoyo_Integral_Regular"/>
    <n v="5811"/>
    <n v="60"/>
    <n v="48000000"/>
    <n v="800000"/>
    <n v="60"/>
    <m/>
    <s v="NO"/>
    <x v="1"/>
    <s v="Campamento y barrios prioritarios"/>
    <s v="Personas mayores de 18 años que viven en campamento o en situación de hacinamiento crítico que se encuentren cesantes, inactivos, buscando trabajo o con ocupación precaria"/>
    <x v="1"/>
    <s v="Licitación Pública Regular"/>
    <s v="02"/>
    <s v="581102"/>
    <s v="01"/>
    <s v="01-581102"/>
    <s v="01-581102-02-20"/>
    <x v="1"/>
    <d v="2021-03-22T00:00:00"/>
    <n v="18"/>
    <d v="2021-04-09T00:00:00"/>
    <d v="2021-01-28T00:00:00"/>
    <n v="48000000"/>
    <n v="20"/>
    <d v="2021-02-17T00:00:00"/>
    <d v="2021-02-18T00:00:00"/>
    <n v="26"/>
    <d v="2021-03-16T00:00:00"/>
    <d v="2021-03-22T00:00:00"/>
    <n v="35"/>
    <d v="2021-04-26T00:00:00"/>
    <n v="48000000"/>
    <n v="8"/>
    <d v="2021-12-26T00:00:00"/>
    <d v="2022-02-24T00:00:00"/>
    <m/>
    <m/>
    <m/>
    <n v="7200000"/>
    <m/>
    <m/>
    <m/>
    <n v="40800000"/>
    <m/>
    <m/>
    <m/>
    <m/>
    <n v="7200000"/>
    <n v="48000000"/>
    <n v="48000000"/>
    <s v="OK"/>
    <n v="2"/>
    <m/>
    <m/>
  </r>
  <r>
    <n v="1"/>
    <x v="0"/>
    <s v="Alto Hospicio"/>
    <s v="Alto Hospicio"/>
    <x v="3"/>
    <s v="YO_EMP_SEM._Servicio_de_Apoyo_Integral_Regular"/>
    <n v="5811"/>
    <n v="40"/>
    <n v="32000000"/>
    <n v="800000"/>
    <n v="40"/>
    <m/>
    <s v="NO"/>
    <x v="1"/>
    <s v="Grupo objetivo del Programa/Componente"/>
    <s v="Personas Mayores de 18 años cesantes, inactivos, buscando trabajo o con ocupación precaria que residan en los territorios focalizados y pertenezcn al 40% más vulnerable según RSH"/>
    <x v="1"/>
    <s v="Licitación Pública Regular"/>
    <s v="03"/>
    <s v="581103"/>
    <s v="01"/>
    <s v="01-581103"/>
    <s v="01-581103-03-20"/>
    <x v="1"/>
    <d v="2021-03-22T00:00:00"/>
    <n v="18"/>
    <d v="2021-04-09T00:00:00"/>
    <d v="2021-01-28T00:00:00"/>
    <n v="32000000"/>
    <n v="20"/>
    <d v="2021-02-17T00:00:00"/>
    <d v="2021-02-18T00:00:00"/>
    <n v="26"/>
    <d v="2021-03-16T00:00:00"/>
    <d v="2021-03-22T00:00:00"/>
    <n v="32"/>
    <d v="2021-04-23T00:00:00"/>
    <n v="32000000"/>
    <n v="8"/>
    <d v="2021-12-23T00:00:00"/>
    <d v="2022-02-21T00:00:00"/>
    <m/>
    <m/>
    <m/>
    <n v="3600000"/>
    <m/>
    <m/>
    <n v="1200000"/>
    <n v="27200000"/>
    <m/>
    <m/>
    <m/>
    <m/>
    <n v="4800000"/>
    <n v="32000000"/>
    <n v="32000000"/>
    <s v="OK"/>
    <n v="3"/>
    <m/>
    <m/>
  </r>
  <r>
    <n v="1"/>
    <x v="0"/>
    <s v="Iquique"/>
    <s v="Iquique"/>
    <x v="3"/>
    <s v="YO_EMP_SEM._Servicio_de_Apoyo_Integral_Regular"/>
    <n v="5811"/>
    <n v="55"/>
    <n v="44000000"/>
    <n v="800000"/>
    <n v="55"/>
    <m/>
    <s v="NO"/>
    <x v="1"/>
    <s v="Grupo objetivo del Programa/Componente"/>
    <s v="Personas Mayores de 18 años cesantes, inactivos, buscando trabajo o con ocupación precaria que residan en los territorios focalizados y pertenezcn al 40% más vulnerable según RSH"/>
    <x v="1"/>
    <s v="Licitación Pública Regular"/>
    <s v="03"/>
    <s v="581103"/>
    <s v="01"/>
    <s v="01-581103"/>
    <s v="01-581103-03-20"/>
    <x v="1"/>
    <d v="2021-03-22T00:00:00"/>
    <n v="18"/>
    <d v="2021-04-09T00:00:00"/>
    <d v="2021-01-28T00:00:00"/>
    <n v="44000000"/>
    <n v="20"/>
    <d v="2021-02-17T00:00:00"/>
    <d v="2021-02-18T00:00:00"/>
    <n v="26"/>
    <d v="2021-03-16T00:00:00"/>
    <d v="2021-03-22T00:00:00"/>
    <n v="32"/>
    <d v="2021-04-23T00:00:00"/>
    <n v="44000000"/>
    <n v="8"/>
    <d v="2021-12-23T00:00:00"/>
    <d v="2022-02-21T00:00:00"/>
    <m/>
    <m/>
    <m/>
    <n v="5400000"/>
    <m/>
    <m/>
    <n v="1200000"/>
    <n v="37400000"/>
    <m/>
    <m/>
    <m/>
    <m/>
    <n v="6600000"/>
    <n v="44000000"/>
    <n v="44000000"/>
    <s v="OK"/>
    <n v="3"/>
    <m/>
    <m/>
  </r>
  <r>
    <n v="1"/>
    <x v="0"/>
    <s v="Alto Hospicio"/>
    <s v="Alto Hospicio"/>
    <x v="4"/>
    <s v="YO_EMP_SEM._Servicio_de_Apoyo_Integral_SSyO"/>
    <n v="5911"/>
    <n v="60"/>
    <n v="46800000"/>
    <n v="780000"/>
    <m/>
    <n v="60"/>
    <s v="NO"/>
    <x v="1"/>
    <s v="Grupo objetivo del Programa/Componente"/>
    <s v="Personas Mayores de 18 años cesantes, inactivos, buscando trabajo o con ocupación precaria que residan en los territorios focalizados y pertenezcn al Subsistema de Seguridades y Oportunidades SSO"/>
    <x v="1"/>
    <s v="Licitación Pública Regular"/>
    <s v="01"/>
    <s v="591101"/>
    <s v="01"/>
    <s v="01-591101"/>
    <s v="01-591101-04-20"/>
    <x v="1"/>
    <d v="2021-03-22T00:00:00"/>
    <n v="18"/>
    <d v="2021-04-09T00:00:00"/>
    <d v="2021-01-28T00:00:00"/>
    <n v="46800000"/>
    <n v="15"/>
    <d v="2021-02-12T00:00:00"/>
    <d v="2021-02-13T00:00:00"/>
    <n v="31"/>
    <d v="2021-03-16T00:00:00"/>
    <d v="2021-03-19T00:00:00"/>
    <n v="35"/>
    <d v="2021-04-23T00:00:00"/>
    <n v="46800000"/>
    <n v="8"/>
    <d v="2021-12-23T00:00:00"/>
    <d v="2022-02-21T00:00:00"/>
    <m/>
    <m/>
    <m/>
    <n v="7020000"/>
    <m/>
    <m/>
    <m/>
    <n v="39780000"/>
    <m/>
    <m/>
    <m/>
    <m/>
    <n v="7020000"/>
    <n v="46800000"/>
    <n v="46800000"/>
    <s v="OK"/>
    <n v="2"/>
    <m/>
    <m/>
  </r>
  <r>
    <n v="1"/>
    <x v="0"/>
    <s v="Pozo Almonte"/>
    <s v="Pozo Almonte"/>
    <x v="4"/>
    <s v="YO_EMP_SEM._Servicio_de_Apoyo_Integral_SSyO"/>
    <n v="5911"/>
    <n v="15"/>
    <n v="11700000"/>
    <n v="780000"/>
    <m/>
    <n v="15"/>
    <s v="NO"/>
    <x v="1"/>
    <s v="Grupo objetivo del Programa/Componente"/>
    <s v="Personas Mayores de 18 años cesantes, inactivos, buscando trabajo o con ocupación precaria que residan en los territorios focalizados y pertenezcn al Subsistema de Seguridades y Oportunidades SSO"/>
    <x v="1"/>
    <s v="Licitación Pública Regular"/>
    <s v="01"/>
    <s v="591101"/>
    <s v="01"/>
    <s v="01-591101"/>
    <s v="01-591101-04-20"/>
    <x v="1"/>
    <d v="2021-03-22T00:00:00"/>
    <n v="18"/>
    <d v="2021-04-09T00:00:00"/>
    <d v="2021-01-28T00:00:00"/>
    <n v="11700000"/>
    <n v="15"/>
    <d v="2021-02-12T00:00:00"/>
    <d v="2021-02-13T00:00:00"/>
    <n v="31"/>
    <d v="2021-03-16T00:00:00"/>
    <d v="2021-03-19T00:00:00"/>
    <n v="35"/>
    <d v="2021-04-23T00:00:00"/>
    <n v="11700000"/>
    <n v="8"/>
    <d v="2021-12-23T00:00:00"/>
    <d v="2022-02-21T00:00:00"/>
    <m/>
    <m/>
    <m/>
    <n v="1755000"/>
    <m/>
    <m/>
    <m/>
    <n v="9945000"/>
    <m/>
    <m/>
    <m/>
    <m/>
    <n v="1755000"/>
    <n v="11700000"/>
    <n v="11700000"/>
    <s v="OK"/>
    <n v="2"/>
    <m/>
    <m/>
  </r>
  <r>
    <n v="1"/>
    <x v="0"/>
    <s v="Camiña"/>
    <s v="Camiña"/>
    <x v="4"/>
    <s v="YO_EMP_SEM._Servicio_de_Apoyo_Integral_SSyO"/>
    <n v="5911"/>
    <n v="10"/>
    <n v="8268800"/>
    <n v="826880"/>
    <m/>
    <n v="10"/>
    <s v="NO"/>
    <x v="1"/>
    <s v="Grupo objetivo del Programa/Componente"/>
    <s v="Personas Mayores de 18 años cesantes, inactivos, buscando trabajo o con ocupación precaria que residan en los territorios focalizados y pertenezcn al Subsistema de Seguridades y Oportunidades SSO"/>
    <x v="1"/>
    <s v="Licitación Pública Regular"/>
    <s v="02"/>
    <s v="591102"/>
    <s v="01"/>
    <s v="01-591102"/>
    <s v="01-591102-05-20"/>
    <x v="1"/>
    <d v="2021-03-22T00:00:00"/>
    <n v="18"/>
    <d v="2021-04-09T00:00:00"/>
    <d v="2021-01-28T00:00:00"/>
    <n v="8268800"/>
    <n v="15"/>
    <d v="2021-02-12T00:00:00"/>
    <d v="2021-02-13T00:00:00"/>
    <n v="31"/>
    <d v="2021-03-16T00:00:00"/>
    <d v="2021-03-19T00:00:00"/>
    <n v="35"/>
    <d v="2021-04-23T00:00:00"/>
    <n v="8268800"/>
    <n v="8"/>
    <d v="2021-12-23T00:00:00"/>
    <d v="2022-02-21T00:00:00"/>
    <m/>
    <m/>
    <m/>
    <n v="1240320"/>
    <m/>
    <m/>
    <m/>
    <n v="7028480"/>
    <m/>
    <m/>
    <m/>
    <m/>
    <n v="1240320"/>
    <n v="8268800"/>
    <n v="8268800"/>
    <s v="OK"/>
    <n v="2"/>
    <m/>
    <m/>
  </r>
  <r>
    <n v="1"/>
    <x v="0"/>
    <s v="Iquique"/>
    <s v="Iquique"/>
    <x v="4"/>
    <s v="YO_EMP_SEM._Servicio_de_Apoyo_Integral_SSyO"/>
    <n v="5911"/>
    <n v="60"/>
    <n v="46800000"/>
    <n v="780000"/>
    <m/>
    <n v="60"/>
    <s v="NO"/>
    <x v="1"/>
    <s v="Grupo objetivo del Programa/Componente"/>
    <s v="Personas Mayores de 18 años cesantes, inactivos, buscando trabajo o con ocupación precaria que residan en los territorios focalizados y pertenezcn al Subsistema de Seguridades y Oportunidades SSO"/>
    <x v="1"/>
    <s v="Licitación Pública Regular"/>
    <s v="02"/>
    <s v="591102"/>
    <s v="01"/>
    <s v="01-591102"/>
    <s v="01-591102-05-20"/>
    <x v="1"/>
    <d v="2021-03-22T00:00:00"/>
    <n v="18"/>
    <d v="2021-04-09T00:00:00"/>
    <d v="2021-01-28T00:00:00"/>
    <n v="46800000"/>
    <n v="15"/>
    <d v="2021-02-12T00:00:00"/>
    <d v="2021-02-13T00:00:00"/>
    <n v="31"/>
    <d v="2021-03-16T00:00:00"/>
    <d v="2021-03-19T00:00:00"/>
    <n v="35"/>
    <d v="2021-04-23T00:00:00"/>
    <n v="46800000"/>
    <n v="8"/>
    <d v="2021-12-23T00:00:00"/>
    <d v="2022-02-21T00:00:00"/>
    <m/>
    <m/>
    <m/>
    <n v="7020000"/>
    <m/>
    <m/>
    <m/>
    <n v="39780000"/>
    <m/>
    <m/>
    <m/>
    <m/>
    <n v="7020000"/>
    <n v="46800000"/>
    <n v="46800000"/>
    <s v="OK"/>
    <n v="2"/>
    <m/>
    <m/>
  </r>
  <r>
    <n v="1"/>
    <x v="0"/>
    <s v="Iquique"/>
    <s v="Iquique"/>
    <x v="4"/>
    <s v="YO_EMP_SEM._Servicio_de_Apoyo_Integral_SSyO"/>
    <n v="5911"/>
    <n v="60"/>
    <n v="46800000"/>
    <n v="780000"/>
    <m/>
    <n v="60"/>
    <s v="NO"/>
    <x v="1"/>
    <s v="Grupo objetivo del Programa/Componente"/>
    <s v="Personas Mayores de 18 años cesantes, inactivos, buscando trabajo o con ocupación precaria que residan en los territorios focalizados y pertenezcn al Subsistema de Seguridades y Oportunidades SSO"/>
    <x v="1"/>
    <s v="Licitación Pública Regular"/>
    <s v="03"/>
    <s v="591103"/>
    <s v="01"/>
    <s v="01-591103"/>
    <s v="01-591103-06-20"/>
    <x v="1"/>
    <d v="2021-03-22T00:00:00"/>
    <n v="18"/>
    <d v="2021-04-09T00:00:00"/>
    <d v="2021-02-04T00:00:00"/>
    <n v="46800000"/>
    <n v="15"/>
    <d v="2021-02-19T00:00:00"/>
    <d v="2021-02-20T00:00:00"/>
    <n v="24"/>
    <d v="2021-03-16T00:00:00"/>
    <d v="2021-03-18T00:00:00"/>
    <n v="35"/>
    <d v="2021-04-22T00:00:00"/>
    <n v="46800000"/>
    <n v="8"/>
    <d v="2021-12-22T00:00:00"/>
    <d v="2022-02-20T00:00:00"/>
    <m/>
    <m/>
    <m/>
    <n v="7020000"/>
    <m/>
    <m/>
    <m/>
    <n v="39780000"/>
    <m/>
    <m/>
    <m/>
    <m/>
    <n v="7020000"/>
    <n v="46800000"/>
    <n v="46800000"/>
    <s v="OK"/>
    <n v="2"/>
    <m/>
    <m/>
  </r>
  <r>
    <n v="1"/>
    <x v="0"/>
    <s v="Pica"/>
    <s v="Pica"/>
    <x v="4"/>
    <s v="YO_EMP_SEM._Servicio_de_Apoyo_Integral_SSyO"/>
    <n v="5911"/>
    <n v="18"/>
    <n v="14040000"/>
    <n v="780000"/>
    <m/>
    <n v="18"/>
    <s v="NO"/>
    <x v="1"/>
    <s v="Grupo objetivo del Programa/Componente"/>
    <s v="Personas Mayores de 18 años cesantes, inactivos, buscando trabajo o con ocupación precaria que residan en los territorios focalizados y pertenezcn al Subsistema de Seguridades y Oportunidades SSO"/>
    <x v="1"/>
    <s v="Licitación Pública Regular"/>
    <s v="03"/>
    <s v="591103"/>
    <s v="01"/>
    <s v="01-591103"/>
    <s v="01-591103-06-20"/>
    <x v="1"/>
    <d v="2021-03-22T00:00:00"/>
    <n v="18"/>
    <d v="2021-04-09T00:00:00"/>
    <d v="2021-02-04T00:00:00"/>
    <n v="14040000"/>
    <n v="15"/>
    <d v="2021-02-19T00:00:00"/>
    <d v="2021-02-20T00:00:00"/>
    <n v="24"/>
    <d v="2021-03-16T00:00:00"/>
    <d v="2021-03-18T00:00:00"/>
    <n v="35"/>
    <d v="2021-04-22T00:00:00"/>
    <n v="14040000"/>
    <n v="8"/>
    <d v="2021-12-22T00:00:00"/>
    <d v="2022-02-20T00:00:00"/>
    <m/>
    <m/>
    <m/>
    <n v="2106000"/>
    <m/>
    <m/>
    <m/>
    <n v="11934000"/>
    <m/>
    <m/>
    <m/>
    <m/>
    <n v="2106000"/>
    <n v="14040000"/>
    <n v="14040000"/>
    <s v="OK"/>
    <n v="2"/>
    <m/>
    <m/>
  </r>
  <r>
    <n v="1"/>
    <x v="0"/>
    <s v="Alto Hospicio"/>
    <s v="Alto Hospicio"/>
    <x v="4"/>
    <s v="YO_EMP_SEM._Servicio_de_Apoyo_Integral_SSyO"/>
    <n v="5911"/>
    <n v="55"/>
    <n v="42900000"/>
    <n v="780000"/>
    <m/>
    <n v="55"/>
    <s v="NO"/>
    <x v="1"/>
    <s v="Grupo objetivo del Programa/Componente"/>
    <s v="Personas Mayores de 18 años cesantes, inactivos, buscando trabajo o con ocupación precaria que residan en los territorios focalizados y pertenezcn al Subsistema de Seguridades y Oportunidades SSO"/>
    <x v="1"/>
    <s v="Licitación Pública Regular"/>
    <s v="04"/>
    <s v="591104"/>
    <s v="01"/>
    <s v="01-591104"/>
    <s v="01-591104-07-20"/>
    <x v="1"/>
    <d v="2021-03-22T00:00:00"/>
    <n v="18"/>
    <d v="2021-04-09T00:00:00"/>
    <d v="2021-02-04T00:00:00"/>
    <n v="42900000"/>
    <n v="15"/>
    <d v="2021-02-19T00:00:00"/>
    <d v="2021-02-20T00:00:00"/>
    <n v="24"/>
    <d v="2021-03-16T00:00:00"/>
    <d v="2021-03-19T00:00:00"/>
    <n v="34"/>
    <d v="2021-04-22T00:00:00"/>
    <n v="42900000"/>
    <n v="8"/>
    <d v="2021-12-22T00:00:00"/>
    <d v="2022-02-20T00:00:00"/>
    <m/>
    <m/>
    <m/>
    <n v="6435000"/>
    <m/>
    <m/>
    <m/>
    <n v="36465000"/>
    <m/>
    <m/>
    <m/>
    <m/>
    <n v="6435000"/>
    <n v="42900000"/>
    <n v="42900000"/>
    <s v="OK"/>
    <n v="2"/>
    <m/>
    <m/>
  </r>
  <r>
    <n v="1"/>
    <x v="0"/>
    <s v="Huara"/>
    <s v="Huara"/>
    <x v="4"/>
    <s v="YO_EMP_SEM._Servicio_de_Apoyo_Integral_SSyO"/>
    <n v="5911"/>
    <n v="15"/>
    <n v="12403200"/>
    <n v="826880"/>
    <m/>
    <n v="15"/>
    <s v="NO"/>
    <x v="1"/>
    <s v="Grupo objetivo del Programa/Componente"/>
    <s v="Personas Mayores de 18 años cesantes, inactivos, buscando trabajo o con ocupación precaria que residan en los territorios focalizados y pertenezcn al Subsistema de Seguridades y Oportunidades SSO"/>
    <x v="1"/>
    <s v="Licitación Pública Regular"/>
    <s v="04"/>
    <s v="591104"/>
    <s v="01"/>
    <s v="01-591104"/>
    <s v="01-591104-07-20"/>
    <x v="1"/>
    <d v="2021-03-22T00:00:00"/>
    <n v="18"/>
    <d v="2021-04-09T00:00:00"/>
    <d v="2021-02-04T00:00:00"/>
    <n v="12403200"/>
    <n v="15"/>
    <d v="2021-02-19T00:00:00"/>
    <d v="2021-02-20T00:00:00"/>
    <n v="24"/>
    <d v="2021-03-16T00:00:00"/>
    <d v="2021-03-19T00:00:00"/>
    <n v="34"/>
    <d v="2021-04-22T00:00:00"/>
    <n v="12403200"/>
    <n v="8"/>
    <d v="2021-12-22T00:00:00"/>
    <d v="2022-02-20T00:00:00"/>
    <m/>
    <m/>
    <m/>
    <n v="1860480"/>
    <m/>
    <m/>
    <m/>
    <n v="10542720"/>
    <m/>
    <m/>
    <m/>
    <m/>
    <n v="1860480"/>
    <n v="12403200"/>
    <n v="12403200"/>
    <s v="OK"/>
    <n v="2"/>
    <m/>
    <m/>
  </r>
  <r>
    <n v="1"/>
    <x v="0"/>
    <s v="Pozo Almonte"/>
    <s v="La Tirana"/>
    <x v="5"/>
    <s v="Accion_local_territorios_vulnerables"/>
    <n v="7233"/>
    <n v="1"/>
    <n v="36000000"/>
    <n v="36000000"/>
    <n v="1"/>
    <m/>
    <s v="NO"/>
    <x v="3"/>
    <s v="Grupo objetivo del Programa/Componente"/>
    <s v="Familias que se encuentran residiendo en territorio focalizado, el cual se caracteriza por ser rural, con predominancia de actividades agrícolas. Presencia de adultos mayores y niños/as principalmente. "/>
    <x v="0"/>
    <s v="Licitación Pública Regular"/>
    <s v="01"/>
    <s v="723301"/>
    <s v="01"/>
    <s v="01-723301"/>
    <s v="01-723301-15-20"/>
    <x v="1"/>
    <m/>
    <m/>
    <m/>
    <d v="2021-03-02T00:00:00"/>
    <n v="36000000"/>
    <n v="21"/>
    <d v="2021-03-23T00:00:00"/>
    <d v="2021-03-24T00:00:00"/>
    <n v="22"/>
    <d v="2021-04-15T00:00:00"/>
    <d v="2021-04-21T00:00:00"/>
    <n v="33"/>
    <d v="2021-05-24T00:00:00"/>
    <n v="36000000"/>
    <n v="11"/>
    <d v="2022-04-24T00:00:00"/>
    <d v="2022-06-23T00:00:00"/>
    <m/>
    <m/>
    <m/>
    <m/>
    <n v="7200000"/>
    <m/>
    <m/>
    <m/>
    <n v="28800000"/>
    <m/>
    <m/>
    <m/>
    <n v="7200000"/>
    <n v="36000000"/>
    <n v="36000000"/>
    <s v="OK"/>
    <n v="2"/>
    <m/>
    <m/>
  </r>
  <r>
    <n v="1"/>
    <x v="0"/>
    <s v="Alto Hospicio"/>
    <s v="Raúl Rettig"/>
    <x v="6"/>
    <s v="Barrios_en_Acción_Activación_Barrial"/>
    <n v="7301"/>
    <n v="1"/>
    <n v="25000000"/>
    <n v="25000000"/>
    <n v="1"/>
    <m/>
    <s v="NO"/>
    <x v="3"/>
    <s v="Campamento y barrios prioritarios"/>
    <s v="Barrios prioritarios focalizados en el Plan Nacional de Barrios Prioritarios de la Subsecretaría de Prevención del Delito"/>
    <x v="0"/>
    <s v="Licitación Pública Regular"/>
    <s v="01"/>
    <s v="730101"/>
    <s v="01"/>
    <s v="01-730101"/>
    <s v="01-730101-22-20"/>
    <x v="1"/>
    <m/>
    <m/>
    <m/>
    <d v="2021-07-12T00:00:00"/>
    <n v="25000000"/>
    <n v="14"/>
    <d v="2021-07-26T00:00:00"/>
    <d v="2021-07-27T00:00:00"/>
    <n v="10"/>
    <d v="2021-08-06T00:00:00"/>
    <d v="2021-08-12T00:00:00"/>
    <n v="15"/>
    <d v="2021-08-27T00:00:00"/>
    <m/>
    <n v="9"/>
    <d v="2022-05-27T00:00:00"/>
    <d v="2022-07-26T00:00:00"/>
    <m/>
    <m/>
    <m/>
    <m/>
    <m/>
    <m/>
    <m/>
    <n v="2500000"/>
    <m/>
    <m/>
    <n v="22500000"/>
    <m/>
    <n v="0"/>
    <n v="25000000"/>
    <n v="25000000"/>
    <s v="OK"/>
    <n v="2"/>
    <m/>
    <m/>
  </r>
  <r>
    <n v="2"/>
    <x v="1"/>
    <s v="Antofagasta"/>
    <s v="Regional"/>
    <x v="0"/>
    <s v="ACC._Fortalecimiento_de_la_vida_en_familia"/>
    <n v="3871"/>
    <n v="40"/>
    <n v="22000000"/>
    <n v="550000"/>
    <n v="40"/>
    <m/>
    <s v="SI"/>
    <x v="0"/>
    <s v="Grupo objetivo del Programa/Componente"/>
    <s v="Familias que habitan en hogares en tramo 60 de calificación socioeconómica"/>
    <x v="0"/>
    <s v="Licitación Pública Regular"/>
    <s v="01"/>
    <s v="387101"/>
    <s v="02"/>
    <s v="02-387101"/>
    <s v="02-387101--21"/>
    <x v="1"/>
    <m/>
    <m/>
    <m/>
    <d v="2021-06-18T00:00:00"/>
    <n v="22000000"/>
    <n v="12"/>
    <d v="2021-06-30T00:00:00"/>
    <d v="2021-07-01T00:00:00"/>
    <n v="5"/>
    <d v="2021-07-06T00:00:00"/>
    <d v="2021-07-14T00:00:00"/>
    <n v="10"/>
    <d v="2021-07-24T00:00:00"/>
    <n v="22000000"/>
    <n v="9"/>
    <d v="2022-04-24T00:00:00"/>
    <d v="2022-06-23T00:00:00"/>
    <m/>
    <m/>
    <m/>
    <m/>
    <m/>
    <m/>
    <m/>
    <n v="2200000"/>
    <n v="19800000"/>
    <m/>
    <m/>
    <m/>
    <n v="0"/>
    <n v="22000000"/>
    <n v="22000000"/>
    <s v="OK"/>
    <n v="2"/>
    <m/>
    <m/>
  </r>
  <r>
    <n v="2"/>
    <x v="1"/>
    <s v="Calama"/>
    <s v="Regional"/>
    <x v="0"/>
    <s v="ACC._Fortalecimiento_de_la_vida_en_familia"/>
    <n v="3871"/>
    <n v="36"/>
    <n v="19800000"/>
    <n v="550000"/>
    <n v="36"/>
    <m/>
    <s v="SI"/>
    <x v="0"/>
    <s v="Grupo objetivo del Programa/Componente"/>
    <s v="Familias que habitan en hogares en tramo 60 de calificación socioeconómica"/>
    <x v="0"/>
    <s v="Licitación Pública Regular"/>
    <s v="01"/>
    <s v="387101"/>
    <s v="02"/>
    <s v="02-387101"/>
    <s v="02-387101--21"/>
    <x v="1"/>
    <m/>
    <m/>
    <m/>
    <d v="2021-06-18T00:00:00"/>
    <n v="19800000"/>
    <n v="12"/>
    <d v="2021-06-30T00:00:00"/>
    <d v="2021-07-01T00:00:00"/>
    <n v="5"/>
    <d v="2021-07-06T00:00:00"/>
    <d v="2021-07-14T00:00:00"/>
    <n v="10"/>
    <d v="2021-07-24T00:00:00"/>
    <n v="19800000"/>
    <n v="9"/>
    <d v="2022-04-24T00:00:00"/>
    <d v="2022-06-23T00:00:00"/>
    <m/>
    <m/>
    <m/>
    <m/>
    <m/>
    <m/>
    <m/>
    <n v="1980000"/>
    <n v="17820000"/>
    <m/>
    <m/>
    <m/>
    <n v="0"/>
    <n v="19800000"/>
    <n v="19800000"/>
    <s v="OK"/>
    <n v="2"/>
    <m/>
    <m/>
  </r>
  <r>
    <n v="2"/>
    <x v="1"/>
    <s v="Tocopilla"/>
    <s v="Regional"/>
    <x v="0"/>
    <s v="ACC._Fortalecimiento_de_la_vida_en_familia"/>
    <n v="3871"/>
    <n v="32"/>
    <n v="18192000"/>
    <n v="568500"/>
    <n v="32"/>
    <m/>
    <s v="SI"/>
    <x v="0"/>
    <s v="Grupo objetivo del Programa/Componente"/>
    <s v="Familias que habitan en hogares en tramo 60 de calificación socioeconómica"/>
    <x v="0"/>
    <s v="Licitación Pública Regular"/>
    <s v="01"/>
    <s v="387101"/>
    <s v="02"/>
    <s v="02-387101"/>
    <s v="02-387101--21"/>
    <x v="1"/>
    <m/>
    <m/>
    <m/>
    <d v="2021-06-18T00:00:00"/>
    <n v="18192000"/>
    <n v="12"/>
    <d v="2021-06-30T00:00:00"/>
    <d v="2021-07-01T00:00:00"/>
    <n v="5"/>
    <d v="2021-07-06T00:00:00"/>
    <d v="2021-07-14T00:00:00"/>
    <n v="10"/>
    <d v="2021-07-24T00:00:00"/>
    <n v="18192000"/>
    <n v="9"/>
    <d v="2022-04-24T00:00:00"/>
    <d v="2022-06-23T00:00:00"/>
    <m/>
    <m/>
    <m/>
    <m/>
    <m/>
    <m/>
    <m/>
    <n v="1819200"/>
    <n v="16372800"/>
    <m/>
    <m/>
    <m/>
    <n v="0"/>
    <n v="18192000"/>
    <n v="18192000"/>
    <s v="OK"/>
    <n v="2"/>
    <m/>
    <m/>
  </r>
  <r>
    <n v="2"/>
    <x v="1"/>
    <s v="Antofagasta"/>
    <s v="Provincia de Antofagasta"/>
    <x v="1"/>
    <s v="YO_EMPR._Básico"/>
    <n v="4881"/>
    <n v="37"/>
    <n v="33300000"/>
    <n v="900000"/>
    <n v="37"/>
    <m/>
    <s v="SI"/>
    <x v="1"/>
    <s v="Grupo objetivo del Programa/Componente"/>
    <s v="Hombres y mujeres mayores de 18 años ubicados en el 40% RSH. Cuya situación ocupacional sea ocupado u ocupado precario, en ambos casos independiente y que tengan una actividad económica independiente en funcionamiento. Acceso preferente a mujeres víctimas de violencia y mayores de 60 años"/>
    <x v="1"/>
    <s v="Licitación Pública Regular"/>
    <s v="04"/>
    <s v="488104"/>
    <s v="02"/>
    <s v="02-488104"/>
    <s v="02-488104-09-21"/>
    <x v="1"/>
    <d v="2021-03-22T00:00:00"/>
    <n v="25"/>
    <d v="2021-04-16T00:00:00"/>
    <d v="2021-03-11T00:00:00"/>
    <n v="33300000"/>
    <n v="20"/>
    <d v="2021-03-31T00:00:00"/>
    <d v="2021-04-02T00:00:00"/>
    <n v="17"/>
    <d v="2021-04-19T00:00:00"/>
    <d v="2021-05-28T00:00:00"/>
    <n v="34"/>
    <d v="2021-07-02T00:00:00"/>
    <n v="33300000"/>
    <n v="8"/>
    <d v="2022-03-02T00:00:00"/>
    <d v="2022-05-01T00:00:00"/>
    <m/>
    <m/>
    <m/>
    <m/>
    <m/>
    <m/>
    <n v="3330000"/>
    <m/>
    <n v="29970000"/>
    <m/>
    <m/>
    <m/>
    <n v="3330000"/>
    <n v="33300000"/>
    <n v="33300000"/>
    <s v="OK"/>
    <n v="2"/>
    <m/>
    <m/>
  </r>
  <r>
    <n v="2"/>
    <x v="1"/>
    <s v="Calama"/>
    <s v="Provincia El Loa"/>
    <x v="1"/>
    <s v="YO_EMPR._Básico"/>
    <n v="4881"/>
    <n v="30"/>
    <n v="27600000"/>
    <n v="920000"/>
    <n v="30"/>
    <m/>
    <s v="SI"/>
    <x v="1"/>
    <s v="Grupo objetivo del Programa/Componente"/>
    <s v="Hombres y mujeres mayores de 18 años ubicados en el 40% RSH. Cuya situación ocupacional sea ocupado u ocupado precario, en ambos casos independiente y que tengan una actividad económica independiente en funcionamiento. Acceso preferente a mujeres víctimas de violencia y mayores de 60 años"/>
    <x v="1"/>
    <s v="Licitación Pública Regular"/>
    <s v="04"/>
    <s v="488104"/>
    <s v="02"/>
    <s v="02-488104"/>
    <s v="02-488104-08-21"/>
    <x v="1"/>
    <d v="2021-03-22T00:00:00"/>
    <n v="25"/>
    <d v="2021-04-16T00:00:00"/>
    <d v="2021-03-11T00:00:00"/>
    <n v="27600000"/>
    <n v="20"/>
    <d v="2021-03-31T00:00:00"/>
    <d v="2021-04-02T00:00:00"/>
    <n v="17"/>
    <d v="2021-04-19T00:00:00"/>
    <d v="2021-06-09T00:00:00"/>
    <n v="34"/>
    <d v="2021-07-02T00:00:00"/>
    <n v="27600000"/>
    <n v="8"/>
    <d v="2022-03-02T00:00:00"/>
    <d v="2022-05-01T00:00:00"/>
    <m/>
    <m/>
    <m/>
    <m/>
    <m/>
    <m/>
    <n v="2760000"/>
    <m/>
    <n v="24840000"/>
    <m/>
    <m/>
    <m/>
    <n v="2760000"/>
    <n v="27600000"/>
    <n v="27600000"/>
    <s v="OK"/>
    <n v="2"/>
    <m/>
    <m/>
  </r>
  <r>
    <n v="2"/>
    <x v="1"/>
    <s v="Mejillones"/>
    <s v="Provincia de Antofagasta"/>
    <x v="1"/>
    <s v="YO_EMPR._Básico"/>
    <n v="4881"/>
    <n v="12"/>
    <n v="10920000"/>
    <n v="910000"/>
    <n v="12"/>
    <m/>
    <s v="SI"/>
    <x v="1"/>
    <s v="Grupo objetivo del Programa/Componente"/>
    <s v="Hombres y mujeres mayores de 18 años ubicados en el 40% RSH. Cuya situación ocupacional sea ocupado u ocupado precario, en ambos casos independiente y que tengan una actividad económica independiente en funcionamiento. Acceso preferente a mujeres víctimas de violencia y mayores de 60 años"/>
    <x v="1"/>
    <s v="Licitación Pública Regular"/>
    <s v="04"/>
    <s v="488104"/>
    <s v="02"/>
    <s v="02-488104"/>
    <s v="02-488104-09-21"/>
    <x v="1"/>
    <d v="2021-03-22T00:00:00"/>
    <n v="25"/>
    <d v="2021-04-16T00:00:00"/>
    <d v="2021-03-11T00:00:00"/>
    <n v="10920000"/>
    <n v="20"/>
    <d v="2021-03-31T00:00:00"/>
    <d v="2021-04-02T00:00:00"/>
    <n v="17"/>
    <d v="2021-04-19T00:00:00"/>
    <d v="2021-05-28T00:00:00"/>
    <n v="34"/>
    <d v="2021-07-02T00:00:00"/>
    <n v="10920000"/>
    <n v="8"/>
    <d v="2022-03-02T00:00:00"/>
    <d v="2022-05-01T00:00:00"/>
    <m/>
    <m/>
    <m/>
    <m/>
    <m/>
    <m/>
    <n v="1092000"/>
    <m/>
    <n v="9828000"/>
    <m/>
    <m/>
    <m/>
    <n v="1092000"/>
    <n v="10920000"/>
    <n v="10920000"/>
    <s v="OK"/>
    <n v="2"/>
    <m/>
    <m/>
  </r>
  <r>
    <n v="2"/>
    <x v="1"/>
    <s v="San Pedro de Atacama"/>
    <s v="Provincia El Loa"/>
    <x v="1"/>
    <s v="YO_EMPR._Básico"/>
    <n v="4881"/>
    <n v="15"/>
    <n v="15525000"/>
    <n v="1035000"/>
    <n v="15"/>
    <m/>
    <s v="SI"/>
    <x v="1"/>
    <s v="Grupo objetivo del Programa/Componente"/>
    <s v="Hombres y mujeres mayores de 18 años ubicados en el 40% RSH. Cuya situación ocupacional sea ocupado u ocupado precario, en ambos casos independiente y que tengan una actividad económica independiente en funcionamiento. Acceso preferente a mujeres víctimas de violencia y mayores de 60 años"/>
    <x v="1"/>
    <s v="Licitación Pública Regular"/>
    <s v="04"/>
    <s v="488104"/>
    <s v="02"/>
    <s v="02-488104"/>
    <s v="02-488104-08-21"/>
    <x v="1"/>
    <d v="2021-03-22T00:00:00"/>
    <n v="25"/>
    <d v="2021-04-16T00:00:00"/>
    <d v="2021-03-11T00:00:00"/>
    <n v="15525000"/>
    <n v="20"/>
    <d v="2021-03-31T00:00:00"/>
    <d v="2021-04-02T00:00:00"/>
    <n v="17"/>
    <d v="2021-04-19T00:00:00"/>
    <d v="2021-06-09T00:00:00"/>
    <n v="34"/>
    <d v="2021-07-02T00:00:00"/>
    <n v="15525000"/>
    <n v="8"/>
    <d v="2022-03-02T00:00:00"/>
    <d v="2022-05-01T00:00:00"/>
    <m/>
    <m/>
    <m/>
    <m/>
    <m/>
    <m/>
    <n v="1552500"/>
    <m/>
    <n v="13972500"/>
    <m/>
    <m/>
    <m/>
    <n v="1552500"/>
    <n v="15525000"/>
    <n v="15525000"/>
    <s v="OK"/>
    <n v="2"/>
    <m/>
    <m/>
  </r>
  <r>
    <n v="2"/>
    <x v="1"/>
    <s v="Taltal"/>
    <s v="Provincia de Antofagasta"/>
    <x v="1"/>
    <s v="YO_EMPR._Básico"/>
    <n v="4881"/>
    <n v="20"/>
    <n v="20700000"/>
    <n v="1035000"/>
    <n v="20"/>
    <m/>
    <s v="SI"/>
    <x v="1"/>
    <s v="Grupo objetivo del Programa/Componente"/>
    <s v="Hombres y mujeres mayores de 18 años ubicados en el 40% RSH. Cuya situación ocupacional sea ocupado u ocupado precario, en ambos casos independiente y que tengan una actividad económica independiente en funcionamiento. Acceso preferente a mujeres víctimas de violencia y mayores de 60 años"/>
    <x v="1"/>
    <s v="Licitación Pública Regular"/>
    <s v="04"/>
    <s v="488104"/>
    <s v="02"/>
    <s v="02-488104"/>
    <s v="02-488104-09-21"/>
    <x v="1"/>
    <d v="2021-03-22T00:00:00"/>
    <n v="25"/>
    <d v="2021-04-16T00:00:00"/>
    <d v="2021-03-11T00:00:00"/>
    <n v="20700000"/>
    <n v="20"/>
    <d v="2021-03-31T00:00:00"/>
    <d v="2021-04-02T00:00:00"/>
    <n v="17"/>
    <d v="2021-04-19T00:00:00"/>
    <d v="2021-05-28T00:00:00"/>
    <n v="34"/>
    <d v="2021-07-02T00:00:00"/>
    <n v="20700000"/>
    <n v="8"/>
    <d v="2022-03-02T00:00:00"/>
    <d v="2022-05-01T00:00:00"/>
    <m/>
    <m/>
    <m/>
    <m/>
    <m/>
    <m/>
    <n v="2070000"/>
    <m/>
    <n v="18630000"/>
    <m/>
    <m/>
    <m/>
    <n v="2070000"/>
    <n v="20700000"/>
    <n v="20700000"/>
    <s v="OK"/>
    <n v="2"/>
    <m/>
    <m/>
  </r>
  <r>
    <n v="2"/>
    <x v="1"/>
    <s v="María Elena"/>
    <s v="Provincia Tocopilla"/>
    <x v="1"/>
    <s v="YO_EMPR._Básico"/>
    <n v="4881"/>
    <n v="12"/>
    <n v="12420000"/>
    <n v="1035000"/>
    <n v="12"/>
    <m/>
    <s v="SI"/>
    <x v="1"/>
    <s v="Grupo objetivo del Programa/Componente"/>
    <s v="Hombres y mujeres mayores de 18 años ubicados en el 40% RSH. Cuya situación ocupacional sea ocupado u ocupado precario, en ambos casos independiente y que tengan una actividad económica independiente en funcionamiento. Acceso preferente a mujeres víctimas de violencia y mayores de 60 años"/>
    <x v="1"/>
    <s v="Licitación Pública Regular"/>
    <s v="06"/>
    <s v="488106"/>
    <s v="02"/>
    <s v="02-488106"/>
    <s v="02-488106--21"/>
    <x v="1"/>
    <d v="2021-03-22T00:00:00"/>
    <n v="25"/>
    <d v="2021-04-16T00:00:00"/>
    <d v="2021-06-21T00:00:00"/>
    <n v="12420000"/>
    <n v="11"/>
    <d v="2021-07-02T00:00:00"/>
    <d v="2021-07-05T00:00:00"/>
    <n v="6"/>
    <d v="2021-07-11T00:00:00"/>
    <d v="2021-07-18T00:00:00"/>
    <n v="10"/>
    <d v="2021-07-28T00:00:00"/>
    <n v="12420000"/>
    <n v="8"/>
    <d v="2022-03-28T00:00:00"/>
    <d v="2022-05-27T00:00:00"/>
    <m/>
    <m/>
    <m/>
    <m/>
    <m/>
    <m/>
    <m/>
    <n v="1242000"/>
    <m/>
    <n v="11178000"/>
    <m/>
    <m/>
    <n v="0"/>
    <n v="12420000"/>
    <n v="12420000"/>
    <s v="OK"/>
    <n v="2"/>
    <m/>
    <m/>
  </r>
  <r>
    <n v="2"/>
    <x v="1"/>
    <s v="Tocopilla"/>
    <s v="Provincia Tocopilla"/>
    <x v="1"/>
    <s v="YO_EMPR._Básico"/>
    <n v="4881"/>
    <n v="25"/>
    <n v="24250000"/>
    <n v="970000"/>
    <n v="25"/>
    <m/>
    <s v="SI"/>
    <x v="1"/>
    <s v="Grupo objetivo del Programa/Componente"/>
    <s v="Hombres y mujeres mayores de 18 años ubicados en el 40% RSH. Cuya situación ocupacional sea ocupado u ocupado precario, en ambos casos independiente y que tengan una actividad económica independiente en funcionamiento. Acceso preferente a mujeres víctimas de violencia y mayores de 60 años"/>
    <x v="1"/>
    <s v="Licitación Pública Regular"/>
    <s v="06"/>
    <s v="488106"/>
    <s v="02"/>
    <s v="02-488106"/>
    <s v="02-488106--21"/>
    <x v="1"/>
    <d v="2021-03-22T00:00:00"/>
    <n v="25"/>
    <d v="2021-04-16T00:00:00"/>
    <d v="2021-06-21T00:00:00"/>
    <n v="24250000"/>
    <n v="11"/>
    <d v="2021-07-02T00:00:00"/>
    <d v="2021-07-05T00:00:00"/>
    <n v="6"/>
    <d v="2021-07-11T00:00:00"/>
    <d v="2021-07-18T00:00:00"/>
    <n v="10"/>
    <d v="2021-07-28T00:00:00"/>
    <n v="24250000"/>
    <n v="8"/>
    <d v="2022-03-28T00:00:00"/>
    <d v="2022-05-27T00:00:00"/>
    <m/>
    <m/>
    <m/>
    <m/>
    <m/>
    <m/>
    <m/>
    <n v="2425000"/>
    <m/>
    <n v="21825000"/>
    <m/>
    <m/>
    <n v="0"/>
    <n v="24250000"/>
    <n v="24250000"/>
    <s v="OK"/>
    <n v="2"/>
    <m/>
    <m/>
  </r>
  <r>
    <n v="2"/>
    <x v="1"/>
    <s v="San Pedro de Atacama"/>
    <s v="Comuna SPA 100% Digital"/>
    <x v="1"/>
    <s v="YO_EMPR._Avanzado"/>
    <n v="4883"/>
    <n v="14"/>
    <n v="14490000"/>
    <n v="1035000"/>
    <n v="14"/>
    <m/>
    <s v="NO"/>
    <x v="1"/>
    <s v="Grupo objetivo del Programa/Componente"/>
    <s v="Hombres y mujeres mayores de 18 años ubicados en el 40% RSH. Cuya situación ocupacional sea ocupado u ocupado precario, en ambos casos independiente y que tengan una actividad económica independiente en funcionamiento., con escazo o nulo manejo de resdes sociales destinado al emprendimiento y/o comercio electrónico"/>
    <x v="0"/>
    <s v="Licitación Pública Regular"/>
    <s v="01"/>
    <n v="488307"/>
    <s v="02"/>
    <s v="02-488307"/>
    <s v="02-488301--21"/>
    <x v="1"/>
    <m/>
    <m/>
    <m/>
    <d v="2021-07-07T00:00:00"/>
    <n v="14490000"/>
    <n v="14"/>
    <d v="2021-07-21T00:00:00"/>
    <d v="2021-07-22T00:00:00"/>
    <n v="6"/>
    <d v="2021-07-28T00:00:00"/>
    <d v="2021-07-29T00:00:00"/>
    <n v="13"/>
    <d v="2021-08-11T00:00:00"/>
    <m/>
    <n v="8"/>
    <d v="2022-04-11T00:00:00"/>
    <d v="2022-06-10T00:00:00"/>
    <m/>
    <m/>
    <m/>
    <m/>
    <m/>
    <m/>
    <m/>
    <n v="14490000"/>
    <m/>
    <m/>
    <m/>
    <m/>
    <n v="0"/>
    <n v="14490000"/>
    <n v="14490000"/>
    <s v="OK"/>
    <n v="1"/>
    <m/>
    <m/>
  </r>
  <r>
    <n v="2"/>
    <x v="1"/>
    <s v="Antofagasta"/>
    <s v="Provincia de Antofagasta"/>
    <x v="1"/>
    <s v="YO_EMPR._Avanzado"/>
    <n v="4883"/>
    <n v="35"/>
    <n v="31500000"/>
    <n v="900000"/>
    <n v="35"/>
    <m/>
    <s v="SI"/>
    <x v="1"/>
    <s v="Grupo objetivo del Programa/Componente"/>
    <s v="Hombres y mujeres mayores de 18 años ubicados en el 40% RSH. Cuya situación ocupacional sea ocupado u ocupado precario, en ambos casos independiente y que tengan una actividad económica independiente en funcionamiento. "/>
    <x v="1"/>
    <s v="Licitación Pública Regular"/>
    <s v="02"/>
    <s v="488302"/>
    <s v="02"/>
    <s v="02-488302"/>
    <s v="02-488302-13-21"/>
    <x v="1"/>
    <d v="2021-03-22T00:00:00"/>
    <n v="25"/>
    <d v="2021-04-16T00:00:00"/>
    <d v="2021-03-05T00:00:00"/>
    <n v="31500000"/>
    <n v="20"/>
    <d v="2021-03-25T00:00:00"/>
    <d v="2021-03-27T00:00:00"/>
    <n v="26"/>
    <d v="2021-04-22T00:00:00"/>
    <d v="2021-05-28T00:00:00"/>
    <n v="35"/>
    <d v="2021-07-02T00:00:00"/>
    <n v="31500000"/>
    <n v="8"/>
    <d v="2022-03-02T00:00:00"/>
    <d v="2022-05-01T00:00:00"/>
    <m/>
    <m/>
    <m/>
    <m/>
    <m/>
    <m/>
    <n v="3150000"/>
    <m/>
    <n v="28350000"/>
    <m/>
    <m/>
    <m/>
    <n v="3150000"/>
    <n v="31500000"/>
    <n v="31500000"/>
    <s v="OK"/>
    <n v="2"/>
    <m/>
    <m/>
  </r>
  <r>
    <n v="2"/>
    <x v="1"/>
    <s v="Calama"/>
    <s v="Provincia El Loa"/>
    <x v="1"/>
    <s v="YO_EMPR._Avanzado"/>
    <n v="4883"/>
    <n v="30"/>
    <n v="27600000"/>
    <n v="920000"/>
    <n v="35"/>
    <m/>
    <s v="SI"/>
    <x v="1"/>
    <s v="Grupo objetivo del Programa/Componente"/>
    <s v="Hombres y mujeres mayores de 18 años ubicados en el 40% RSH. Cuya situación ocupacional sea ocupado u ocupado precario, en ambos casos independiente y que tengan una actividad económica independiente en funcionamiento. "/>
    <x v="1"/>
    <s v="Licitación Pública Regular"/>
    <s v="02"/>
    <s v="488302"/>
    <s v="02"/>
    <s v="02-488302"/>
    <s v="02-488302-12-21"/>
    <x v="1"/>
    <d v="2021-03-22T00:00:00"/>
    <n v="25"/>
    <d v="2021-04-16T00:00:00"/>
    <d v="2021-03-05T00:00:00"/>
    <n v="27600000"/>
    <n v="20"/>
    <d v="2021-03-25T00:00:00"/>
    <d v="2021-03-27T00:00:00"/>
    <n v="26"/>
    <d v="2021-04-22T00:00:00"/>
    <d v="2021-06-09T00:00:00"/>
    <n v="23"/>
    <d v="2021-07-02T00:00:00"/>
    <n v="27600000"/>
    <n v="8"/>
    <d v="2022-03-02T00:00:00"/>
    <d v="2022-05-01T00:00:00"/>
    <m/>
    <m/>
    <m/>
    <m/>
    <m/>
    <m/>
    <n v="2760000"/>
    <m/>
    <n v="24840000"/>
    <m/>
    <m/>
    <m/>
    <n v="2760000"/>
    <n v="27600000"/>
    <n v="27600000"/>
    <s v="OK"/>
    <n v="2"/>
    <m/>
    <m/>
  </r>
  <r>
    <n v="2"/>
    <x v="1"/>
    <s v="San Pedro de Atacama"/>
    <s v="Provincia El Loa"/>
    <x v="1"/>
    <s v="YO_EMPR._Avanzado"/>
    <n v="4883"/>
    <n v="20"/>
    <n v="20700000"/>
    <n v="1035000"/>
    <n v="20"/>
    <m/>
    <s v="SI"/>
    <x v="1"/>
    <s v="Grupo objetivo del Programa/Componente"/>
    <s v="Hombres y mujeres mayores de 18 años ubicados en el 40% RSH. Cuya situación ocupacional sea ocupado u ocupado precario, en ambos casos independiente y que tengan una actividad económica independiente en funcionamiento. "/>
    <x v="1"/>
    <s v="Licitación Pública Regular"/>
    <s v="02"/>
    <s v="488302"/>
    <s v="02"/>
    <s v="02-488302"/>
    <s v="02-488302-12-21"/>
    <x v="1"/>
    <d v="2021-03-22T00:00:00"/>
    <n v="25"/>
    <d v="2021-04-16T00:00:00"/>
    <d v="2021-03-05T00:00:00"/>
    <n v="20700000"/>
    <n v="20"/>
    <d v="2021-03-25T00:00:00"/>
    <d v="2021-03-27T00:00:00"/>
    <n v="26"/>
    <d v="2021-04-22T00:00:00"/>
    <d v="2021-06-09T00:00:00"/>
    <n v="23"/>
    <d v="2021-07-02T00:00:00"/>
    <n v="20700000"/>
    <n v="8"/>
    <d v="2022-03-02T00:00:00"/>
    <d v="2022-05-01T00:00:00"/>
    <m/>
    <m/>
    <m/>
    <m/>
    <m/>
    <m/>
    <n v="2070000"/>
    <m/>
    <n v="18630000"/>
    <m/>
    <m/>
    <m/>
    <n v="2070000"/>
    <n v="20700000"/>
    <n v="20700000"/>
    <s v="OK"/>
    <n v="2"/>
    <m/>
    <m/>
  </r>
  <r>
    <n v="2"/>
    <x v="1"/>
    <s v="Taltal"/>
    <s v="Provincia de Antofagasta"/>
    <x v="1"/>
    <s v="YO_EMPR._Avanzado"/>
    <n v="4883"/>
    <n v="20"/>
    <n v="20700000"/>
    <n v="1035000"/>
    <n v="20"/>
    <m/>
    <s v="SI"/>
    <x v="1"/>
    <s v="Grupo objetivo del Programa/Componente"/>
    <s v="Hombres y mujeres mayores de 18 años ubicados en el 40% RSH. Cuya situación ocupacional sea ocupado u ocupado precario, en ambos casos independiente y que tengan una actividad económica independiente en funcionamiento. "/>
    <x v="1"/>
    <s v="Licitación Pública Regular"/>
    <s v="02"/>
    <s v="488302"/>
    <s v="02"/>
    <s v="02-488302"/>
    <s v="02-488302-13-21"/>
    <x v="1"/>
    <d v="2021-03-22T00:00:00"/>
    <n v="25"/>
    <d v="2021-04-16T00:00:00"/>
    <d v="2021-03-05T00:00:00"/>
    <n v="20700000"/>
    <n v="20"/>
    <d v="2021-03-25T00:00:00"/>
    <d v="2021-03-27T00:00:00"/>
    <n v="26"/>
    <d v="2021-04-22T00:00:00"/>
    <d v="2021-05-28T00:00:00"/>
    <n v="35"/>
    <d v="2021-07-02T00:00:00"/>
    <n v="20700000"/>
    <n v="8"/>
    <d v="2022-03-02T00:00:00"/>
    <d v="2022-05-01T00:00:00"/>
    <m/>
    <m/>
    <m/>
    <m/>
    <m/>
    <m/>
    <n v="2070000"/>
    <m/>
    <n v="18630000"/>
    <m/>
    <m/>
    <m/>
    <n v="2070000"/>
    <n v="20700000"/>
    <n v="20700000"/>
    <s v="OK"/>
    <n v="2"/>
    <m/>
    <m/>
  </r>
  <r>
    <n v="2"/>
    <x v="1"/>
    <s v="Tocopilla"/>
    <s v="Comuna Tocopilla"/>
    <x v="1"/>
    <s v="YO_EMPR._Avanzado"/>
    <n v="4883"/>
    <n v="17"/>
    <n v="16490000"/>
    <n v="970000"/>
    <n v="17"/>
    <m/>
    <s v="NO"/>
    <x v="1"/>
    <s v="Grupo objetivo del Programa/Componente"/>
    <s v="Hombres y mujeres mayores de 18 años ubicados en el 40% RSH. Cuya situación ocupacional sea ocupado u ocupado precario, en ambos casos independiente y que tengan una actividad económica independiente en funcionamiento. "/>
    <x v="1"/>
    <s v="Licitación Pública Regular"/>
    <s v="05"/>
    <s v="488305"/>
    <s v="02"/>
    <s v="02-488305"/>
    <s v="02-488305--21"/>
    <x v="1"/>
    <d v="2021-03-22T00:00:00"/>
    <n v="25"/>
    <d v="2021-04-16T00:00:00"/>
    <d v="2021-06-21T00:00:00"/>
    <n v="16490000"/>
    <n v="11"/>
    <d v="2021-07-02T00:00:00"/>
    <d v="2021-07-05T00:00:00"/>
    <n v="4"/>
    <d v="2021-07-09T00:00:00"/>
    <d v="2021-07-12T00:00:00"/>
    <n v="10"/>
    <d v="2021-07-22T00:00:00"/>
    <n v="16490000"/>
    <n v="8"/>
    <d v="2022-03-22T00:00:00"/>
    <d v="2022-05-21T00:00:00"/>
    <m/>
    <m/>
    <m/>
    <m/>
    <m/>
    <m/>
    <n v="1649000"/>
    <m/>
    <n v="14841000"/>
    <m/>
    <m/>
    <m/>
    <n v="1649000"/>
    <n v="16490000"/>
    <n v="16490000"/>
    <s v="OK"/>
    <n v="2"/>
    <m/>
    <m/>
  </r>
  <r>
    <n v="2"/>
    <x v="1"/>
    <s v="Regional/Provincial"/>
    <s v="Región de Antofagasta"/>
    <x v="1"/>
    <s v="YO_EMPR._Feria_de_Emprendimiento"/>
    <n v="4889"/>
    <n v="30"/>
    <n v="29710000"/>
    <n v="990333"/>
    <n v="30"/>
    <m/>
    <s v="NO"/>
    <x v="1"/>
    <s v="Grupo objetivo del Programa/Componente"/>
    <s v="Hombres y mujeres mayores de 18 años ubicados en el 60% RSH. Cuya situación ocupacional sea ocupado u ocupado precario, en ambos casos independiente y que tengan una actividad económica independiente en funcionamiento. "/>
    <x v="0"/>
    <s v="Licitación Pública Regular"/>
    <s v="01"/>
    <s v="488901"/>
    <s v="02"/>
    <s v="02-488901"/>
    <s v="02-488901--21"/>
    <x v="1"/>
    <m/>
    <m/>
    <m/>
    <d v="2021-08-18T00:00:00"/>
    <m/>
    <n v="20"/>
    <d v="2021-09-07T00:00:00"/>
    <d v="2021-09-08T00:00:00"/>
    <n v="14"/>
    <d v="2021-09-22T00:00:00"/>
    <d v="2021-09-24T00:00:00"/>
    <n v="10"/>
    <d v="2021-10-04T00:00:00"/>
    <m/>
    <n v="5"/>
    <d v="2022-03-04T00:00:00"/>
    <d v="2022-05-03T00:00:00"/>
    <m/>
    <m/>
    <m/>
    <m/>
    <m/>
    <m/>
    <m/>
    <m/>
    <m/>
    <n v="29710000"/>
    <m/>
    <m/>
    <n v="0"/>
    <n v="29710000"/>
    <n v="29710000"/>
    <s v="OK"/>
    <n v="1"/>
    <m/>
    <m/>
  </r>
  <r>
    <n v="2"/>
    <x v="1"/>
    <s v="Antofagasta"/>
    <s v="Antofagasta"/>
    <x v="2"/>
    <s v="EDUC_FIN_Niños"/>
    <n v="4916"/>
    <n v="107"/>
    <n v="15334000"/>
    <n v="143308.41121495326"/>
    <n v="107"/>
    <m/>
    <s v="NO"/>
    <x v="2"/>
    <s v="Niños, niñas y jóvenes"/>
    <s v="Niños y Niñas  entre 5° y 8° básico pertenecientes a Escuelas con alto IVE (mayor 60%)"/>
    <x v="0"/>
    <s v="Licitación Pública Regular"/>
    <s v="02"/>
    <s v="491602"/>
    <s v="02"/>
    <s v="02-491602"/>
    <s v="02-491602--20"/>
    <x v="1"/>
    <m/>
    <m/>
    <m/>
    <d v="2021-06-16T00:00:00"/>
    <n v="15334000"/>
    <n v="13"/>
    <d v="2021-06-29T00:00:00"/>
    <d v="2021-06-30T00:00:00"/>
    <n v="2"/>
    <d v="2021-07-02T00:00:00"/>
    <d v="2021-07-05T00:00:00"/>
    <n v="10"/>
    <d v="2021-07-15T00:00:00"/>
    <n v="15334000"/>
    <n v="6"/>
    <d v="2022-01-15T00:00:00"/>
    <d v="2022-03-16T00:00:00"/>
    <m/>
    <m/>
    <m/>
    <m/>
    <m/>
    <m/>
    <n v="1533400"/>
    <m/>
    <n v="13800600"/>
    <m/>
    <m/>
    <m/>
    <n v="1533400"/>
    <n v="15334000"/>
    <n v="15334000"/>
    <s v="OK"/>
    <n v="2"/>
    <m/>
    <m/>
  </r>
  <r>
    <n v="2"/>
    <x v="1"/>
    <s v="Antofagasta"/>
    <s v="YES R REGIONAL"/>
    <x v="3"/>
    <s v="YO_EMP_SEM._Servicio_de_Apoyo_Integral_Regular"/>
    <n v="5811"/>
    <n v="40"/>
    <n v="34000000"/>
    <n v="850000"/>
    <n v="40"/>
    <m/>
    <s v="NO"/>
    <x v="1"/>
    <s v="Grupo objetivo del Programa/Componente"/>
    <s v="Hombres y mujeres Mayores de 18 años, que se encuentran dentro del 40%. Desocupados, ocupados precarios o inactivos. Con una idea de negocios o emprendimiento precario. Acceso preferente a mujeres víctimas de violencia y mayores de 60 años"/>
    <x v="1"/>
    <s v="Licitación Pública Regular"/>
    <s v="01"/>
    <s v="581101"/>
    <s v="02"/>
    <s v="02-581101"/>
    <s v="02-581101-02-21"/>
    <x v="1"/>
    <d v="2021-03-22T00:00:00"/>
    <n v="25"/>
    <d v="2021-04-16T00:00:00"/>
    <d v="2021-02-25T00:00:00"/>
    <n v="34000000"/>
    <n v="14"/>
    <d v="2021-03-11T00:00:00"/>
    <d v="2021-03-13T00:00:00"/>
    <n v="34"/>
    <d v="2021-04-16T00:00:00"/>
    <d v="2021-04-20T00:00:00"/>
    <n v="57"/>
    <d v="2021-06-16T00:00:00"/>
    <n v="34000000"/>
    <n v="8"/>
    <d v="2022-02-16T00:00:00"/>
    <d v="2022-04-17T00:00:00"/>
    <m/>
    <m/>
    <m/>
    <m/>
    <m/>
    <n v="3400000"/>
    <m/>
    <m/>
    <n v="30600000"/>
    <m/>
    <m/>
    <m/>
    <n v="3400000"/>
    <n v="34000000"/>
    <n v="34000000"/>
    <s v="OK"/>
    <n v="2"/>
    <m/>
    <m/>
  </r>
  <r>
    <n v="2"/>
    <x v="1"/>
    <s v="Calama"/>
    <s v="YES R REGIONAL"/>
    <x v="3"/>
    <s v="YO_EMP_SEM._Servicio_de_Apoyo_Integral_Regular"/>
    <n v="5811"/>
    <n v="30"/>
    <n v="25500000"/>
    <n v="850000"/>
    <n v="30"/>
    <m/>
    <s v="NO"/>
    <x v="1"/>
    <s v="Grupo objetivo del Programa/Componente"/>
    <s v="Hombres y mujeres Mayores de 18 años, que se encuentran dentro del 40%. Desocupados, ocupados precarios o inactivos. Con una idea de negocios o emprendimiento precario. Acceso preferente a mujeres víctimas de violencia y mayores de 60 años"/>
    <x v="1"/>
    <s v="Licitación Pública Regular"/>
    <s v="01"/>
    <s v="581101"/>
    <s v="02"/>
    <s v="02-581101"/>
    <s v="02-581101-02-21"/>
    <x v="1"/>
    <d v="2021-03-22T00:00:00"/>
    <n v="25"/>
    <d v="2021-04-16T00:00:00"/>
    <d v="2021-02-25T00:00:00"/>
    <n v="25500000"/>
    <n v="14"/>
    <d v="2021-03-11T00:00:00"/>
    <d v="2021-03-13T00:00:00"/>
    <n v="34"/>
    <d v="2021-04-16T00:00:00"/>
    <d v="2021-04-20T00:00:00"/>
    <n v="57"/>
    <d v="2021-06-16T00:00:00"/>
    <n v="25500000"/>
    <n v="8"/>
    <d v="2022-02-16T00:00:00"/>
    <d v="2022-04-17T00:00:00"/>
    <m/>
    <m/>
    <m/>
    <m/>
    <m/>
    <n v="2550000"/>
    <m/>
    <m/>
    <n v="22950000"/>
    <m/>
    <m/>
    <m/>
    <n v="2550000"/>
    <n v="25500000"/>
    <n v="25500000"/>
    <s v="OK"/>
    <n v="2"/>
    <m/>
    <m/>
  </r>
  <r>
    <n v="2"/>
    <x v="1"/>
    <s v="Tocopilla"/>
    <s v="YES R REGIONAL"/>
    <x v="3"/>
    <s v="YO_EMP_SEM._Servicio_de_Apoyo_Integral_Regular"/>
    <n v="5811"/>
    <n v="29"/>
    <n v="24650000"/>
    <n v="850000"/>
    <n v="29"/>
    <m/>
    <s v="NO"/>
    <x v="1"/>
    <s v="Grupo objetivo del Programa/Componente"/>
    <s v="Hombres y mujeres Mayores de 18 años, que se encuentran dentro del 40%. Desocupados, ocupados precarios o inactivos. Con una idea de negocios o emprendimiento precario. Acceso preferente a mujeres víctimas de violencia y mayores de 60 años"/>
    <x v="1"/>
    <s v="Licitación Pública Regular"/>
    <s v="01"/>
    <s v="581101"/>
    <s v="02"/>
    <s v="02-581101"/>
    <s v="02-581101-02-21"/>
    <x v="1"/>
    <d v="2021-03-22T00:00:00"/>
    <n v="25"/>
    <d v="2021-04-16T00:00:00"/>
    <d v="2021-02-25T00:00:00"/>
    <n v="24650000"/>
    <n v="14"/>
    <d v="2021-03-11T00:00:00"/>
    <d v="2021-03-13T00:00:00"/>
    <n v="34"/>
    <d v="2021-04-16T00:00:00"/>
    <d v="2021-04-20T00:00:00"/>
    <n v="57"/>
    <d v="2021-06-16T00:00:00"/>
    <n v="24650000"/>
    <n v="8"/>
    <d v="2022-02-16T00:00:00"/>
    <d v="2022-04-17T00:00:00"/>
    <m/>
    <m/>
    <m/>
    <m/>
    <m/>
    <n v="2465000"/>
    <m/>
    <m/>
    <n v="22185000"/>
    <m/>
    <m/>
    <m/>
    <n v="2465000"/>
    <n v="24650000"/>
    <n v="24650000"/>
    <s v="OK"/>
    <n v="2"/>
    <m/>
    <m/>
  </r>
  <r>
    <n v="2"/>
    <x v="1"/>
    <s v="Antofagasta"/>
    <s v="YES R TELETON"/>
    <x v="3"/>
    <s v="YO_EMP_SEM._Servicio_de_Apoyo_Integral_Regular"/>
    <n v="5811"/>
    <n v="15"/>
    <n v="12750000"/>
    <n v="850000"/>
    <n v="15"/>
    <m/>
    <s v="NO"/>
    <x v="1"/>
    <s v="Personas con dependencia y cuidadores"/>
    <s v="Hombres y mujeres Mayores de 18 años, derivados por Instituto Teletón. _x000a_Desocupados, ocupados precarios o inactivos. Con una idea de negocios o emprendimiento precario"/>
    <x v="0"/>
    <s v="Licitación Pública Regular"/>
    <s v="03"/>
    <s v="581103"/>
    <s v="02"/>
    <s v="02-581103"/>
    <s v="02-581103-15-21"/>
    <x v="1"/>
    <m/>
    <m/>
    <m/>
    <d v="2021-03-19T00:00:00"/>
    <n v="12750000"/>
    <n v="18"/>
    <d v="2021-04-06T00:00:00"/>
    <d v="2021-04-08T00:00:00"/>
    <n v="15"/>
    <d v="2021-04-23T00:00:00"/>
    <d v="2021-04-28T00:00:00"/>
    <n v="42"/>
    <d v="2021-06-09T00:00:00"/>
    <n v="12750000"/>
    <n v="8"/>
    <d v="2022-02-09T00:00:00"/>
    <d v="2022-04-10T00:00:00"/>
    <m/>
    <m/>
    <m/>
    <m/>
    <m/>
    <n v="1275000"/>
    <m/>
    <n v="11475000"/>
    <m/>
    <m/>
    <m/>
    <m/>
    <n v="1275000"/>
    <n v="12750000"/>
    <n v="12750000"/>
    <s v="OK"/>
    <n v="2"/>
    <m/>
    <m/>
  </r>
  <r>
    <n v="2"/>
    <x v="1"/>
    <s v="Calama"/>
    <s v="YES R TELETON"/>
    <x v="3"/>
    <s v="YO_EMP_SEM._Servicio_de_Apoyo_Integral_Regular"/>
    <n v="5811"/>
    <n v="15"/>
    <n v="12750000"/>
    <n v="850000"/>
    <n v="15"/>
    <m/>
    <s v="NO"/>
    <x v="1"/>
    <s v="Personas con dependencia y cuidadores"/>
    <s v="Hombres y mujeres Mayores de 18 años, derivados por Instituto Teletón. _x000a_Desocupados, ocupados precarios o inactivos. Con una idea de negocios o emprendimiento precario"/>
    <x v="0"/>
    <s v="Licitación Pública Regular"/>
    <s v="03"/>
    <s v="581103"/>
    <s v="02"/>
    <s v="02-581103"/>
    <s v="02-581103-15-21"/>
    <x v="1"/>
    <m/>
    <m/>
    <m/>
    <d v="2021-03-19T00:00:00"/>
    <n v="12750000"/>
    <n v="18"/>
    <d v="2021-04-06T00:00:00"/>
    <d v="2021-04-08T00:00:00"/>
    <n v="15"/>
    <d v="2021-04-23T00:00:00"/>
    <d v="2021-04-28T00:00:00"/>
    <n v="42"/>
    <d v="2021-06-09T00:00:00"/>
    <n v="12750000"/>
    <n v="8"/>
    <d v="2022-02-09T00:00:00"/>
    <d v="2022-04-10T00:00:00"/>
    <m/>
    <m/>
    <m/>
    <m/>
    <m/>
    <n v="1275000"/>
    <m/>
    <n v="11475000"/>
    <m/>
    <m/>
    <m/>
    <m/>
    <n v="1275000"/>
    <n v="12750000"/>
    <n v="12750000"/>
    <s v="OK"/>
    <n v="2"/>
    <m/>
    <m/>
  </r>
  <r>
    <n v="2"/>
    <x v="1"/>
    <s v="Antofagasta"/>
    <s v="YES R GENDARMERIA"/>
    <x v="3"/>
    <s v="YO_EMP_SEM._Servicio_de_Apoyo_Integral_Regular"/>
    <n v="5811"/>
    <n v="20"/>
    <n v="17000000"/>
    <n v="850000"/>
    <n v="20"/>
    <m/>
    <s v="NO"/>
    <x v="1"/>
    <s v="Personas cumpliendo condena"/>
    <s v="Hombres y mujeres Mayores de 18 años, derivados por Gendarmería. _x000a_Desocupados, ocupados precarios o inactivos. Con una idea de negocios o emprendimiento precario"/>
    <x v="0"/>
    <s v="Licitación Pública Regular"/>
    <s v="04"/>
    <s v="581104"/>
    <s v="02"/>
    <s v="02-581104"/>
    <s v="02-581104-17-21"/>
    <x v="1"/>
    <m/>
    <m/>
    <m/>
    <d v="2021-04-16T00:00:00"/>
    <n v="17000000"/>
    <n v="10"/>
    <d v="2021-04-26T00:00:00"/>
    <d v="2021-04-27T00:00:00"/>
    <n v="15"/>
    <d v="2021-05-12T00:00:00"/>
    <d v="2021-05-12T00:00:00"/>
    <n v="28"/>
    <d v="2021-06-09T00:00:00"/>
    <n v="17000000"/>
    <n v="8"/>
    <d v="2022-02-09T00:00:00"/>
    <d v="2022-04-10T00:00:00"/>
    <m/>
    <m/>
    <m/>
    <m/>
    <m/>
    <n v="1700000"/>
    <m/>
    <n v="15300000"/>
    <m/>
    <m/>
    <m/>
    <m/>
    <n v="1700000"/>
    <n v="17000000"/>
    <n v="17000000"/>
    <s v="OK"/>
    <n v="2"/>
    <m/>
    <m/>
  </r>
  <r>
    <n v="2"/>
    <x v="1"/>
    <s v="Antofagasta"/>
    <s v="Provincia Antofagasta"/>
    <x v="4"/>
    <s v="YO_EMP_SEM._Servicio_de_Apoyo_Integral_SSyO"/>
    <n v="5911"/>
    <n v="150"/>
    <n v="117600000"/>
    <n v="784000"/>
    <m/>
    <n v="150"/>
    <s v="NO"/>
    <x v="1"/>
    <s v="Grupo objetivo del Programa/Componente"/>
    <s v="Hombres y mujeres Mayores de 18 años, que pertenecen al SSOO. _x000a_Desocupados, ocupados precarios o inactivos. Con una idea de negocios o emprendimiento precario"/>
    <x v="1"/>
    <s v="Licitación Pública Regular"/>
    <s v="01"/>
    <s v="591101"/>
    <s v="02"/>
    <s v="02-591101"/>
    <s v="02-591101-05-21"/>
    <x v="1"/>
    <d v="2021-03-22T00:00:00"/>
    <n v="25"/>
    <d v="2021-04-16T00:00:00"/>
    <d v="2021-02-16T00:00:00"/>
    <n v="117600000"/>
    <n v="31"/>
    <d v="2021-03-19T00:00:00"/>
    <d v="2021-03-23T00:00:00"/>
    <n v="28"/>
    <d v="2021-04-20T00:00:00"/>
    <d v="2021-04-20T00:00:00"/>
    <m/>
    <d v="2021-07-02T00:00:00"/>
    <n v="117600000"/>
    <n v="8"/>
    <d v="2022-03-02T00:00:00"/>
    <d v="2022-05-01T00:00:00"/>
    <m/>
    <m/>
    <m/>
    <m/>
    <m/>
    <m/>
    <n v="11760000"/>
    <m/>
    <n v="105840000"/>
    <m/>
    <m/>
    <m/>
    <n v="11760000"/>
    <n v="117600000"/>
    <n v="117600000"/>
    <s v="OK"/>
    <n v="2"/>
    <m/>
    <m/>
  </r>
  <r>
    <n v="2"/>
    <x v="1"/>
    <s v="Calama"/>
    <s v="Provincia El Loa"/>
    <x v="4"/>
    <s v="YO_EMP_SEM._Servicio_de_Apoyo_Integral_SSyO"/>
    <n v="5911"/>
    <n v="103"/>
    <n v="80752000"/>
    <n v="784000"/>
    <m/>
    <n v="103"/>
    <s v="NO"/>
    <x v="1"/>
    <s v="Grupo objetivo del Programa/Componente"/>
    <s v="Hombres y mujeres Mayores de 18 años, que pertenecen al SSOO. _x000a_Desocupados, ocupados precarios o inactivos. Con una idea de negocios o emprendimiento precario"/>
    <x v="1"/>
    <s v="Licitación Pública Regular"/>
    <s v="01"/>
    <s v="591101"/>
    <s v="02"/>
    <s v="02-591101"/>
    <s v="02-591101-04-21"/>
    <x v="1"/>
    <d v="2021-03-22T00:00:00"/>
    <n v="25"/>
    <d v="2021-04-16T00:00:00"/>
    <d v="2021-02-16T00:00:00"/>
    <n v="80752000"/>
    <n v="31"/>
    <d v="2021-03-19T00:00:00"/>
    <d v="2021-03-23T00:00:00"/>
    <n v="28"/>
    <d v="2021-04-20T00:00:00"/>
    <d v="2021-04-20T00:00:00"/>
    <n v="37"/>
    <d v="2021-05-27T00:00:00"/>
    <n v="80752000"/>
    <n v="8"/>
    <d v="2022-01-27T00:00:00"/>
    <d v="2022-03-28T00:00:00"/>
    <m/>
    <m/>
    <m/>
    <m/>
    <n v="8075200"/>
    <m/>
    <m/>
    <n v="72676800"/>
    <m/>
    <m/>
    <m/>
    <m/>
    <n v="8075200"/>
    <n v="80752000"/>
    <n v="80752000"/>
    <s v="OK"/>
    <n v="2"/>
    <m/>
    <m/>
  </r>
  <r>
    <n v="2"/>
    <x v="1"/>
    <s v="María Elena"/>
    <s v="Provincia Tocopilla"/>
    <x v="4"/>
    <s v="YO_EMP_SEM._Servicio_de_Apoyo_Integral_SSyO"/>
    <n v="5911"/>
    <n v="25"/>
    <n v="19600000"/>
    <n v="784000"/>
    <m/>
    <n v="25"/>
    <s v="NO"/>
    <x v="1"/>
    <s v="Grupo objetivo del Programa/Componente"/>
    <s v="Hombres y mujeres Mayores de 18 años, que pertenecen al SSOO. _x000a_Desocupados, ocupados precarios o inactivos. Con una idea de negocios o emprendimiento precario"/>
    <x v="1"/>
    <s v="Licitación Pública Regular"/>
    <s v="01"/>
    <s v="591101"/>
    <s v="02"/>
    <s v="02-591101"/>
    <s v="02-591101-03-21"/>
    <x v="1"/>
    <d v="2021-03-22T00:00:00"/>
    <n v="25"/>
    <d v="2021-04-16T00:00:00"/>
    <d v="2021-02-16T00:00:00"/>
    <n v="19600000"/>
    <n v="31"/>
    <d v="2021-03-19T00:00:00"/>
    <d v="2021-03-23T00:00:00"/>
    <n v="28"/>
    <d v="2021-04-20T00:00:00"/>
    <d v="2021-04-20T00:00:00"/>
    <n v="34"/>
    <d v="2021-05-24T00:00:00"/>
    <n v="19600000"/>
    <n v="8"/>
    <d v="2022-01-24T00:00:00"/>
    <d v="2022-03-25T00:00:00"/>
    <m/>
    <m/>
    <m/>
    <m/>
    <n v="1960000"/>
    <m/>
    <m/>
    <n v="17640000"/>
    <m/>
    <m/>
    <m/>
    <m/>
    <n v="1960000"/>
    <n v="19600000"/>
    <n v="19600000"/>
    <s v="OK"/>
    <n v="2"/>
    <m/>
    <m/>
  </r>
  <r>
    <n v="2"/>
    <x v="1"/>
    <s v="Mejillones"/>
    <s v="Provincia Antofagasta"/>
    <x v="4"/>
    <s v="YO_EMP_SEM._Servicio_de_Apoyo_Integral_SSyO"/>
    <n v="5911"/>
    <n v="20"/>
    <n v="15680000"/>
    <n v="784000"/>
    <m/>
    <n v="20"/>
    <s v="NO"/>
    <x v="1"/>
    <s v="Grupo objetivo del Programa/Componente"/>
    <s v="Hombres y mujeres Mayores de 18 años, que pertenecen al SSOO. _x000a_Desocupados, ocupados precarios o inactivos. Con una idea de negocios o emprendimiento precario"/>
    <x v="1"/>
    <s v="Licitación Pública Regular"/>
    <s v="01"/>
    <s v="591101"/>
    <s v="02"/>
    <s v="02-591101"/>
    <s v="02-591101-05-21"/>
    <x v="1"/>
    <d v="2021-03-22T00:00:00"/>
    <n v="25"/>
    <d v="2021-04-16T00:00:00"/>
    <d v="2021-02-16T00:00:00"/>
    <n v="15680000"/>
    <n v="31"/>
    <d v="2021-03-19T00:00:00"/>
    <d v="2021-03-23T00:00:00"/>
    <n v="28"/>
    <d v="2021-04-20T00:00:00"/>
    <d v="2021-04-20T00:00:00"/>
    <m/>
    <d v="2021-07-02T00:00:00"/>
    <n v="15680000"/>
    <n v="8"/>
    <d v="2022-03-02T00:00:00"/>
    <d v="2022-05-01T00:00:00"/>
    <m/>
    <m/>
    <m/>
    <m/>
    <m/>
    <m/>
    <n v="1568000"/>
    <m/>
    <n v="14112000"/>
    <m/>
    <m/>
    <m/>
    <n v="1568000"/>
    <n v="15680000"/>
    <n v="15680000"/>
    <s v="OK"/>
    <n v="2"/>
    <m/>
    <m/>
  </r>
  <r>
    <n v="2"/>
    <x v="1"/>
    <s v="San Pedro de Atacama"/>
    <s v="Provincia El Loa"/>
    <x v="4"/>
    <s v="YO_EMP_SEM._Servicio_de_Apoyo_Integral_SSyO"/>
    <n v="5911"/>
    <n v="10"/>
    <n v="7840000"/>
    <n v="784000"/>
    <m/>
    <n v="10"/>
    <s v="NO"/>
    <x v="1"/>
    <s v="Grupo objetivo del Programa/Componente"/>
    <s v="Hombres y mujeres Mayores de 18 años, que pertenecen al SSOO. _x000a_Desocupados, ocupados precarios o inactivos. Con una idea de negocios o emprendimiento precario"/>
    <x v="1"/>
    <s v="Licitación Pública Regular"/>
    <s v="01"/>
    <s v="591101"/>
    <s v="02"/>
    <s v="02-591101"/>
    <s v="02-591101-04-21"/>
    <x v="1"/>
    <d v="2021-03-22T00:00:00"/>
    <n v="25"/>
    <d v="2021-04-16T00:00:00"/>
    <d v="2021-02-16T00:00:00"/>
    <n v="7840000"/>
    <n v="31"/>
    <d v="2021-03-19T00:00:00"/>
    <d v="2021-03-23T00:00:00"/>
    <n v="28"/>
    <d v="2021-04-20T00:00:00"/>
    <d v="2021-04-20T00:00:00"/>
    <n v="37"/>
    <d v="2021-05-27T00:00:00"/>
    <n v="7840000"/>
    <n v="8"/>
    <d v="2022-01-27T00:00:00"/>
    <d v="2022-03-28T00:00:00"/>
    <m/>
    <m/>
    <m/>
    <m/>
    <n v="784000"/>
    <m/>
    <m/>
    <n v="7056000"/>
    <m/>
    <m/>
    <m/>
    <m/>
    <n v="784000"/>
    <n v="7840000"/>
    <n v="7840000"/>
    <s v="OK"/>
    <n v="2"/>
    <m/>
    <m/>
  </r>
  <r>
    <n v="2"/>
    <x v="1"/>
    <s v="Tocopilla"/>
    <s v="Provincia Tocopilla"/>
    <x v="4"/>
    <s v="YO_EMP_SEM._Servicio_de_Apoyo_Integral_SSyO"/>
    <n v="5911"/>
    <n v="55"/>
    <n v="43120000"/>
    <n v="784000"/>
    <m/>
    <n v="55"/>
    <s v="NO"/>
    <x v="1"/>
    <s v="Grupo objetivo del Programa/Componente"/>
    <s v="Hombres y mujeres Mayores de 18 años, que pertenecen al SSOO. _x000a_Desocupados, ocupados precarios o inactivos. Con una idea de negocios o emprendimiento precario"/>
    <x v="1"/>
    <s v="Licitación Pública Regular"/>
    <s v="01"/>
    <s v="591101"/>
    <s v="02"/>
    <s v="02-591101"/>
    <s v="02-591101-03-21"/>
    <x v="1"/>
    <d v="2021-03-22T00:00:00"/>
    <n v="25"/>
    <d v="2021-04-16T00:00:00"/>
    <d v="2021-02-16T00:00:00"/>
    <n v="43120000"/>
    <n v="31"/>
    <d v="2021-03-19T00:00:00"/>
    <d v="2021-03-23T00:00:00"/>
    <n v="28"/>
    <d v="2021-04-20T00:00:00"/>
    <d v="2021-04-20T00:00:00"/>
    <n v="34"/>
    <d v="2021-05-24T00:00:00"/>
    <n v="43120000"/>
    <n v="8"/>
    <d v="2022-01-24T00:00:00"/>
    <d v="2022-03-25T00:00:00"/>
    <m/>
    <m/>
    <m/>
    <m/>
    <n v="4312000"/>
    <m/>
    <m/>
    <n v="38808000"/>
    <m/>
    <m/>
    <m/>
    <m/>
    <n v="4312000"/>
    <n v="43120000"/>
    <n v="43120000"/>
    <s v="OK"/>
    <n v="2"/>
    <m/>
    <m/>
  </r>
  <r>
    <n v="2"/>
    <x v="1"/>
    <s v="Antofagasta"/>
    <s v="Antofagasta _x000a_(Junta de Vecinos Bonilla Alto N°70)"/>
    <x v="5"/>
    <s v="Accion_local_territorios_vulnerables"/>
    <n v="7233"/>
    <n v="1"/>
    <n v="36000000"/>
    <n v="36000000"/>
    <n v="1"/>
    <m/>
    <s v="NO"/>
    <x v="3"/>
    <s v="Accion_local_territorios_vulnerables"/>
    <s v="De acuerdo a la información contenida en sitio web de INE para Unidades vecinales, el sector Bonilla Alto albergaría un total apoximado de 5509 personas, de las cuales el 68% se ubica en el rango etáreo entre los 15 y 64 años y un total de 1507 viviendas; mayoritariamente casas de material solido tipo bloque de cemento, piedra o ladrillo; las que varían respecto de la materialidad de sus techos las que pueden incluir tejas, losa de hormigón o planchas matálicas de zinc. El 93% de las viviendas cuentan con agua proveniente de la red pública._x000a_A pesar de esta descripción, el sector no cuenta establecimientos de salud, farmacias, cajeros automáticos, supermercado o estaciones de bomberos. Existiendo sólo 4 establecimientos educacionales."/>
    <x v="0"/>
    <s v="Licitación Pública Regular"/>
    <s v="02"/>
    <s v="723302"/>
    <s v="02"/>
    <s v="02-723302"/>
    <s v="02-723302--21"/>
    <x v="1"/>
    <m/>
    <m/>
    <m/>
    <d v="2021-07-07T00:00:00"/>
    <n v="36000000"/>
    <n v="13"/>
    <d v="2021-07-20T00:00:00"/>
    <d v="2021-07-21T00:00:00"/>
    <n v="6"/>
    <d v="2021-07-27T00:00:00"/>
    <d v="2021-07-28T00:00:00"/>
    <n v="12"/>
    <d v="2021-08-09T00:00:00"/>
    <m/>
    <n v="11"/>
    <d v="2022-07-09T00:00:00"/>
    <d v="2022-09-07T00:00:00"/>
    <m/>
    <m/>
    <m/>
    <m/>
    <m/>
    <m/>
    <m/>
    <n v="3600000"/>
    <m/>
    <n v="32400000"/>
    <m/>
    <m/>
    <n v="0"/>
    <n v="36000000"/>
    <n v="36000000"/>
    <s v="OK"/>
    <n v="2"/>
    <m/>
    <m/>
  </r>
  <r>
    <n v="2"/>
    <x v="1"/>
    <s v="Antofagasta"/>
    <s v="Barrio Juan Pablo II"/>
    <x v="6"/>
    <s v="Barrios_en_Acción_Activación_Barrial"/>
    <n v="7301"/>
    <n v="1"/>
    <n v="25000000"/>
    <n v="25000000"/>
    <n v="1"/>
    <m/>
    <s v="NO"/>
    <x v="3"/>
    <s v="Campamento y barrios prioritarios"/>
    <s v="Durante el año 2018 el barrio registró una tasa superior a la comuna en todos los tipos de delitos analizados de mayor connotación social _x000a_Los delitos seleccionados más comunes en el barrio corresponden a casos de aprehensiones por orden judicial, los cuales representan más de la mitad de los casos (58,8%) aunque también se observa una considerable participación de violencia intrafamiliar (18,8%)._x000a_La población del barrio presenta una estructura de edad donde la población joven alcanza una mayor proporción que a nivel comunal_x000a_En tanto, la población adulto mayor es menos común_x000a_La escolaridad de los jefes(as) de hogar en el barrio es un año más baja que la media regional (11,7 años) para personas de 15 o más años de edad."/>
    <x v="0"/>
    <s v="Licitación Pública Regular"/>
    <s v="01"/>
    <s v="730101"/>
    <s v="02"/>
    <s v="02-730101"/>
    <s v="02-730101--21"/>
    <x v="1"/>
    <m/>
    <m/>
    <m/>
    <d v="2021-07-06T00:00:00"/>
    <n v="25000000"/>
    <n v="13"/>
    <d v="2021-07-19T00:00:00"/>
    <d v="2021-07-20T00:00:00"/>
    <n v="6"/>
    <d v="2021-07-26T00:00:00"/>
    <d v="2021-07-28T00:00:00"/>
    <n v="12"/>
    <d v="2021-08-09T00:00:00"/>
    <m/>
    <n v="9"/>
    <d v="2022-05-09T00:00:00"/>
    <d v="2022-07-08T00:00:00"/>
    <m/>
    <m/>
    <m/>
    <m/>
    <m/>
    <m/>
    <m/>
    <n v="2500000"/>
    <m/>
    <n v="22500000"/>
    <m/>
    <m/>
    <n v="0"/>
    <n v="25000000"/>
    <n v="25000000"/>
    <s v="OK"/>
    <n v="2"/>
    <m/>
    <m/>
  </r>
  <r>
    <n v="3"/>
    <x v="2"/>
    <s v="Vallenar"/>
    <s v="TERRIORIOS VULNERABLES"/>
    <x v="0"/>
    <s v="ACC._Fortalecimiento_de_la_vida_en_familia"/>
    <n v="3871"/>
    <n v="22"/>
    <n v="12293585"/>
    <n v="558799.31818181823"/>
    <n v="22"/>
    <m/>
    <s v="SI"/>
    <x v="0"/>
    <s v="Grupo objetivo del Programa/Componente"/>
    <s v="FAMILIAS CON INTEGRANTES NIÑOS, NIÑAS EN EDAD ESCOLAR BÁSICA"/>
    <x v="0"/>
    <s v="Licitación Pública Regular"/>
    <s v="01"/>
    <s v="387101"/>
    <s v="03"/>
    <s v="03-387101"/>
    <s v="03-387101-01-20"/>
    <x v="1"/>
    <m/>
    <m/>
    <m/>
    <d v="2021-05-24T00:00:00"/>
    <n v="12293585"/>
    <n v="11"/>
    <d v="2021-06-04T00:00:00"/>
    <d v="2021-06-10T00:00:00"/>
    <n v="20"/>
    <d v="2021-06-30T00:00:00"/>
    <d v="2021-07-09T00:00:00"/>
    <n v="20"/>
    <d v="2021-07-29T00:00:00"/>
    <n v="12293585"/>
    <n v="9"/>
    <d v="2022-04-29T00:00:00"/>
    <d v="2022-06-29T00:00:00"/>
    <m/>
    <m/>
    <m/>
    <m/>
    <m/>
    <m/>
    <n v="1229358.5"/>
    <m/>
    <m/>
    <n v="11064226.5"/>
    <m/>
    <m/>
    <n v="1229358.5"/>
    <n v="12293585"/>
    <n v="12293585"/>
    <s v="OK"/>
    <n v="2"/>
    <m/>
    <m/>
  </r>
  <r>
    <n v="3"/>
    <x v="2"/>
    <s v="Alto del Carmen"/>
    <s v="TERRIORIOS VULNERABLES"/>
    <x v="0"/>
    <s v="ACC._Fortalecimiento_de_la_vida_en_familia"/>
    <n v="3871"/>
    <n v="20"/>
    <n v="11175960"/>
    <n v="558798"/>
    <n v="20"/>
    <m/>
    <s v="SI"/>
    <x v="0"/>
    <s v="Grupo objetivo del Programa/Componente"/>
    <s v="FAMILIAS CON INTEGRANTES NIÑOS, NIÑAS EN EDAD ESCOLAR BÁSICA"/>
    <x v="0"/>
    <s v="Licitación Pública Regular"/>
    <s v="01"/>
    <s v="387101"/>
    <s v="03"/>
    <s v="03-387101"/>
    <s v="03-387101-02-20"/>
    <x v="1"/>
    <m/>
    <m/>
    <m/>
    <d v="2021-05-24T00:00:00"/>
    <n v="11175960"/>
    <n v="11"/>
    <d v="2021-06-04T00:00:00"/>
    <d v="2021-06-10T00:00:00"/>
    <n v="20"/>
    <d v="2021-06-30T00:00:00"/>
    <d v="2021-07-09T00:00:00"/>
    <n v="20"/>
    <d v="2021-07-29T00:00:00"/>
    <n v="11175960"/>
    <n v="9"/>
    <d v="2022-04-29T00:00:00"/>
    <d v="2022-06-29T00:00:00"/>
    <m/>
    <m/>
    <m/>
    <m/>
    <m/>
    <m/>
    <n v="1117596"/>
    <m/>
    <m/>
    <n v="10058364"/>
    <m/>
    <m/>
    <n v="1117596"/>
    <n v="11175960"/>
    <n v="11175960"/>
    <s v="OK"/>
    <n v="2"/>
    <m/>
    <m/>
  </r>
  <r>
    <n v="3"/>
    <x v="2"/>
    <s v="Freirina"/>
    <s v="TERRIORIOS VULNERABLES"/>
    <x v="0"/>
    <s v="ACC._Fortalecimiento_de_la_vida_en_familia"/>
    <n v="3871"/>
    <n v="22"/>
    <n v="12293585"/>
    <n v="558799.31818181823"/>
    <n v="22"/>
    <m/>
    <s v="SI"/>
    <x v="0"/>
    <s v="Grupo objetivo del Programa/Componente"/>
    <s v="FAMILIAS CON INTEGRANTES NIÑOS, NIÑAS EN EDAD ESCOLAR BÁSICA"/>
    <x v="0"/>
    <s v="Licitación Pública Regular"/>
    <s v="01"/>
    <s v="387101"/>
    <s v="03"/>
    <s v="03-387101"/>
    <s v="03-387101-03-20"/>
    <x v="1"/>
    <m/>
    <m/>
    <m/>
    <d v="2021-05-24T00:00:00"/>
    <n v="12293585"/>
    <n v="11"/>
    <d v="2021-06-04T00:00:00"/>
    <d v="2021-06-10T00:00:00"/>
    <n v="20"/>
    <d v="2021-06-30T00:00:00"/>
    <d v="2021-07-09T00:00:00"/>
    <n v="20"/>
    <d v="2021-07-29T00:00:00"/>
    <n v="12293585"/>
    <n v="9"/>
    <d v="2022-04-29T00:00:00"/>
    <d v="2022-06-29T00:00:00"/>
    <m/>
    <m/>
    <m/>
    <m/>
    <m/>
    <m/>
    <n v="1229358.5"/>
    <m/>
    <m/>
    <n v="11064226.5"/>
    <m/>
    <m/>
    <n v="1229358.5"/>
    <n v="12293585"/>
    <n v="12293585"/>
    <s v="OK"/>
    <n v="2"/>
    <m/>
    <m/>
  </r>
  <r>
    <n v="3"/>
    <x v="2"/>
    <s v="Huasco"/>
    <s v="TERRIORIOS VULNERABLES"/>
    <x v="0"/>
    <s v="ACC._Fortalecimiento_de_la_vida_en_familia"/>
    <n v="3871"/>
    <n v="25"/>
    <n v="13969950"/>
    <n v="558798"/>
    <n v="25"/>
    <m/>
    <s v="SI"/>
    <x v="0"/>
    <s v="Grupo objetivo del Programa/Componente"/>
    <s v="FAMILIAS CON INTEGRANTES NIÑOS, NIÑAS EN EDAD ESCOLAR BÁSICA"/>
    <x v="0"/>
    <s v="Licitación Pública Regular"/>
    <s v="01"/>
    <s v="387101"/>
    <s v="03"/>
    <s v="03-387101"/>
    <s v="03-387101-04-20"/>
    <x v="1"/>
    <m/>
    <m/>
    <m/>
    <d v="2021-05-24T00:00:00"/>
    <n v="13969950"/>
    <n v="11"/>
    <d v="2021-06-04T00:00:00"/>
    <d v="2021-06-10T00:00:00"/>
    <n v="20"/>
    <d v="2021-06-30T00:00:00"/>
    <d v="2021-07-09T00:00:00"/>
    <n v="20"/>
    <d v="2021-07-29T00:00:00"/>
    <n v="13969950"/>
    <n v="9"/>
    <d v="2022-04-29T00:00:00"/>
    <d v="2022-06-29T00:00:00"/>
    <m/>
    <m/>
    <m/>
    <m/>
    <m/>
    <m/>
    <n v="1396995"/>
    <m/>
    <m/>
    <n v="12572955"/>
    <m/>
    <m/>
    <n v="1396995"/>
    <n v="13969950"/>
    <n v="13969950"/>
    <s v="OK"/>
    <n v="2"/>
    <m/>
    <m/>
  </r>
  <r>
    <n v="3"/>
    <x v="2"/>
    <s v="Chañaral"/>
    <s v="TERRIORIOS VULNERABLES"/>
    <x v="0"/>
    <s v="ACC._Fortalecimiento_de_la_vida_en_familia"/>
    <n v="3871"/>
    <n v="20"/>
    <n v="11175960"/>
    <n v="558798"/>
    <n v="20"/>
    <m/>
    <s v="SI"/>
    <x v="0"/>
    <s v="Grupo objetivo del Programa/Componente"/>
    <s v="FAMILIAS CON INTEGRANTES NIÑOS, NIÑAS EN EDAD ESCOLAR BÁSICA"/>
    <x v="0"/>
    <s v="Licitación Pública Regular"/>
    <s v="01"/>
    <s v="387101"/>
    <s v="03"/>
    <s v="03-387101"/>
    <s v="03-387101-05-20"/>
    <x v="1"/>
    <m/>
    <m/>
    <m/>
    <d v="2021-05-24T00:00:00"/>
    <n v="11175960"/>
    <n v="11"/>
    <d v="2021-06-04T00:00:00"/>
    <d v="2021-06-10T00:00:00"/>
    <n v="20"/>
    <d v="2021-06-30T00:00:00"/>
    <d v="2021-07-09T00:00:00"/>
    <n v="20"/>
    <d v="2021-07-29T00:00:00"/>
    <n v="11175960"/>
    <n v="9"/>
    <d v="2022-04-29T00:00:00"/>
    <d v="2022-06-29T00:00:00"/>
    <m/>
    <m/>
    <m/>
    <m/>
    <m/>
    <m/>
    <n v="1117596"/>
    <m/>
    <m/>
    <n v="10058364"/>
    <m/>
    <m/>
    <n v="1117596"/>
    <n v="11175960"/>
    <n v="11175960"/>
    <s v="OK"/>
    <n v="2"/>
    <m/>
    <m/>
  </r>
  <r>
    <n v="3"/>
    <x v="2"/>
    <s v="Caldera"/>
    <s v="TERRIORIOS VULNERABLES"/>
    <x v="0"/>
    <s v="ACC._Fortalecimiento_de_la_vida_en_familia"/>
    <n v="3871"/>
    <n v="20"/>
    <n v="11175960"/>
    <n v="558798"/>
    <n v="20"/>
    <m/>
    <s v="SI"/>
    <x v="0"/>
    <s v="Grupo objetivo del Programa/Componente"/>
    <s v="FAMILIAS CON INTEGRANTES NIÑOS, NIÑAS EN EDAD ESCOLAR BÁSICA"/>
    <x v="0"/>
    <s v="Licitación Pública Regular"/>
    <s v="01"/>
    <s v="387101"/>
    <s v="03"/>
    <s v="03-387101"/>
    <s v="03-387101-06-20"/>
    <x v="1"/>
    <m/>
    <m/>
    <m/>
    <d v="2021-05-24T00:00:00"/>
    <n v="11175960"/>
    <n v="11"/>
    <d v="2021-06-04T00:00:00"/>
    <d v="2021-06-10T00:00:00"/>
    <n v="20"/>
    <d v="2021-06-30T00:00:00"/>
    <d v="2021-07-09T00:00:00"/>
    <n v="20"/>
    <d v="2021-07-29T00:00:00"/>
    <n v="11175960"/>
    <n v="9"/>
    <d v="2022-04-29T00:00:00"/>
    <d v="2022-06-29T00:00:00"/>
    <m/>
    <m/>
    <m/>
    <m/>
    <m/>
    <m/>
    <n v="1117596"/>
    <m/>
    <m/>
    <n v="10058364"/>
    <m/>
    <m/>
    <n v="1117596"/>
    <n v="11175960"/>
    <n v="11175960"/>
    <s v="OK"/>
    <n v="2"/>
    <m/>
    <m/>
  </r>
  <r>
    <n v="3"/>
    <x v="2"/>
    <s v="Copiapó"/>
    <s v="Copiapó"/>
    <x v="1"/>
    <s v="YO_EMPR._Básico"/>
    <n v="4881"/>
    <n v="43"/>
    <n v="41495000"/>
    <n v="965000"/>
    <n v="43"/>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1-20"/>
    <x v="1"/>
    <d v="2021-03-04T00:00:00"/>
    <n v="15"/>
    <d v="2021-03-19T00:00:00"/>
    <d v="2021-03-03T00:00:00"/>
    <n v="41495000"/>
    <n v="14"/>
    <d v="2021-03-17T00:00:00"/>
    <d v="2021-03-31T00:00:00"/>
    <n v="24"/>
    <d v="2021-04-24T00:00:00"/>
    <d v="2021-04-30T00:00:00"/>
    <n v="20"/>
    <d v="2021-05-25T00:00:00"/>
    <n v="41495000"/>
    <n v="8"/>
    <d v="2022-01-25T00:00:00"/>
    <d v="2022-03-25T00:00:00"/>
    <m/>
    <m/>
    <m/>
    <m/>
    <n v="3667000"/>
    <m/>
    <m/>
    <n v="37828000"/>
    <m/>
    <m/>
    <m/>
    <m/>
    <n v="3667000"/>
    <n v="41495000"/>
    <n v="41495000"/>
    <s v="OK"/>
    <n v="2"/>
    <m/>
    <m/>
  </r>
  <r>
    <n v="3"/>
    <x v="2"/>
    <s v="Caldera"/>
    <s v="Caldera"/>
    <x v="1"/>
    <s v="YO_EMPR._Básico"/>
    <n v="4881"/>
    <n v="24"/>
    <n v="23160000"/>
    <n v="965000"/>
    <n v="24"/>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1-20"/>
    <x v="1"/>
    <d v="2021-03-04T00:00:00"/>
    <n v="15"/>
    <d v="2021-03-19T00:00:00"/>
    <d v="2021-03-03T00:00:00"/>
    <n v="23160000"/>
    <n v="14"/>
    <d v="2021-03-17T00:00:00"/>
    <d v="2021-03-31T00:00:00"/>
    <n v="24"/>
    <d v="2021-04-24T00:00:00"/>
    <d v="2021-04-30T00:00:00"/>
    <n v="20"/>
    <d v="2021-05-25T00:00:00"/>
    <n v="23160000"/>
    <n v="8"/>
    <d v="2022-01-25T00:00:00"/>
    <d v="2022-03-25T00:00:00"/>
    <m/>
    <m/>
    <m/>
    <m/>
    <n v="1833500"/>
    <m/>
    <m/>
    <n v="21326500"/>
    <m/>
    <m/>
    <m/>
    <m/>
    <n v="1833500"/>
    <n v="23160000"/>
    <n v="23160000"/>
    <s v="OK"/>
    <n v="2"/>
    <m/>
    <m/>
  </r>
  <r>
    <n v="3"/>
    <x v="2"/>
    <s v="Tierra Amarilla"/>
    <s v="Tierra Amarilla"/>
    <x v="1"/>
    <s v="YO_EMPR._Básico"/>
    <n v="4881"/>
    <n v="21"/>
    <n v="20265000"/>
    <n v="965000"/>
    <n v="21"/>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2-20"/>
    <x v="1"/>
    <d v="2021-03-04T00:00:00"/>
    <n v="15"/>
    <d v="2021-03-19T00:00:00"/>
    <d v="2021-03-03T00:00:00"/>
    <n v="20265000"/>
    <n v="14"/>
    <d v="2021-03-17T00:00:00"/>
    <d v="2021-03-31T00:00:00"/>
    <n v="24"/>
    <d v="2021-04-24T00:00:00"/>
    <d v="2021-04-30T00:00:00"/>
    <n v="20"/>
    <d v="2021-05-25T00:00:00"/>
    <n v="20265000"/>
    <n v="8"/>
    <d v="2022-01-25T00:00:00"/>
    <d v="2022-03-25T00:00:00"/>
    <m/>
    <m/>
    <m/>
    <m/>
    <n v="1544000"/>
    <m/>
    <m/>
    <n v="18721000"/>
    <m/>
    <m/>
    <m/>
    <m/>
    <n v="1544000"/>
    <n v="20265000"/>
    <n v="20265000"/>
    <s v="OK"/>
    <n v="2"/>
    <m/>
    <m/>
  </r>
  <r>
    <n v="3"/>
    <x v="2"/>
    <s v="Chañaral"/>
    <s v="Chañaral"/>
    <x v="1"/>
    <s v="YO_EMPR._Básico"/>
    <n v="4881"/>
    <n v="17"/>
    <n v="16405000"/>
    <n v="965000"/>
    <n v="17"/>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3-20"/>
    <x v="1"/>
    <d v="2021-03-04T00:00:00"/>
    <n v="15"/>
    <d v="2021-03-19T00:00:00"/>
    <d v="2021-03-03T00:00:00"/>
    <n v="16405000"/>
    <n v="14"/>
    <d v="2021-03-17T00:00:00"/>
    <d v="2021-03-31T00:00:00"/>
    <n v="24"/>
    <d v="2021-04-24T00:00:00"/>
    <d v="2021-04-30T00:00:00"/>
    <n v="20"/>
    <d v="2021-05-25T00:00:00"/>
    <n v="16405000"/>
    <n v="8"/>
    <d v="2022-01-25T00:00:00"/>
    <d v="2022-03-25T00:00:00"/>
    <m/>
    <m/>
    <m/>
    <m/>
    <n v="1640500"/>
    <m/>
    <m/>
    <n v="14764500"/>
    <m/>
    <m/>
    <m/>
    <m/>
    <n v="1640500"/>
    <n v="16405000"/>
    <n v="16405000"/>
    <s v="OK"/>
    <n v="2"/>
    <m/>
    <m/>
  </r>
  <r>
    <n v="3"/>
    <x v="2"/>
    <s v="Diego de Almagro"/>
    <s v="Diego de Almagro"/>
    <x v="1"/>
    <s v="YO_EMPR._Básico"/>
    <n v="4881"/>
    <n v="22"/>
    <n v="21230000"/>
    <n v="965000"/>
    <n v="22"/>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3-20"/>
    <x v="1"/>
    <d v="2021-03-04T00:00:00"/>
    <n v="15"/>
    <d v="2021-03-19T00:00:00"/>
    <d v="2021-03-03T00:00:00"/>
    <n v="21230000"/>
    <n v="14"/>
    <d v="2021-03-17T00:00:00"/>
    <d v="2021-03-31T00:00:00"/>
    <n v="24"/>
    <d v="2021-04-24T00:00:00"/>
    <d v="2021-04-30T00:00:00"/>
    <n v="20"/>
    <d v="2021-05-25T00:00:00"/>
    <n v="21230000"/>
    <n v="8"/>
    <d v="2022-01-25T00:00:00"/>
    <d v="2022-03-25T00:00:00"/>
    <m/>
    <m/>
    <m/>
    <m/>
    <n v="1640500"/>
    <m/>
    <m/>
    <n v="19589500"/>
    <m/>
    <m/>
    <m/>
    <m/>
    <n v="1640500"/>
    <n v="21230000"/>
    <n v="21230000"/>
    <s v="OK"/>
    <n v="2"/>
    <m/>
    <m/>
  </r>
  <r>
    <n v="3"/>
    <x v="2"/>
    <s v="Vallenar"/>
    <s v="Vallenar"/>
    <x v="1"/>
    <s v="YO_EMPR._Básico"/>
    <n v="4881"/>
    <n v="20"/>
    <n v="19300000"/>
    <n v="965000"/>
    <n v="20"/>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4-20"/>
    <x v="1"/>
    <d v="2021-03-04T00:00:00"/>
    <n v="15"/>
    <d v="2021-03-19T00:00:00"/>
    <d v="2021-03-03T00:00:00"/>
    <n v="19300000"/>
    <n v="14"/>
    <d v="2021-03-17T00:00:00"/>
    <d v="2021-03-31T00:00:00"/>
    <n v="24"/>
    <d v="2021-04-24T00:00:00"/>
    <d v="2021-04-30T00:00:00"/>
    <n v="20"/>
    <d v="2021-05-25T00:00:00"/>
    <n v="19300000"/>
    <n v="8"/>
    <d v="2022-01-25T00:00:00"/>
    <d v="2022-03-25T00:00:00"/>
    <m/>
    <m/>
    <m/>
    <m/>
    <n v="1930000"/>
    <m/>
    <m/>
    <n v="17370000"/>
    <m/>
    <m/>
    <m/>
    <m/>
    <n v="1930000"/>
    <n v="19300000"/>
    <n v="19300000"/>
    <s v="OK"/>
    <n v="2"/>
    <m/>
    <m/>
  </r>
  <r>
    <n v="3"/>
    <x v="2"/>
    <s v="Huasco"/>
    <s v="Huasco"/>
    <x v="1"/>
    <s v="YO_EMPR._Básico"/>
    <n v="4881"/>
    <n v="17"/>
    <n v="16405000"/>
    <n v="965000"/>
    <n v="17"/>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4-20"/>
    <x v="1"/>
    <d v="2021-03-04T00:00:00"/>
    <n v="15"/>
    <d v="2021-03-19T00:00:00"/>
    <d v="2021-03-03T00:00:00"/>
    <n v="16405000"/>
    <n v="14"/>
    <d v="2021-03-17T00:00:00"/>
    <d v="2021-03-31T00:00:00"/>
    <n v="24"/>
    <d v="2021-04-24T00:00:00"/>
    <d v="2021-04-30T00:00:00"/>
    <n v="20"/>
    <d v="2021-05-25T00:00:00"/>
    <n v="16405000"/>
    <n v="8"/>
    <d v="2022-01-25T00:00:00"/>
    <d v="2022-03-25T00:00:00"/>
    <m/>
    <m/>
    <m/>
    <m/>
    <n v="1640500"/>
    <m/>
    <m/>
    <n v="14764500"/>
    <m/>
    <m/>
    <m/>
    <m/>
    <n v="1640500"/>
    <n v="16405000"/>
    <n v="16405000"/>
    <s v="OK"/>
    <n v="2"/>
    <m/>
    <m/>
  </r>
  <r>
    <n v="3"/>
    <x v="2"/>
    <s v="Alto del Carmen"/>
    <s v="Alto del Carmen"/>
    <x v="1"/>
    <s v="YO_EMPR._Básico"/>
    <n v="4881"/>
    <n v="15"/>
    <n v="14475000"/>
    <n v="965000"/>
    <n v="15"/>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5-20"/>
    <x v="1"/>
    <d v="2021-03-04T00:00:00"/>
    <n v="15"/>
    <d v="2021-03-19T00:00:00"/>
    <d v="2021-03-03T00:00:00"/>
    <n v="14475000"/>
    <n v="14"/>
    <d v="2021-03-17T00:00:00"/>
    <d v="2021-03-31T00:00:00"/>
    <n v="24"/>
    <d v="2021-04-24T00:00:00"/>
    <d v="2021-04-30T00:00:00"/>
    <n v="20"/>
    <d v="2021-05-25T00:00:00"/>
    <n v="14475000"/>
    <n v="8"/>
    <d v="2022-01-25T00:00:00"/>
    <d v="2022-03-25T00:00:00"/>
    <m/>
    <m/>
    <m/>
    <m/>
    <n v="1447500"/>
    <m/>
    <m/>
    <n v="13027500"/>
    <m/>
    <m/>
    <m/>
    <m/>
    <n v="1447500"/>
    <n v="14475000"/>
    <n v="14475000"/>
    <s v="OK"/>
    <n v="2"/>
    <m/>
    <m/>
  </r>
  <r>
    <n v="3"/>
    <x v="2"/>
    <s v="Freirina"/>
    <s v="Freirina"/>
    <x v="1"/>
    <s v="YO_EMPR._Básico"/>
    <n v="4881"/>
    <n v="17"/>
    <n v="16405000"/>
    <n v="965000"/>
    <n v="17"/>
    <m/>
    <s v="SI"/>
    <x v="1"/>
    <s v="Grupo objetivo del Programa/Componente"/>
    <s v="Personas en situación de vulnerabilidad cuya situación  sea ocupado u ocupado precario, en ambos casos independiente con negocio en funcionamiento. Se dará preferencia a usuarios detacados de los Programas YES 2019-2020 y Adultos Mayores."/>
    <x v="1"/>
    <s v="Licitación Pública Regular"/>
    <s v="02"/>
    <s v="488102"/>
    <s v="03"/>
    <s v="03-488102"/>
    <s v="03-488102-05-20"/>
    <x v="1"/>
    <d v="2021-03-04T00:00:00"/>
    <n v="15"/>
    <d v="2021-03-19T00:00:00"/>
    <d v="2021-03-03T00:00:00"/>
    <n v="16405000"/>
    <n v="14"/>
    <d v="2021-03-17T00:00:00"/>
    <d v="2021-03-31T00:00:00"/>
    <n v="24"/>
    <d v="2021-04-24T00:00:00"/>
    <d v="2021-04-30T00:00:00"/>
    <n v="20"/>
    <d v="2021-05-25T00:00:00"/>
    <n v="16405000"/>
    <n v="8"/>
    <d v="2022-01-25T00:00:00"/>
    <d v="2022-03-25T00:00:00"/>
    <m/>
    <m/>
    <m/>
    <m/>
    <n v="1640500"/>
    <m/>
    <m/>
    <n v="14764500"/>
    <m/>
    <m/>
    <m/>
    <m/>
    <n v="1640500"/>
    <n v="16405000"/>
    <n v="16405000"/>
    <s v="OK"/>
    <n v="2"/>
    <m/>
    <m/>
  </r>
  <r>
    <n v="3"/>
    <x v="2"/>
    <s v="Diego de Almagro"/>
    <s v="Diego de Almagro"/>
    <x v="1"/>
    <s v="YO_EMPR._Avanzado"/>
    <n v="4883"/>
    <n v="14"/>
    <n v="13510000"/>
    <n v="965000"/>
    <n v="14"/>
    <m/>
    <s v="NO"/>
    <x v="1"/>
    <s v="Grupo objetivo del Programa/Componente"/>
    <s v="Dirigido a personas que requieran apoyo en temáticas asociadas a comercio digital, que se encuentren en situación de vulnerabilidad cuya situación laboral  sea ocupado, en ambos casos independiente con negocio en funcionamiento. Se dará preferencia a usuarios del programa YEB años 2019 y 2020"/>
    <x v="1"/>
    <s v="Licitación Pública Regular"/>
    <s v="01"/>
    <s v="488301"/>
    <s v="03"/>
    <s v="03-488301"/>
    <s v="03-488301-01-20"/>
    <x v="1"/>
    <d v="2021-03-04T00:00:00"/>
    <n v="15"/>
    <d v="2021-03-19T00:00:00"/>
    <d v="2021-02-23T00:00:00"/>
    <n v="13510000"/>
    <n v="14"/>
    <d v="2021-03-09T00:00:00"/>
    <d v="2021-03-10T00:00:00"/>
    <n v="14"/>
    <d v="2021-03-24T00:00:00"/>
    <d v="2021-03-24T00:00:00"/>
    <n v="19"/>
    <d v="2021-04-13T00:00:00"/>
    <n v="13510000"/>
    <n v="8"/>
    <d v="2021-12-13T00:00:00"/>
    <d v="2022-02-13T00:00:00"/>
    <m/>
    <m/>
    <m/>
    <n v="1351000"/>
    <m/>
    <m/>
    <n v="12159000"/>
    <m/>
    <m/>
    <m/>
    <m/>
    <m/>
    <n v="13510000"/>
    <n v="13510000"/>
    <n v="13510000"/>
    <s v="OK"/>
    <n v="2"/>
    <m/>
    <m/>
  </r>
  <r>
    <n v="3"/>
    <x v="2"/>
    <s v="Chañaral"/>
    <s v="Chañaral"/>
    <x v="1"/>
    <s v="YO_EMPR._Avanzado"/>
    <n v="4883"/>
    <n v="14"/>
    <n v="13510000"/>
    <n v="965000"/>
    <n v="14"/>
    <m/>
    <s v="NO"/>
    <x v="1"/>
    <s v="Grupo objetivo del Programa/Componente"/>
    <s v="Dirigido a personas que requieran apoyo en temáticas asociadas a comercio digital, que se encuentren en situación de vulnerabilidad cuya situación laboral  sea ocupado, en ambos casos independiente con negocio en funcionamiento. Se dará preferencia a usuarios del programa YEB años 2019 y 2020"/>
    <x v="1"/>
    <s v="Licitación Pública Regular"/>
    <s v="01"/>
    <s v="488301"/>
    <s v="03"/>
    <s v="03-488301"/>
    <s v="03-488301-01-20"/>
    <x v="1"/>
    <d v="2021-03-04T00:00:00"/>
    <n v="15"/>
    <d v="2021-03-19T00:00:00"/>
    <d v="2021-02-23T00:00:00"/>
    <n v="13510000"/>
    <n v="14"/>
    <d v="2021-03-09T00:00:00"/>
    <d v="2021-03-10T00:00:00"/>
    <n v="14"/>
    <d v="2021-03-24T00:00:00"/>
    <d v="2021-03-24T00:00:00"/>
    <n v="19"/>
    <d v="2021-04-13T00:00:00"/>
    <n v="13510000"/>
    <n v="8"/>
    <d v="2021-12-13T00:00:00"/>
    <d v="2022-02-13T00:00:00"/>
    <m/>
    <m/>
    <m/>
    <n v="1351000"/>
    <m/>
    <m/>
    <n v="12159000"/>
    <m/>
    <m/>
    <m/>
    <m/>
    <m/>
    <n v="13510000"/>
    <n v="13510000"/>
    <n v="13510000"/>
    <s v="OK"/>
    <n v="2"/>
    <m/>
    <m/>
  </r>
  <r>
    <n v="3"/>
    <x v="2"/>
    <s v="Copiapó"/>
    <s v="Copiapó"/>
    <x v="1"/>
    <s v="YO_EMPR._Avanzado"/>
    <n v="4883"/>
    <n v="18"/>
    <n v="17370000"/>
    <n v="965000"/>
    <n v="18"/>
    <m/>
    <s v="NO"/>
    <x v="1"/>
    <s v="Grupo objetivo del Programa/Componente"/>
    <s v="Dirigido a personas que requieran apoyo en temáticas asociadas a comercio digital, que se encuentren en situación de vulnerabilidad cuya situación laboral  sea ocupado, en ambos casos independiente con negocio en funcionamiento. Se dará preferencia a usuarios del programa YEB años 2019 y 2020"/>
    <x v="1"/>
    <s v="Licitación Pública Regular"/>
    <s v="01"/>
    <s v="488301"/>
    <s v="03"/>
    <s v="03-488301"/>
    <s v="03-488301-02-20"/>
    <x v="1"/>
    <d v="2021-03-04T00:00:00"/>
    <n v="15"/>
    <d v="2021-03-19T00:00:00"/>
    <d v="2021-02-23T00:00:00"/>
    <n v="17370000"/>
    <n v="14"/>
    <d v="2021-03-09T00:00:00"/>
    <d v="2021-03-10T00:00:00"/>
    <n v="14"/>
    <d v="2021-03-24T00:00:00"/>
    <d v="2021-03-24T00:00:00"/>
    <n v="19"/>
    <d v="2021-04-13T00:00:00"/>
    <n v="17370000"/>
    <n v="8"/>
    <d v="2021-12-13T00:00:00"/>
    <d v="2022-02-13T00:00:00"/>
    <m/>
    <m/>
    <m/>
    <n v="1737000"/>
    <m/>
    <m/>
    <n v="15633000"/>
    <m/>
    <m/>
    <m/>
    <m/>
    <m/>
    <n v="17370000"/>
    <n v="17370000"/>
    <n v="17370000"/>
    <s v="OK"/>
    <n v="2"/>
    <m/>
    <m/>
  </r>
  <r>
    <n v="3"/>
    <x v="2"/>
    <s v="Vallenar"/>
    <s v="Vallenar"/>
    <x v="1"/>
    <s v="YO_EMPR._Avanzado"/>
    <n v="4883"/>
    <n v="18"/>
    <n v="17370000"/>
    <n v="965000"/>
    <n v="18"/>
    <m/>
    <s v="NO"/>
    <x v="1"/>
    <s v="Grupo objetivo del Programa/Componente"/>
    <s v="Dirigido a personas que requieran apoyo en temáticas asociadas a comercio digital, que se encuentren en situación de vulnerabilidad cuya situación laboral  sea ocupado, en ambos casos independiente con negocio en funcionamiento. Se dará preferencia a usuarios del programa YEB años 2019 y 2020"/>
    <x v="1"/>
    <s v="Licitación Pública Regular"/>
    <s v="01"/>
    <s v="488301"/>
    <s v="03"/>
    <s v="03-488301"/>
    <s v="03-488301-02-20"/>
    <x v="1"/>
    <d v="2021-03-04T00:00:00"/>
    <n v="15"/>
    <d v="2021-03-19T00:00:00"/>
    <d v="2021-02-23T00:00:00"/>
    <n v="17370000"/>
    <n v="14"/>
    <d v="2021-03-09T00:00:00"/>
    <d v="2021-03-10T00:00:00"/>
    <n v="14"/>
    <d v="2021-03-24T00:00:00"/>
    <d v="2021-03-24T00:00:00"/>
    <n v="19"/>
    <d v="2021-04-13T00:00:00"/>
    <n v="17370000"/>
    <n v="8"/>
    <d v="2021-12-13T00:00:00"/>
    <d v="2022-02-13T00:00:00"/>
    <m/>
    <m/>
    <m/>
    <n v="1737000"/>
    <m/>
    <m/>
    <n v="15633000"/>
    <m/>
    <m/>
    <m/>
    <m/>
    <m/>
    <n v="17370000"/>
    <n v="17370000"/>
    <n v="17370000"/>
    <s v="OK"/>
    <n v="2"/>
    <m/>
    <m/>
  </r>
  <r>
    <n v="3"/>
    <x v="2"/>
    <s v="Regional/Provincial"/>
    <s v="Regional"/>
    <x v="1"/>
    <s v="YO_EMPR._Feria_de_Emprendimiento"/>
    <n v="4889"/>
    <n v="15"/>
    <n v="14475000"/>
    <n v="965000"/>
    <n v="15"/>
    <m/>
    <s v="NO"/>
    <x v="1"/>
    <s v="Grupo objetivo del Programa/Componente"/>
    <s v="Dirigido a personas en situación de vulnerabilidad cuya situación  sea ocupado u ocupado precario, en ambos casos independiente con negocio en funcionamiento."/>
    <x v="0"/>
    <s v="Licitación Pública Regular"/>
    <s v="04"/>
    <s v="488904"/>
    <s v="03"/>
    <s v="03-488904"/>
    <s v="03-488904-07-20"/>
    <x v="1"/>
    <m/>
    <m/>
    <m/>
    <d v="2021-09-01T00:00:00"/>
    <m/>
    <n v="12"/>
    <d v="2021-09-13T00:00:00"/>
    <d v="2021-09-14T00:00:00"/>
    <n v="10"/>
    <d v="2021-09-24T00:00:00"/>
    <d v="2021-09-29T00:00:00"/>
    <n v="18"/>
    <d v="2021-10-15T00:00:00"/>
    <m/>
    <n v="4"/>
    <d v="2022-02-15T00:00:00"/>
    <d v="2022-04-15T00:00:00"/>
    <m/>
    <m/>
    <m/>
    <m/>
    <m/>
    <m/>
    <m/>
    <m/>
    <m/>
    <n v="14475000"/>
    <m/>
    <m/>
    <n v="0"/>
    <n v="14475000"/>
    <n v="14475000"/>
    <s v="OK"/>
    <n v="1"/>
    <m/>
    <m/>
  </r>
  <r>
    <n v="3"/>
    <x v="2"/>
    <s v="Copiapó"/>
    <s v="Copiapó"/>
    <x v="1"/>
    <s v="YO_EMPR._Grupal"/>
    <n v="4891"/>
    <n v="15"/>
    <n v="14475000"/>
    <n v="965000"/>
    <n v="15"/>
    <m/>
    <s v="SI"/>
    <x v="4"/>
    <s v="Grupo objetivo del Programa/Componente"/>
    <s v="Grupos organizados y vulnerables que esten desarrollando una actividad productiva con disposición al aporte propio y la unidad económica pertenezca a la comuna de focalización."/>
    <x v="0"/>
    <s v="Licitación Pública Regular"/>
    <s v="03"/>
    <n v="489104"/>
    <s v="03"/>
    <s v="03-489104"/>
    <s v="03-489103-06-20"/>
    <x v="1"/>
    <m/>
    <m/>
    <m/>
    <d v="2021-04-21T00:00:00"/>
    <n v="14475000"/>
    <n v="7"/>
    <d v="2021-04-27T00:00:00"/>
    <d v="2021-04-29T00:00:00"/>
    <n v="11"/>
    <d v="2021-05-10T00:00:00"/>
    <d v="2021-05-14T00:00:00"/>
    <n v="15"/>
    <d v="2021-05-29T00:00:00"/>
    <n v="14475000"/>
    <n v="7"/>
    <d v="2021-12-29T00:00:00"/>
    <d v="2022-02-28T00:00:00"/>
    <m/>
    <m/>
    <m/>
    <m/>
    <n v="1447500"/>
    <m/>
    <m/>
    <n v="13027500"/>
    <m/>
    <m/>
    <m/>
    <m/>
    <n v="1447500"/>
    <n v="14475000"/>
    <n v="14475000"/>
    <s v="OK"/>
    <n v="2"/>
    <m/>
    <m/>
  </r>
  <r>
    <n v="3"/>
    <x v="2"/>
    <s v="Caldera"/>
    <s v="Caldera"/>
    <x v="1"/>
    <s v="YO_EMPR._Grupal"/>
    <n v="4891"/>
    <n v="15"/>
    <n v="14475000"/>
    <n v="965000"/>
    <n v="15"/>
    <m/>
    <s v="SI"/>
    <x v="4"/>
    <s v="Grupo objetivo del Programa/Componente"/>
    <s v="Grupos organizados y vulnerables que esten desarrollando una actividad productiva con disposición al aporte propio y la unidad económica pertenezca a la comuna de focalización."/>
    <x v="0"/>
    <s v="Licitación Pública Regular"/>
    <s v="03"/>
    <n v="489104"/>
    <s v="03"/>
    <s v="03-489104"/>
    <s v="03-489103-06-20"/>
    <x v="1"/>
    <m/>
    <m/>
    <m/>
    <d v="2021-04-21T00:00:00"/>
    <n v="14475000"/>
    <n v="7"/>
    <d v="2021-04-27T00:00:00"/>
    <d v="2021-04-29T00:00:00"/>
    <n v="11"/>
    <d v="2021-05-10T00:00:00"/>
    <d v="2021-05-14T00:00:00"/>
    <n v="15"/>
    <d v="2021-05-29T00:00:00"/>
    <n v="14475000"/>
    <n v="7"/>
    <d v="2021-12-29T00:00:00"/>
    <d v="2022-02-28T00:00:00"/>
    <m/>
    <m/>
    <m/>
    <m/>
    <n v="1447500"/>
    <m/>
    <m/>
    <n v="13027500"/>
    <m/>
    <m/>
    <m/>
    <m/>
    <n v="1447500"/>
    <n v="14475000"/>
    <n v="14475000"/>
    <s v="OK"/>
    <n v="2"/>
    <m/>
    <m/>
  </r>
  <r>
    <n v="3"/>
    <x v="2"/>
    <s v="Vallenar"/>
    <s v="Vallenar"/>
    <x v="2"/>
    <s v="EDUC_FIN_Niños"/>
    <n v="4916"/>
    <n v="50"/>
    <n v="7154145"/>
    <n v="143082.9"/>
    <n v="50"/>
    <m/>
    <s v="NO"/>
    <x v="2"/>
    <s v="Niños, niñas y jóvenes"/>
    <s v="Niños de entre 5to y 8vo años"/>
    <x v="0"/>
    <s v="Licitación Pública Regular"/>
    <s v="01"/>
    <s v="491601"/>
    <s v="03"/>
    <s v="03-491601"/>
    <s v="03-491601-01-20"/>
    <x v="1"/>
    <m/>
    <m/>
    <m/>
    <d v="2021-02-04T00:00:00"/>
    <n v="7154145"/>
    <n v="11"/>
    <d v="2021-02-17T00:00:00"/>
    <d v="2021-02-22T00:00:00"/>
    <n v="20"/>
    <d v="2021-03-12T00:00:00"/>
    <d v="2021-03-22T00:00:00"/>
    <n v="60"/>
    <d v="2021-05-26T00:00:00"/>
    <n v="7154145"/>
    <n v="6"/>
    <d v="2021-11-26T00:00:00"/>
    <d v="2022-02-26T00:00:00"/>
    <m/>
    <m/>
    <m/>
    <m/>
    <n v="715414.5"/>
    <m/>
    <n v="6438730.5"/>
    <m/>
    <m/>
    <m/>
    <m/>
    <m/>
    <n v="7154145"/>
    <n v="7154145"/>
    <n v="7154145"/>
    <s v="OK"/>
    <n v="2"/>
    <m/>
    <m/>
  </r>
  <r>
    <n v="3"/>
    <x v="2"/>
    <s v="Huasco"/>
    <s v="Huasco"/>
    <x v="2"/>
    <s v="EDUC_FIN_Niños"/>
    <n v="4916"/>
    <n v="45"/>
    <n v="6441075"/>
    <n v="143135"/>
    <n v="45"/>
    <m/>
    <s v="NO"/>
    <x v="2"/>
    <s v="Niños, niñas y jóvenes"/>
    <s v="Niños de entre 5to y 8vo años"/>
    <x v="0"/>
    <s v="Licitación Pública Regular"/>
    <s v="01"/>
    <s v="491601"/>
    <s v="03"/>
    <s v="03-491601"/>
    <s v="03-491601-01-20"/>
    <x v="1"/>
    <m/>
    <m/>
    <m/>
    <d v="2021-02-04T00:00:00"/>
    <n v="6441075"/>
    <n v="11"/>
    <d v="2021-02-17T00:00:00"/>
    <d v="2021-02-22T00:00:00"/>
    <n v="20"/>
    <d v="2021-03-12T00:00:00"/>
    <d v="2021-03-22T00:00:00"/>
    <n v="60"/>
    <d v="2021-05-26T00:00:00"/>
    <n v="6441075"/>
    <n v="6"/>
    <d v="2021-11-26T00:00:00"/>
    <d v="2022-02-26T00:00:00"/>
    <m/>
    <m/>
    <m/>
    <m/>
    <n v="644107.5"/>
    <m/>
    <n v="5796967.5"/>
    <m/>
    <m/>
    <m/>
    <m/>
    <m/>
    <n v="6441075"/>
    <n v="6441075"/>
    <n v="6441075"/>
    <s v="OK"/>
    <n v="2"/>
    <m/>
    <m/>
  </r>
  <r>
    <n v="3"/>
    <x v="2"/>
    <s v="Freirina"/>
    <s v="Freirina"/>
    <x v="2"/>
    <s v="EDUC_FIN_Niños"/>
    <n v="4916"/>
    <n v="28"/>
    <n v="4007780"/>
    <n v="143135"/>
    <n v="28"/>
    <m/>
    <s v="NO"/>
    <x v="2"/>
    <s v="Niños, niñas y jóvenes"/>
    <s v="Niños de entre 5to y 8vo años"/>
    <x v="0"/>
    <s v="Licitación Pública Regular"/>
    <s v="01"/>
    <s v="491601"/>
    <s v="03"/>
    <s v="03-491601"/>
    <s v="03-491601-01-20"/>
    <x v="1"/>
    <m/>
    <m/>
    <m/>
    <d v="2021-02-04T00:00:00"/>
    <n v="4007780"/>
    <n v="11"/>
    <d v="2021-02-17T00:00:00"/>
    <d v="2021-02-22T00:00:00"/>
    <n v="20"/>
    <d v="2021-03-12T00:00:00"/>
    <d v="2021-03-22T00:00:00"/>
    <n v="60"/>
    <d v="2021-05-26T00:00:00"/>
    <n v="4007780"/>
    <n v="6"/>
    <d v="2021-11-26T00:00:00"/>
    <d v="2022-02-26T00:00:00"/>
    <m/>
    <m/>
    <m/>
    <m/>
    <n v="400778"/>
    <m/>
    <n v="3607002"/>
    <m/>
    <m/>
    <m/>
    <m/>
    <m/>
    <n v="4007780"/>
    <n v="4007780"/>
    <n v="4007780"/>
    <s v="OK"/>
    <n v="2"/>
    <m/>
    <m/>
  </r>
  <r>
    <n v="3"/>
    <x v="2"/>
    <s v="Copiapó"/>
    <s v="Copiapó"/>
    <x v="3"/>
    <s v="YO_EMP_SEM._Servicio_de_Apoyo_Integral_Regular"/>
    <n v="5811"/>
    <n v="30"/>
    <n v="25500000"/>
    <n v="850000"/>
    <n v="30"/>
    <m/>
    <s v="NO"/>
    <x v="1"/>
    <s v="Grupo objetivo del Programa/Componente"/>
    <s v="Población en condiciones de pobreza y/o vulnerabilidad, hombre y mujeres, mayores de 18 años de edad, con una idea de negocio o un negocio funcionando precario. De preferencia personas en situación de discapacidades y cuidadores  derivados por TELETON, adultos mayores y personas que residen en campamentos. "/>
    <x v="1"/>
    <s v="Licitación Pública Regular"/>
    <s v="01"/>
    <s v="581101"/>
    <s v="03"/>
    <s v="03-581101"/>
    <s v="03-581101-01-20"/>
    <x v="1"/>
    <d v="2021-03-04T00:00:00"/>
    <n v="15"/>
    <d v="2021-03-19T00:00:00"/>
    <d v="2021-03-02T00:00:00"/>
    <n v="25500000"/>
    <n v="14"/>
    <d v="2021-03-17T00:00:00"/>
    <d v="2021-04-01T00:00:00"/>
    <n v="20"/>
    <d v="2021-04-21T00:00:00"/>
    <d v="2021-05-10T00:00:00"/>
    <n v="18"/>
    <d v="2021-05-28T00:00:00"/>
    <n v="25500000"/>
    <n v="7"/>
    <d v="2021-12-28T00:00:00"/>
    <d v="2022-02-28T00:00:00"/>
    <m/>
    <m/>
    <m/>
    <m/>
    <n v="2550000"/>
    <m/>
    <m/>
    <n v="22950000"/>
    <m/>
    <m/>
    <m/>
    <m/>
    <n v="2550000"/>
    <n v="25500000"/>
    <n v="25500000"/>
    <s v="OK"/>
    <n v="2"/>
    <m/>
    <m/>
  </r>
  <r>
    <n v="3"/>
    <x v="2"/>
    <s v="Caldera"/>
    <s v="Caldera"/>
    <x v="3"/>
    <s v="YO_EMP_SEM._Servicio_de_Apoyo_Integral_Regular"/>
    <n v="5811"/>
    <n v="17"/>
    <n v="14450000"/>
    <n v="850000"/>
    <n v="17"/>
    <m/>
    <s v="NO"/>
    <x v="1"/>
    <s v="Grupo objetivo del Programa/Componente"/>
    <s v="Población en condiciones de pobreza y/o vulnerabilidad, hombre y mujeres, mayores de 18 años de edad, con una idea de negocio o un negocio funcionando precario. De preferencia personas con discapacidades y cuidadores, adultos mayores y personas que residen en campamentos. "/>
    <x v="1"/>
    <s v="Licitación Pública Regular"/>
    <s v="01"/>
    <s v="581101"/>
    <s v="03"/>
    <s v="03-581101"/>
    <s v="03-581101-02-20"/>
    <x v="1"/>
    <d v="2021-03-04T00:00:00"/>
    <n v="15"/>
    <d v="2021-03-19T00:00:00"/>
    <d v="2021-03-02T00:00:00"/>
    <n v="14450000"/>
    <n v="14"/>
    <d v="2021-03-17T00:00:00"/>
    <d v="2021-04-01T00:00:00"/>
    <n v="20"/>
    <d v="2021-04-21T00:00:00"/>
    <d v="2021-05-10T00:00:00"/>
    <n v="18"/>
    <d v="2021-05-28T00:00:00"/>
    <n v="14450000"/>
    <n v="7"/>
    <d v="2021-12-28T00:00:00"/>
    <d v="2022-02-28T00:00:00"/>
    <m/>
    <m/>
    <m/>
    <m/>
    <n v="1445000"/>
    <m/>
    <m/>
    <n v="13005000"/>
    <m/>
    <m/>
    <m/>
    <m/>
    <n v="1445000"/>
    <n v="14450000"/>
    <n v="14450000"/>
    <s v="OK"/>
    <n v="2"/>
    <m/>
    <m/>
  </r>
  <r>
    <n v="3"/>
    <x v="2"/>
    <s v="Chañaral"/>
    <s v="Chañaral"/>
    <x v="3"/>
    <s v="YO_EMP_SEM._Servicio_de_Apoyo_Integral_Regular"/>
    <n v="5811"/>
    <n v="17"/>
    <n v="14450000"/>
    <n v="850000"/>
    <n v="17"/>
    <m/>
    <s v="NO"/>
    <x v="1"/>
    <s v="Grupo objetivo del Programa/Componente"/>
    <s v="Población en condiciones de pobreza y/o vulnerabilidad, hombre y mujeres, mayores de 18 años de edad, con una idea de negocio o un negocio funcionando precario. De preferencia personas con discapacidades y cuidadores, adultos mayores y personas que residen en campamentos. "/>
    <x v="1"/>
    <s v="Licitación Pública Regular"/>
    <s v="01"/>
    <s v="581101"/>
    <s v="03"/>
    <s v="03-581101"/>
    <s v="03-581101-01-20"/>
    <x v="1"/>
    <d v="2021-03-04T00:00:00"/>
    <n v="15"/>
    <d v="2021-03-19T00:00:00"/>
    <d v="2021-03-02T00:00:00"/>
    <n v="14450000"/>
    <n v="14"/>
    <d v="2021-03-17T00:00:00"/>
    <d v="2021-04-01T00:00:00"/>
    <n v="20"/>
    <d v="2021-04-21T00:00:00"/>
    <d v="2021-05-10T00:00:00"/>
    <n v="18"/>
    <d v="2021-05-28T00:00:00"/>
    <n v="14450000"/>
    <n v="7"/>
    <d v="2021-12-28T00:00:00"/>
    <d v="2022-02-28T00:00:00"/>
    <m/>
    <m/>
    <m/>
    <m/>
    <n v="1445000"/>
    <m/>
    <m/>
    <n v="13005000"/>
    <m/>
    <m/>
    <m/>
    <m/>
    <n v="1445000"/>
    <n v="14450000"/>
    <n v="14450000"/>
    <s v="OK"/>
    <n v="2"/>
    <m/>
    <m/>
  </r>
  <r>
    <n v="3"/>
    <x v="2"/>
    <s v="Vallenar"/>
    <s v="Vallenar"/>
    <x v="3"/>
    <s v="YO_EMP_SEM._Servicio_de_Apoyo_Integral_Regular"/>
    <n v="5811"/>
    <n v="35"/>
    <n v="29750000"/>
    <n v="850000"/>
    <n v="35"/>
    <m/>
    <s v="NO"/>
    <x v="1"/>
    <s v="Grupo objetivo del Programa/Componente"/>
    <s v="Población en condiciones de pobreza y/o vulnerabilidad, hombre y mujeres, mayores de 18 años de edad, con una idea de negocio o un negocio funcionando precario. De preferencia personas con discapacidades y cuidadores, adultos mayores y personas que residen en campamentos. "/>
    <x v="1"/>
    <s v="Licitación Pública Regular"/>
    <s v="01"/>
    <s v="581101"/>
    <s v="03"/>
    <s v="03-581101"/>
    <s v="03-581101-02-20"/>
    <x v="1"/>
    <d v="2021-03-04T00:00:00"/>
    <n v="15"/>
    <d v="2021-03-19T00:00:00"/>
    <d v="2021-03-02T00:00:00"/>
    <n v="29750000"/>
    <n v="14"/>
    <d v="2021-03-17T00:00:00"/>
    <d v="2021-04-01T00:00:00"/>
    <n v="20"/>
    <d v="2021-04-21T00:00:00"/>
    <d v="2021-05-10T00:00:00"/>
    <n v="18"/>
    <d v="2021-05-28T00:00:00"/>
    <n v="29750000"/>
    <n v="7"/>
    <d v="2021-12-28T00:00:00"/>
    <d v="2022-02-28T00:00:00"/>
    <m/>
    <m/>
    <m/>
    <m/>
    <n v="2975000"/>
    <m/>
    <m/>
    <n v="26775000"/>
    <m/>
    <m/>
    <m/>
    <m/>
    <n v="2975000"/>
    <n v="29750000"/>
    <n v="29750000"/>
    <s v="OK"/>
    <n v="2"/>
    <m/>
    <m/>
  </r>
  <r>
    <n v="3"/>
    <x v="2"/>
    <s v="Alto del Carmen"/>
    <s v="Alto del Carmen"/>
    <x v="3"/>
    <s v="YO_EMP_SEM._Servicio_de_Apoyo_Integral_Regular"/>
    <n v="5811"/>
    <n v="14"/>
    <n v="11900000"/>
    <n v="850000"/>
    <n v="14"/>
    <m/>
    <s v="NO"/>
    <x v="1"/>
    <s v="Grupo objetivo del Programa/Componente"/>
    <s v="Población en condiciones de pobreza y/o vulnerabilidad, hombre y mujeres, mayores de 18 años de edad, con una idea de negocio o un negocio funcionando precario. De preferencia personas con discapacidades y cuidadores, adultos mayores y personas que residen en campamentos. "/>
    <x v="1"/>
    <s v="Licitación Pública Regular"/>
    <s v="01"/>
    <s v="581101"/>
    <s v="03"/>
    <s v="03-581101"/>
    <s v="03-581101-03-20"/>
    <x v="1"/>
    <d v="2021-03-04T00:00:00"/>
    <n v="15"/>
    <d v="2021-03-19T00:00:00"/>
    <d v="2021-03-02T00:00:00"/>
    <n v="11900000"/>
    <n v="14"/>
    <d v="2021-03-17T00:00:00"/>
    <d v="2021-04-01T00:00:00"/>
    <n v="20"/>
    <d v="2021-04-21T00:00:00"/>
    <d v="2021-05-10T00:00:00"/>
    <n v="18"/>
    <d v="2021-05-28T00:00:00"/>
    <n v="11900000"/>
    <n v="7"/>
    <d v="2021-12-28T00:00:00"/>
    <d v="2022-02-28T00:00:00"/>
    <m/>
    <m/>
    <m/>
    <m/>
    <n v="1190000"/>
    <m/>
    <m/>
    <n v="10710000"/>
    <m/>
    <m/>
    <m/>
    <m/>
    <n v="1190000"/>
    <n v="11900000"/>
    <n v="11900000"/>
    <s v="OK"/>
    <n v="2"/>
    <m/>
    <m/>
  </r>
  <r>
    <n v="3"/>
    <x v="2"/>
    <s v="Freirina"/>
    <s v="Freirina"/>
    <x v="3"/>
    <s v="YO_EMP_SEM._Servicio_de_Apoyo_Integral_Regular"/>
    <n v="5811"/>
    <n v="21"/>
    <n v="17850000"/>
    <n v="850000"/>
    <n v="21"/>
    <m/>
    <s v="NO"/>
    <x v="1"/>
    <s v="Grupo objetivo del Programa/Componente"/>
    <s v="Población en condiciones de pobreza y/o vulnerabilidad, hombre y mujeres, mayores de 18 años de edad, con una idea de negocio o un negocio funcionando precario. De preferencia personas con discapacidades y cuidadores, adultos mayores y personas que residen en campamentos. "/>
    <x v="1"/>
    <s v="Licitación Pública Regular"/>
    <s v="01"/>
    <s v="581101"/>
    <s v="03"/>
    <s v="03-581101"/>
    <s v="03-581101-03-20"/>
    <x v="1"/>
    <d v="2021-03-04T00:00:00"/>
    <n v="15"/>
    <d v="2021-03-19T00:00:00"/>
    <d v="2021-03-02T00:00:00"/>
    <n v="17850000"/>
    <n v="14"/>
    <d v="2021-03-17T00:00:00"/>
    <d v="2021-04-01T00:00:00"/>
    <n v="20"/>
    <d v="2021-04-21T00:00:00"/>
    <d v="2021-05-10T00:00:00"/>
    <n v="18"/>
    <d v="2021-05-28T00:00:00"/>
    <n v="17850000"/>
    <n v="7"/>
    <d v="2021-12-28T00:00:00"/>
    <d v="2022-02-28T00:00:00"/>
    <m/>
    <m/>
    <m/>
    <m/>
    <n v="1785000"/>
    <m/>
    <m/>
    <n v="16065000"/>
    <m/>
    <m/>
    <m/>
    <m/>
    <n v="1785000"/>
    <n v="17850000"/>
    <n v="17850000"/>
    <s v="OK"/>
    <n v="2"/>
    <m/>
    <m/>
  </r>
  <r>
    <n v="3"/>
    <x v="2"/>
    <s v="Huasco"/>
    <s v="Huasco"/>
    <x v="3"/>
    <s v="YO_EMP_SEM._Servicio_de_Apoyo_Integral_Regular"/>
    <n v="5811"/>
    <n v="21"/>
    <n v="17850000"/>
    <n v="850000"/>
    <n v="21"/>
    <m/>
    <s v="NO"/>
    <x v="1"/>
    <s v="Grupo objetivo del Programa/Componente"/>
    <s v="Población en condiciones de pobreza y/o vulnerabilidad, hombre y mujeres, mayores de 18 años de edad, con una idea de negocio o un negocio funcionando precario. De preferencia personas con discapacidades y cuidadores, adultos mayores y personas que residen en campamentos. "/>
    <x v="1"/>
    <s v="Licitación Pública Regular"/>
    <s v="01"/>
    <s v="581101"/>
    <s v="03"/>
    <s v="03-581101"/>
    <s v="03-581101-03-20"/>
    <x v="1"/>
    <d v="2021-03-04T00:00:00"/>
    <n v="15"/>
    <d v="2021-03-19T00:00:00"/>
    <d v="2021-03-02T00:00:00"/>
    <n v="17850000"/>
    <n v="14"/>
    <d v="2021-03-17T00:00:00"/>
    <d v="2021-04-01T00:00:00"/>
    <n v="20"/>
    <d v="2021-04-21T00:00:00"/>
    <d v="2021-05-10T00:00:00"/>
    <n v="18"/>
    <d v="2021-05-28T00:00:00"/>
    <n v="17850000"/>
    <n v="7"/>
    <d v="2021-12-28T00:00:00"/>
    <d v="2022-02-28T00:00:00"/>
    <m/>
    <m/>
    <m/>
    <m/>
    <n v="1785000"/>
    <m/>
    <m/>
    <n v="16065000"/>
    <m/>
    <m/>
    <m/>
    <m/>
    <n v="1785000"/>
    <n v="17850000"/>
    <n v="17850000"/>
    <s v="OK"/>
    <n v="2"/>
    <m/>
    <m/>
  </r>
  <r>
    <n v="3"/>
    <x v="2"/>
    <s v="Copiapó"/>
    <s v="Copiapó"/>
    <x v="3"/>
    <s v="YO_EMP_SEM._Servicio_de_Apoyo_Integral_Regular"/>
    <n v="5811"/>
    <n v="6"/>
    <n v="7200000"/>
    <n v="1200000"/>
    <n v="6"/>
    <m/>
    <s v="NO"/>
    <x v="1"/>
    <s v="Mujer víctima de violencia"/>
    <s v="Mujeres víctimas de violencia en situación de vulnerabilidad, y que sean intervenidas por SERNAMEG y/o Fiscalía"/>
    <x v="0"/>
    <s v="Licitación Pública Regular"/>
    <s v="02"/>
    <n v="581102"/>
    <s v="03"/>
    <s v="03-581102"/>
    <s v="03-581102-03-20"/>
    <x v="1"/>
    <m/>
    <m/>
    <m/>
    <d v="2021-06-09T00:00:00"/>
    <n v="7200000"/>
    <n v="6"/>
    <d v="2021-06-15T00:00:00"/>
    <d v="2021-06-23T00:00:00"/>
    <n v="10"/>
    <d v="2021-07-05T00:00:00"/>
    <d v="2021-07-06T00:00:00"/>
    <n v="15"/>
    <d v="2021-07-26T00:00:00"/>
    <n v="7200000"/>
    <n v="6"/>
    <d v="2022-01-27T00:00:00"/>
    <d v="2022-03-27T00:00:00"/>
    <m/>
    <m/>
    <m/>
    <m/>
    <m/>
    <m/>
    <n v="720000"/>
    <m/>
    <n v="6480000"/>
    <m/>
    <m/>
    <m/>
    <n v="720000"/>
    <n v="7200000"/>
    <n v="7200000"/>
    <s v="OK"/>
    <n v="2"/>
    <m/>
    <m/>
  </r>
  <r>
    <n v="3"/>
    <x v="2"/>
    <s v="Caldera"/>
    <s v="Caldera"/>
    <x v="3"/>
    <s v="YO_EMP_SEM._Servicio_de_Apoyo_Integral_Regular"/>
    <n v="5811"/>
    <n v="2"/>
    <n v="2400000"/>
    <n v="1200000"/>
    <n v="2"/>
    <m/>
    <s v="NO"/>
    <x v="1"/>
    <s v="Mujer víctima de violencia"/>
    <s v="Mujeres víctimas de violencia en situación de vulnerabilidad, y que sean intervenidas por SERNAMEG y/o Fiscalía"/>
    <x v="0"/>
    <s v="Licitación Pública Regular"/>
    <s v="02"/>
    <n v="581102"/>
    <s v="03"/>
    <s v="03-581102"/>
    <s v="03-581102-03-20"/>
    <x v="1"/>
    <m/>
    <m/>
    <m/>
    <d v="2021-06-09T00:00:00"/>
    <n v="2400000"/>
    <n v="6"/>
    <d v="2021-06-15T00:00:00"/>
    <d v="2021-06-23T00:00:00"/>
    <n v="10"/>
    <d v="2021-07-05T00:00:00"/>
    <d v="2021-07-06T00:00:00"/>
    <n v="15"/>
    <d v="2021-07-26T00:00:00"/>
    <n v="2400000"/>
    <n v="6"/>
    <d v="2022-01-27T00:00:00"/>
    <d v="2022-03-27T00:00:00"/>
    <m/>
    <m/>
    <m/>
    <m/>
    <m/>
    <m/>
    <n v="240000"/>
    <m/>
    <n v="2160000"/>
    <m/>
    <m/>
    <m/>
    <n v="240000"/>
    <n v="2400000"/>
    <n v="2400000"/>
    <s v="OK"/>
    <n v="2"/>
    <m/>
    <m/>
  </r>
  <r>
    <n v="3"/>
    <x v="2"/>
    <s v="Tierra Amarilla"/>
    <s v="Tierra Amarilla"/>
    <x v="3"/>
    <s v="YO_EMP_SEM._Servicio_de_Apoyo_Integral_Regular"/>
    <n v="5811"/>
    <n v="2"/>
    <n v="2400000"/>
    <n v="1200000"/>
    <n v="2"/>
    <m/>
    <s v="NO"/>
    <x v="1"/>
    <s v="Mujer víctima de violencia"/>
    <s v="Mujeres víctimas de violencia en situación de vulnerabilidad, y que sean intervenidas por SERNAMEG y/o Fiscalía"/>
    <x v="0"/>
    <s v="Licitación Pública Regular"/>
    <s v="02"/>
    <n v="581102"/>
    <s v="03"/>
    <s v="03-581102"/>
    <s v="03-581102-03-20"/>
    <x v="1"/>
    <m/>
    <m/>
    <m/>
    <d v="2021-06-09T00:00:00"/>
    <n v="2400000"/>
    <n v="6"/>
    <d v="2021-06-15T00:00:00"/>
    <d v="2021-06-23T00:00:00"/>
    <n v="10"/>
    <d v="2021-07-05T00:00:00"/>
    <d v="2021-07-06T00:00:00"/>
    <n v="15"/>
    <d v="2021-07-26T00:00:00"/>
    <n v="2400000"/>
    <n v="6"/>
    <d v="2022-01-27T00:00:00"/>
    <d v="2022-03-27T00:00:00"/>
    <m/>
    <m/>
    <m/>
    <m/>
    <m/>
    <m/>
    <n v="240000"/>
    <m/>
    <n v="2160000"/>
    <m/>
    <m/>
    <m/>
    <n v="240000"/>
    <n v="2400000"/>
    <n v="2400000"/>
    <s v="OK"/>
    <n v="2"/>
    <m/>
    <m/>
  </r>
  <r>
    <n v="3"/>
    <x v="2"/>
    <s v="Copiapó"/>
    <s v="Copiapó"/>
    <x v="4"/>
    <s v="YO_EMP_SEM._Servicio_de_Apoyo_Integral_SSyO"/>
    <n v="5911"/>
    <n v="116"/>
    <n v="90944000"/>
    <n v="784000"/>
    <m/>
    <n v="116"/>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1-20"/>
    <x v="1"/>
    <d v="2021-03-04T00:00:00"/>
    <n v="15"/>
    <d v="2021-03-19T00:00:00"/>
    <d v="2021-03-04T00:00:00"/>
    <n v="90944000"/>
    <n v="15"/>
    <d v="2021-03-19T00:00:00"/>
    <d v="2021-03-25T00:00:00"/>
    <n v="25"/>
    <d v="2021-04-20T00:00:00"/>
    <d v="2021-06-01T00:00:00"/>
    <n v="28"/>
    <d v="2021-06-30T00:00:00"/>
    <n v="90944000"/>
    <n v="7"/>
    <d v="2022-01-30T00:00:00"/>
    <d v="2022-03-30T00:00:00"/>
    <m/>
    <m/>
    <m/>
    <m/>
    <m/>
    <n v="9094400"/>
    <m/>
    <m/>
    <n v="81849600"/>
    <m/>
    <m/>
    <m/>
    <n v="9094400"/>
    <n v="90944000"/>
    <n v="90944000"/>
    <s v="OK"/>
    <n v="2"/>
    <m/>
    <m/>
  </r>
  <r>
    <n v="3"/>
    <x v="2"/>
    <s v="Caldera"/>
    <s v="Caldera"/>
    <x v="4"/>
    <s v="YO_EMP_SEM._Servicio_de_Apoyo_Integral_SSyO"/>
    <n v="5911"/>
    <n v="30"/>
    <n v="23520000"/>
    <n v="784000"/>
    <m/>
    <n v="30"/>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1-20"/>
    <x v="1"/>
    <d v="2021-03-04T00:00:00"/>
    <n v="15"/>
    <d v="2021-03-19T00:00:00"/>
    <d v="2021-03-04T00:00:00"/>
    <n v="23520000"/>
    <n v="15"/>
    <d v="2021-03-19T00:00:00"/>
    <d v="2021-03-25T00:00:00"/>
    <n v="25"/>
    <d v="2021-04-20T00:00:00"/>
    <d v="2021-06-01T00:00:00"/>
    <n v="28"/>
    <d v="2021-06-30T00:00:00"/>
    <n v="23520000"/>
    <n v="7"/>
    <d v="2022-01-30T00:00:00"/>
    <d v="2022-03-30T00:00:00"/>
    <m/>
    <m/>
    <m/>
    <m/>
    <m/>
    <n v="2352000"/>
    <m/>
    <m/>
    <n v="21168000"/>
    <m/>
    <m/>
    <m/>
    <n v="2352000"/>
    <n v="23520000"/>
    <n v="23520000"/>
    <s v="OK"/>
    <n v="2"/>
    <m/>
    <m/>
  </r>
  <r>
    <n v="3"/>
    <x v="2"/>
    <s v="Tierra Amarilla"/>
    <s v="Tierra Amarilla"/>
    <x v="4"/>
    <s v="YO_EMP_SEM._Servicio_de_Apoyo_Integral_SSyO"/>
    <n v="5911"/>
    <n v="29"/>
    <n v="22736000"/>
    <n v="784000"/>
    <m/>
    <n v="29"/>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2-20"/>
    <x v="1"/>
    <d v="2021-03-04T00:00:00"/>
    <n v="15"/>
    <d v="2021-03-19T00:00:00"/>
    <d v="2021-03-04T00:00:00"/>
    <n v="22736000"/>
    <n v="15"/>
    <d v="2021-03-19T00:00:00"/>
    <d v="2021-03-25T00:00:00"/>
    <n v="25"/>
    <d v="2021-04-20T00:00:00"/>
    <d v="2021-06-01T00:00:00"/>
    <n v="28"/>
    <d v="2021-06-30T00:00:00"/>
    <n v="22736000"/>
    <n v="7"/>
    <d v="2022-01-30T00:00:00"/>
    <d v="2022-03-30T00:00:00"/>
    <m/>
    <m/>
    <m/>
    <m/>
    <m/>
    <n v="2273600"/>
    <m/>
    <m/>
    <n v="20462400"/>
    <m/>
    <m/>
    <m/>
    <n v="2273600"/>
    <n v="22736000"/>
    <n v="22736000"/>
    <s v="OK"/>
    <n v="2"/>
    <m/>
    <m/>
  </r>
  <r>
    <n v="3"/>
    <x v="2"/>
    <s v="Chañaral"/>
    <s v="Chañaral"/>
    <x v="4"/>
    <s v="YO_EMP_SEM._Servicio_de_Apoyo_Integral_SSyO"/>
    <n v="5911"/>
    <n v="20"/>
    <n v="15680000"/>
    <n v="784000"/>
    <m/>
    <n v="20"/>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3-20"/>
    <x v="1"/>
    <d v="2021-03-04T00:00:00"/>
    <n v="15"/>
    <d v="2021-03-19T00:00:00"/>
    <d v="2021-03-04T00:00:00"/>
    <n v="15680000"/>
    <n v="15"/>
    <d v="2021-03-19T00:00:00"/>
    <d v="2021-03-25T00:00:00"/>
    <n v="25"/>
    <d v="2021-04-20T00:00:00"/>
    <d v="2021-06-01T00:00:00"/>
    <n v="28"/>
    <d v="2021-06-30T00:00:00"/>
    <n v="15680000"/>
    <n v="7"/>
    <d v="2022-01-30T00:00:00"/>
    <d v="2022-03-30T00:00:00"/>
    <m/>
    <m/>
    <m/>
    <m/>
    <m/>
    <n v="1568000"/>
    <m/>
    <m/>
    <n v="14112000"/>
    <m/>
    <m/>
    <m/>
    <n v="1568000"/>
    <n v="15680000"/>
    <n v="15680000"/>
    <s v="OK"/>
    <n v="2"/>
    <m/>
    <m/>
  </r>
  <r>
    <n v="3"/>
    <x v="2"/>
    <s v="Diego de Almagro"/>
    <s v="Diego de Almagro"/>
    <x v="4"/>
    <s v="YO_EMP_SEM._Servicio_de_Apoyo_Integral_SSyO"/>
    <n v="5911"/>
    <n v="49"/>
    <n v="38416000"/>
    <n v="784000"/>
    <m/>
    <n v="49"/>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3-20"/>
    <x v="1"/>
    <d v="2021-03-04T00:00:00"/>
    <n v="15"/>
    <d v="2021-03-19T00:00:00"/>
    <d v="2021-03-04T00:00:00"/>
    <n v="38416000"/>
    <n v="15"/>
    <d v="2021-03-19T00:00:00"/>
    <d v="2021-03-25T00:00:00"/>
    <n v="25"/>
    <d v="2021-04-20T00:00:00"/>
    <d v="2021-06-01T00:00:00"/>
    <n v="28"/>
    <d v="2021-06-30T00:00:00"/>
    <n v="38416000"/>
    <n v="7"/>
    <d v="2022-01-30T00:00:00"/>
    <d v="2022-03-30T00:00:00"/>
    <m/>
    <m/>
    <m/>
    <m/>
    <m/>
    <n v="3841600"/>
    <m/>
    <m/>
    <n v="34574400"/>
    <m/>
    <m/>
    <m/>
    <n v="3841600"/>
    <n v="38416000"/>
    <n v="38416000"/>
    <s v="OK"/>
    <n v="2"/>
    <m/>
    <m/>
  </r>
  <r>
    <n v="3"/>
    <x v="2"/>
    <s v="Vallenar"/>
    <s v="Vallenar"/>
    <x v="4"/>
    <s v="YO_EMP_SEM._Servicio_de_Apoyo_Integral_SSyO"/>
    <n v="5911"/>
    <n v="90"/>
    <n v="70560000"/>
    <n v="784000"/>
    <m/>
    <n v="90"/>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4-20"/>
    <x v="1"/>
    <d v="2021-03-04T00:00:00"/>
    <n v="15"/>
    <d v="2021-03-19T00:00:00"/>
    <d v="2021-03-04T00:00:00"/>
    <n v="70560000"/>
    <n v="15"/>
    <d v="2021-03-19T00:00:00"/>
    <d v="2021-03-25T00:00:00"/>
    <n v="25"/>
    <d v="2021-04-20T00:00:00"/>
    <d v="2021-06-01T00:00:00"/>
    <n v="28"/>
    <d v="2021-06-30T00:00:00"/>
    <n v="70560000"/>
    <n v="7"/>
    <d v="2022-01-30T00:00:00"/>
    <d v="2022-03-30T00:00:00"/>
    <m/>
    <m/>
    <m/>
    <m/>
    <m/>
    <n v="7056000"/>
    <m/>
    <m/>
    <n v="63504000"/>
    <m/>
    <m/>
    <m/>
    <n v="7056000"/>
    <n v="70560000"/>
    <n v="70560000"/>
    <s v="OK"/>
    <n v="2"/>
    <m/>
    <m/>
  </r>
  <r>
    <n v="3"/>
    <x v="2"/>
    <s v="Alto del Carmen"/>
    <s v="Alto del Carmen"/>
    <x v="4"/>
    <s v="YO_EMP_SEM._Servicio_de_Apoyo_Integral_SSyO"/>
    <n v="5911"/>
    <n v="20"/>
    <n v="15680000"/>
    <n v="784000"/>
    <m/>
    <n v="20"/>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4-20"/>
    <x v="1"/>
    <d v="2021-03-04T00:00:00"/>
    <n v="15"/>
    <d v="2021-03-19T00:00:00"/>
    <d v="2021-03-04T00:00:00"/>
    <n v="15680000"/>
    <n v="15"/>
    <d v="2021-03-19T00:00:00"/>
    <d v="2021-03-25T00:00:00"/>
    <n v="25"/>
    <d v="2021-04-20T00:00:00"/>
    <d v="2021-06-01T00:00:00"/>
    <n v="28"/>
    <d v="2021-06-30T00:00:00"/>
    <n v="15680000"/>
    <n v="7"/>
    <d v="2022-01-30T00:00:00"/>
    <d v="2022-03-30T00:00:00"/>
    <m/>
    <m/>
    <m/>
    <m/>
    <m/>
    <n v="1568000"/>
    <m/>
    <m/>
    <n v="14112000"/>
    <m/>
    <m/>
    <m/>
    <n v="1568000"/>
    <n v="15680000"/>
    <n v="15680000"/>
    <s v="OK"/>
    <n v="2"/>
    <m/>
    <m/>
  </r>
  <r>
    <n v="3"/>
    <x v="2"/>
    <s v="Freirina"/>
    <s v="Freirina"/>
    <x v="4"/>
    <s v="YO_EMP_SEM._Servicio_de_Apoyo_Integral_SSyO"/>
    <n v="5911"/>
    <n v="28"/>
    <n v="21952000"/>
    <n v="784000"/>
    <m/>
    <n v="28"/>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5-20"/>
    <x v="1"/>
    <d v="2021-03-04T00:00:00"/>
    <n v="15"/>
    <d v="2021-03-19T00:00:00"/>
    <d v="2021-03-04T00:00:00"/>
    <n v="21952000"/>
    <n v="15"/>
    <d v="2021-03-19T00:00:00"/>
    <d v="2021-03-25T00:00:00"/>
    <n v="25"/>
    <d v="2021-04-20T00:00:00"/>
    <d v="2021-06-01T00:00:00"/>
    <n v="28"/>
    <d v="2021-06-30T00:00:00"/>
    <n v="21952000"/>
    <n v="7"/>
    <d v="2022-01-30T00:00:00"/>
    <d v="2022-03-30T00:00:00"/>
    <m/>
    <m/>
    <m/>
    <m/>
    <m/>
    <n v="2195200"/>
    <m/>
    <m/>
    <n v="19756800"/>
    <m/>
    <m/>
    <m/>
    <n v="2195200"/>
    <n v="21952000"/>
    <n v="21952000"/>
    <s v="OK"/>
    <n v="2"/>
    <m/>
    <m/>
  </r>
  <r>
    <n v="3"/>
    <x v="2"/>
    <s v="Huasco"/>
    <s v="Huasco"/>
    <x v="4"/>
    <s v="YO_EMP_SEM._Servicio_de_Apoyo_Integral_SSyO"/>
    <n v="5911"/>
    <n v="31"/>
    <n v="24304000"/>
    <n v="784000"/>
    <m/>
    <n v="31"/>
    <s v="NO"/>
    <x v="1"/>
    <s v="Grupo objetivo del Programa/Componente"/>
    <s v="Personas mayores de 18 años, sin empleo y buscando trabajo por más de 3 meses y que no cuentan con ninguna fuente de ingreso, o con ingreso precario,  que pertenecen al Subsistema Seguridades y Oportunidades. Se dará prioridad a Adultos Mayores Programa Vínculos."/>
    <x v="1"/>
    <s v="Licitación Pública Regular"/>
    <s v="01"/>
    <s v="591101"/>
    <s v="03"/>
    <s v="03-591101"/>
    <s v="03-591101-05-20"/>
    <x v="1"/>
    <d v="2021-03-04T00:00:00"/>
    <n v="15"/>
    <d v="2021-03-19T00:00:00"/>
    <d v="2021-03-04T00:00:00"/>
    <n v="24304000"/>
    <n v="15"/>
    <d v="2021-03-19T00:00:00"/>
    <d v="2021-03-25T00:00:00"/>
    <n v="25"/>
    <d v="2021-04-20T00:00:00"/>
    <d v="2021-06-01T00:00:00"/>
    <n v="28"/>
    <d v="2021-06-30T00:00:00"/>
    <n v="24304000"/>
    <n v="7"/>
    <d v="2022-01-30T00:00:00"/>
    <d v="2022-03-30T00:00:00"/>
    <m/>
    <m/>
    <m/>
    <m/>
    <m/>
    <n v="2430400"/>
    <m/>
    <m/>
    <n v="21873600"/>
    <m/>
    <m/>
    <m/>
    <n v="2430400"/>
    <n v="24304000"/>
    <n v="24304000"/>
    <s v="OK"/>
    <n v="2"/>
    <m/>
    <m/>
  </r>
  <r>
    <n v="3"/>
    <x v="2"/>
    <s v="Copiapó"/>
    <s v="Copiapó"/>
    <x v="4"/>
    <s v="YO_EMP_SEM._Servicio_de_Apoyo_Integral_SSyO"/>
    <n v="5911"/>
    <n v="20"/>
    <n v="15680000"/>
    <n v="784000"/>
    <m/>
    <n v="20"/>
    <s v="NO"/>
    <x v="1"/>
    <s v="Grupo objetivo del Programa/Componente"/>
    <s v="Personas mayores de 18 años, con ingreso precario,  que pertenecen al Subsistema Seguridades y Oportunidades. Preferentemente que hayan recibido un YES SSYO año  2019 o 2020."/>
    <x v="1"/>
    <s v="Licitación Pública Regular"/>
    <s v="02"/>
    <s v="591102"/>
    <s v="03"/>
    <s v="03-591102"/>
    <s v="03-591102-06-20"/>
    <x v="1"/>
    <d v="2021-03-04T00:00:00"/>
    <n v="15"/>
    <d v="2021-03-19T00:00:00"/>
    <d v="2021-03-04T00:00:00"/>
    <n v="15680000"/>
    <n v="11"/>
    <d v="2021-03-15T00:00:00"/>
    <d v="2021-03-20T00:00:00"/>
    <n v="14"/>
    <d v="2021-04-05T00:00:00"/>
    <d v="2021-04-15T00:00:00"/>
    <n v="25"/>
    <d v="2021-05-12T00:00:00"/>
    <n v="15680000"/>
    <n v="7"/>
    <d v="2021-12-12T00:00:00"/>
    <d v="2022-02-12T00:00:00"/>
    <m/>
    <m/>
    <m/>
    <m/>
    <n v="1568000"/>
    <m/>
    <m/>
    <n v="14112000"/>
    <m/>
    <m/>
    <m/>
    <m/>
    <n v="1568000"/>
    <n v="15680000"/>
    <n v="15680000"/>
    <s v="OK"/>
    <n v="2"/>
    <m/>
    <m/>
  </r>
  <r>
    <n v="3"/>
    <x v="2"/>
    <s v="Caldera"/>
    <s v="Caldera"/>
    <x v="4"/>
    <s v="YO_EMP_SEM._Servicio_de_Apoyo_Integral_SSyO"/>
    <n v="5911"/>
    <n v="12"/>
    <n v="9408000"/>
    <n v="784000"/>
    <m/>
    <n v="12"/>
    <s v="NO"/>
    <x v="1"/>
    <s v="Grupo objetivo del Programa/Componente"/>
    <s v="Personas mayores de 18 años, con ingreso precario,  que pertenecen al Subsistema Seguridades y Oportunidades. Preferentemente que hayan recibido un YES SSYO año  2019 o 2020."/>
    <x v="1"/>
    <s v="Licitación Pública Regular"/>
    <s v="02"/>
    <s v="591102"/>
    <s v="03"/>
    <s v="03-591102"/>
    <s v="03-591102-06-20"/>
    <x v="1"/>
    <d v="2021-03-04T00:00:00"/>
    <n v="15"/>
    <d v="2021-03-19T00:00:00"/>
    <d v="2021-03-04T00:00:00"/>
    <n v="9408000"/>
    <n v="11"/>
    <d v="2021-03-15T00:00:00"/>
    <d v="2021-03-20T00:00:00"/>
    <n v="14"/>
    <d v="2021-04-05T00:00:00"/>
    <d v="2021-04-15T00:00:00"/>
    <n v="25"/>
    <d v="2021-05-12T00:00:00"/>
    <n v="9408000"/>
    <n v="7"/>
    <d v="2021-12-12T00:00:00"/>
    <d v="2022-02-12T00:00:00"/>
    <m/>
    <m/>
    <m/>
    <m/>
    <n v="940800"/>
    <m/>
    <m/>
    <n v="8467200"/>
    <m/>
    <m/>
    <m/>
    <m/>
    <n v="940800"/>
    <n v="9408000"/>
    <n v="9408000"/>
    <s v="OK"/>
    <n v="2"/>
    <m/>
    <m/>
  </r>
  <r>
    <n v="3"/>
    <x v="2"/>
    <s v="Vallenar"/>
    <s v="Vallenar"/>
    <x v="4"/>
    <s v="YO_EMP_SEM._Servicio_de_Apoyo_Integral_SSyO"/>
    <n v="5911"/>
    <n v="18"/>
    <n v="14112000"/>
    <n v="784000"/>
    <m/>
    <n v="18"/>
    <s v="NO"/>
    <x v="1"/>
    <s v="Grupo objetivo del Programa/Componente"/>
    <s v="Personas mayores de 18 años, con ingreso precario,  que pertenecen al Subsistema Seguridades y Oportunidades. Preferentemente que hayan recibido un YES SSYO año  2019 o 2020."/>
    <x v="1"/>
    <s v="Licitación Pública Regular"/>
    <s v="02"/>
    <s v="591102"/>
    <s v="03"/>
    <s v="03-591102"/>
    <s v="03-591102-06-20"/>
    <x v="1"/>
    <d v="2021-03-04T00:00:00"/>
    <n v="15"/>
    <d v="2021-03-19T00:00:00"/>
    <d v="2021-03-04T00:00:00"/>
    <n v="14112000"/>
    <n v="11"/>
    <d v="2021-03-15T00:00:00"/>
    <d v="2021-03-20T00:00:00"/>
    <n v="14"/>
    <d v="2021-04-05T00:00:00"/>
    <d v="2021-04-15T00:00:00"/>
    <n v="25"/>
    <d v="2021-05-12T00:00:00"/>
    <n v="14112000"/>
    <n v="7"/>
    <d v="2021-12-12T00:00:00"/>
    <d v="2022-02-12T00:00:00"/>
    <m/>
    <m/>
    <m/>
    <m/>
    <n v="1411200"/>
    <m/>
    <m/>
    <n v="12700800"/>
    <m/>
    <m/>
    <m/>
    <m/>
    <n v="1411200"/>
    <n v="14112000"/>
    <n v="14112000"/>
    <s v="OK"/>
    <n v="2"/>
    <m/>
    <m/>
  </r>
  <r>
    <n v="3"/>
    <x v="2"/>
    <s v="Huasco"/>
    <s v="Localidad de Nantoco, Comuna de Tierra Amarilla"/>
    <x v="5"/>
    <s v="Accion_local_territorios_vulnerables"/>
    <n v="7233"/>
    <n v="1"/>
    <n v="36000000"/>
    <n v="36000000"/>
    <n v="1"/>
    <m/>
    <s v="NO"/>
    <x v="3"/>
    <s v="Grupo objetivo del Programa/Componente"/>
    <s v="TERRITORIO Y UNIDAD VECINAL VULNERABLE  con excelentes organizaciones y participación de las organizaciones funcionales y territoriales del sector, con necesidades que impiden el desarrollo del territorio. Caleta que en su mayoría sus habitantes trabajan  en la pesca y recolección de algas, un porcentaje importante de la población corresponde a Adultos Mayores._x000a_Territorio vulnerable pro encontrarse  en sector rural de la comuna de Huasco, cuenta con agua potable y luz, se encuentra en proyectos de alcantarillado.  Con baja conexión móvil, lo que arriesga mucho a la comunidad cuando existen problemas de incendio, emergencias, etc."/>
    <x v="0"/>
    <s v="Licitación Pública Regular"/>
    <s v="01"/>
    <s v="723301"/>
    <s v="03"/>
    <s v="03-723301"/>
    <s v="03-723301-01-20"/>
    <x v="1"/>
    <m/>
    <m/>
    <m/>
    <d v="2021-04-16T00:00:00"/>
    <n v="36000000"/>
    <n v="14"/>
    <d v="2021-04-28T00:00:00"/>
    <d v="2021-04-29T00:00:00"/>
    <n v="15"/>
    <d v="2021-05-13T00:00:00"/>
    <d v="2021-05-14T00:00:00"/>
    <n v="12"/>
    <d v="2021-05-31T00:00:00"/>
    <n v="36000000"/>
    <n v="11"/>
    <d v="2022-04-30T00:00:00"/>
    <d v="2022-06-30T00:00:00"/>
    <m/>
    <m/>
    <m/>
    <m/>
    <n v="3600000"/>
    <m/>
    <m/>
    <m/>
    <n v="32400000"/>
    <m/>
    <m/>
    <m/>
    <n v="3600000"/>
    <n v="36000000"/>
    <n v="36000000"/>
    <s v="OK"/>
    <n v="2"/>
    <m/>
    <m/>
  </r>
  <r>
    <n v="3"/>
    <x v="2"/>
    <s v="Copiapó"/>
    <s v="Barrio Juan Pablo II"/>
    <x v="6"/>
    <s v="Barrios_en_Acción_Activación_Barrial"/>
    <n v="7301"/>
    <n v="1"/>
    <n v="25000000"/>
    <n v="25000000"/>
    <n v="1"/>
    <m/>
    <s v="NO"/>
    <x v="3"/>
    <s v="Campamento y barrios prioritarios "/>
    <s v="Barrios priorizados en el Plan Nacional Barrios Prioritarios de la SPD"/>
    <x v="0"/>
    <s v="Licitación Pública Regular"/>
    <n v="1"/>
    <n v="730101"/>
    <s v="03"/>
    <s v="03-730101"/>
    <s v="03-73011-1-21"/>
    <x v="1"/>
    <m/>
    <m/>
    <m/>
    <d v="2021-07-09T00:00:00"/>
    <n v="25000000"/>
    <n v="10"/>
    <d v="2021-07-19T00:00:00"/>
    <d v="2021-07-20T00:00:00"/>
    <n v="9"/>
    <d v="2021-07-29T00:00:00"/>
    <d v="2021-07-30T00:00:00"/>
    <n v="25"/>
    <d v="2021-08-24T00:00:00"/>
    <m/>
    <n v="9"/>
    <d v="2022-05-24T00:00:00"/>
    <d v="2022-07-23T00:00:00"/>
    <m/>
    <m/>
    <m/>
    <m/>
    <m/>
    <m/>
    <m/>
    <n v="2500000"/>
    <m/>
    <n v="22500000"/>
    <m/>
    <m/>
    <n v="0"/>
    <n v="25000000"/>
    <n v="25000000"/>
    <s v="OK"/>
    <n v="2"/>
    <m/>
    <m/>
  </r>
  <r>
    <n v="4"/>
    <x v="3"/>
    <s v="Coquimbo"/>
    <s v="Elqui"/>
    <x v="0"/>
    <s v="ACC._Fortalecimiento_de_la_vida_en_familia"/>
    <n v="3871"/>
    <n v="33"/>
    <n v="21321368"/>
    <n v="646102.06060606055"/>
    <n v="33"/>
    <m/>
    <s v="SI"/>
    <x v="0"/>
    <s v="Otro"/>
    <s v="Familias de Niños (as) y Jóvenes que viven en residencias o que se encuentran con Medidas de Protección de SENAME"/>
    <x v="0"/>
    <s v="Licitación Pública Regular"/>
    <s v="01"/>
    <s v="387101"/>
    <s v="04"/>
    <s v="04-387101"/>
    <s v="04-387101-18-20"/>
    <x v="1"/>
    <m/>
    <m/>
    <m/>
    <d v="2021-03-15T00:00:00"/>
    <n v="21321368"/>
    <n v="15"/>
    <d v="2021-03-30T00:00:00"/>
    <d v="2021-04-01T00:00:00"/>
    <n v="20"/>
    <d v="2021-04-21T00:00:00"/>
    <d v="2021-04-23T00:00:00"/>
    <n v="14"/>
    <d v="2021-06-15T00:00:00"/>
    <n v="21321368"/>
    <n v="10"/>
    <d v="2022-04-15T00:00:00"/>
    <d v="2022-06-14T00:00:00"/>
    <m/>
    <m/>
    <m/>
    <m/>
    <m/>
    <n v="2132136"/>
    <m/>
    <n v="19189232"/>
    <m/>
    <m/>
    <m/>
    <m/>
    <n v="2132136"/>
    <n v="21321368"/>
    <n v="21321368"/>
    <s v="OK"/>
    <n v="2"/>
    <m/>
    <m/>
  </r>
  <r>
    <n v="4"/>
    <x v="3"/>
    <s v="La Serena"/>
    <s v="Elqui"/>
    <x v="0"/>
    <s v="ACC._Fortalecimiento_de_la_vida_en_familia"/>
    <n v="3871"/>
    <n v="32"/>
    <n v="20675266"/>
    <n v="646102.0625"/>
    <n v="32"/>
    <m/>
    <s v="SI"/>
    <x v="0"/>
    <s v="Otro"/>
    <s v="Familias de Niños (as) y Jóvenes que viven en residencias o que se encuentran con Medidas de Protección de SENAME"/>
    <x v="0"/>
    <s v="Licitación Pública Regular"/>
    <s v="01"/>
    <s v="387101"/>
    <s v="04"/>
    <s v="04-387101"/>
    <s v="04-387101-18-20"/>
    <x v="1"/>
    <m/>
    <m/>
    <m/>
    <d v="2021-03-15T00:00:00"/>
    <n v="20675266"/>
    <n v="15"/>
    <d v="2021-03-30T00:00:00"/>
    <d v="2021-04-01T00:00:00"/>
    <n v="20"/>
    <d v="2021-04-21T00:00:00"/>
    <d v="2021-04-23T00:00:00"/>
    <n v="14"/>
    <d v="2021-06-15T00:00:00"/>
    <n v="20675266"/>
    <n v="10"/>
    <d v="2022-04-15T00:00:00"/>
    <d v="2022-06-14T00:00:00"/>
    <m/>
    <m/>
    <m/>
    <m/>
    <m/>
    <n v="2067526"/>
    <m/>
    <n v="18607740"/>
    <m/>
    <m/>
    <m/>
    <m/>
    <n v="2067526"/>
    <n v="20675266"/>
    <n v="20675266"/>
    <s v="OK"/>
    <n v="2"/>
    <m/>
    <m/>
  </r>
  <r>
    <n v="4"/>
    <x v="3"/>
    <s v="Illapel"/>
    <s v="Choapa"/>
    <x v="0"/>
    <s v="ACC._Fortalecimiento_de_la_vida_en_familia"/>
    <n v="3871"/>
    <n v="25"/>
    <n v="16152551"/>
    <n v="646102.04"/>
    <n v="25"/>
    <m/>
    <s v="SI"/>
    <x v="0"/>
    <s v="Otro"/>
    <s v="Familias de Niños (as) y Jóvenes que viven en residencias o que se encuentran con Medidas de Protección de SENAME"/>
    <x v="0"/>
    <s v="Licitación Pública Regular"/>
    <s v="04"/>
    <s v="387104"/>
    <s v="04"/>
    <s v="04-387104"/>
    <s v="04-387104-20-20"/>
    <x v="1"/>
    <m/>
    <m/>
    <m/>
    <d v="2021-03-15T00:00:00"/>
    <n v="16152551"/>
    <n v="15"/>
    <d v="2021-03-30T00:00:00"/>
    <d v="2021-04-01T00:00:00"/>
    <n v="20"/>
    <d v="2021-04-21T00:00:00"/>
    <d v="2021-04-23T00:00:00"/>
    <n v="14"/>
    <d v="2021-08-16T00:00:00"/>
    <m/>
    <n v="10"/>
    <d v="2022-06-16T00:00:00"/>
    <d v="2022-08-15T00:00:00"/>
    <m/>
    <m/>
    <m/>
    <m/>
    <m/>
    <m/>
    <m/>
    <n v="1615255"/>
    <m/>
    <n v="14537296"/>
    <m/>
    <m/>
    <n v="0"/>
    <n v="16152551"/>
    <n v="16152551"/>
    <s v="OK"/>
    <n v="2"/>
    <m/>
    <m/>
  </r>
  <r>
    <n v="4"/>
    <x v="3"/>
    <s v="Monte Patria"/>
    <s v="Limarí"/>
    <x v="0"/>
    <s v="ACC._Fortalecimiento_de_la_vida_en_familia"/>
    <n v="3871"/>
    <n v="12"/>
    <n v="7753224"/>
    <n v="646102"/>
    <n v="12"/>
    <m/>
    <s v="SI"/>
    <x v="0"/>
    <s v="Otro"/>
    <s v="Familias de Niños (as) y Jóvenes que viven en residencias o que se encuentran con Medidas de Protección de SENAME"/>
    <x v="0"/>
    <s v="Licitación Pública Regular"/>
    <s v="04"/>
    <s v="387104"/>
    <s v="04"/>
    <s v="04-387104"/>
    <s v="04-387104-19-20"/>
    <x v="1"/>
    <m/>
    <m/>
    <m/>
    <d v="2021-03-15T00:00:00"/>
    <n v="7753224"/>
    <n v="15"/>
    <d v="2021-03-30T00:00:00"/>
    <d v="2021-04-01T00:00:00"/>
    <n v="20"/>
    <d v="2021-04-21T00:00:00"/>
    <d v="2021-04-23T00:00:00"/>
    <n v="14"/>
    <d v="2021-08-16T00:00:00"/>
    <m/>
    <n v="10"/>
    <d v="2022-06-16T00:00:00"/>
    <d v="2022-08-15T00:00:00"/>
    <m/>
    <m/>
    <m/>
    <m/>
    <m/>
    <m/>
    <m/>
    <n v="775322"/>
    <m/>
    <n v="6977902"/>
    <m/>
    <m/>
    <n v="0"/>
    <n v="7753224"/>
    <n v="7753224"/>
    <s v="OK"/>
    <n v="2"/>
    <m/>
    <m/>
  </r>
  <r>
    <n v="4"/>
    <x v="3"/>
    <s v="Ovalle"/>
    <s v="Limarí"/>
    <x v="0"/>
    <s v="ACC._Fortalecimiento_de_la_vida_en_familia"/>
    <n v="3871"/>
    <n v="29"/>
    <n v="18736959"/>
    <n v="646102.03448275861"/>
    <n v="29"/>
    <m/>
    <s v="SI"/>
    <x v="0"/>
    <s v="Otro"/>
    <s v="Familias de Niños (as) y Jóvenes que viven en residencias o que se encuentran con Medidas de Protección de SENAME"/>
    <x v="0"/>
    <s v="Licitación Pública Regular"/>
    <s v="04"/>
    <s v="387104"/>
    <s v="04"/>
    <s v="04-387104"/>
    <s v="04-387104-19-20"/>
    <x v="1"/>
    <m/>
    <m/>
    <m/>
    <d v="2021-03-15T00:00:00"/>
    <n v="18736959"/>
    <n v="15"/>
    <d v="2021-03-30T00:00:00"/>
    <d v="2021-04-01T00:00:00"/>
    <n v="20"/>
    <d v="2021-04-21T00:00:00"/>
    <d v="2021-04-23T00:00:00"/>
    <n v="14"/>
    <d v="2021-08-16T00:00:00"/>
    <m/>
    <n v="10"/>
    <d v="2022-06-16T00:00:00"/>
    <d v="2022-08-15T00:00:00"/>
    <m/>
    <m/>
    <m/>
    <m/>
    <m/>
    <m/>
    <m/>
    <n v="1873695"/>
    <m/>
    <n v="16863264"/>
    <m/>
    <m/>
    <n v="0"/>
    <n v="18736959"/>
    <n v="18736959"/>
    <s v="OK"/>
    <n v="2"/>
    <m/>
    <m/>
  </r>
  <r>
    <n v="4"/>
    <x v="3"/>
    <s v="Salamanca"/>
    <s v="Choapa"/>
    <x v="0"/>
    <s v="ACC._Fortalecimiento_de_la_vida_en_familia"/>
    <n v="3871"/>
    <n v="16"/>
    <n v="10337632"/>
    <n v="646102"/>
    <n v="16"/>
    <m/>
    <s v="SI"/>
    <x v="0"/>
    <s v="Otro"/>
    <s v="Familias de Niños (as) y Jóvenes que viven en residencias o que se encuentran con Medidas de Protección de SENAME"/>
    <x v="0"/>
    <s v="Licitación Pública Regular"/>
    <s v="04"/>
    <s v="387104"/>
    <s v="04"/>
    <s v="04-387104"/>
    <s v="04-387104-20-20"/>
    <x v="1"/>
    <m/>
    <m/>
    <m/>
    <d v="2021-03-15T00:00:00"/>
    <n v="10337632"/>
    <n v="15"/>
    <d v="2021-03-30T00:00:00"/>
    <d v="2021-04-01T00:00:00"/>
    <n v="20"/>
    <d v="2021-04-21T00:00:00"/>
    <d v="2021-04-23T00:00:00"/>
    <n v="14"/>
    <d v="2021-08-16T00:00:00"/>
    <m/>
    <n v="10"/>
    <d v="2022-06-16T00:00:00"/>
    <d v="2022-08-15T00:00:00"/>
    <m/>
    <m/>
    <m/>
    <m/>
    <m/>
    <m/>
    <m/>
    <n v="1033763"/>
    <m/>
    <n v="9303869"/>
    <m/>
    <m/>
    <n v="0"/>
    <n v="10337632"/>
    <n v="10337632"/>
    <s v="OK"/>
    <n v="2"/>
    <m/>
    <m/>
  </r>
  <r>
    <n v="4"/>
    <x v="3"/>
    <s v="Coquimbo"/>
    <s v="Guanaqueros"/>
    <x v="0"/>
    <s v="ACC._Fortalecimiento_de_la_vida_en_comunidad"/>
    <n v="3873"/>
    <n v="62"/>
    <n v="21390000"/>
    <n v="345000"/>
    <n v="62"/>
    <m/>
    <s v="SI"/>
    <x v="0"/>
    <s v="Otro"/>
    <s v="Familias Vínculadas a Caletas con desarrollo pesquero y turístico"/>
    <x v="0"/>
    <s v="Licitación Pública Regular"/>
    <s v="02"/>
    <s v="387302"/>
    <s v="04"/>
    <s v="04-387302"/>
    <s v="04-387302-21-20"/>
    <x v="1"/>
    <m/>
    <m/>
    <m/>
    <d v="2021-03-15T00:00:00"/>
    <n v="21390000"/>
    <n v="8"/>
    <d v="2021-03-23T00:00:00"/>
    <d v="2021-03-25T00:00:00"/>
    <n v="20"/>
    <d v="2021-04-15T00:00:00"/>
    <d v="2021-04-19T00:00:00"/>
    <n v="14"/>
    <d v="2021-07-28T00:00:00"/>
    <n v="21390000"/>
    <n v="9"/>
    <d v="2022-04-28T00:00:00"/>
    <d v="2022-06-27T00:00:00"/>
    <m/>
    <m/>
    <m/>
    <m/>
    <m/>
    <m/>
    <n v="2139000"/>
    <m/>
    <n v="19251000"/>
    <m/>
    <m/>
    <m/>
    <n v="2139000"/>
    <n v="21390000"/>
    <n v="21390000"/>
    <s v="OK"/>
    <n v="2"/>
    <m/>
    <m/>
  </r>
  <r>
    <n v="4"/>
    <x v="3"/>
    <s v="Regional/Provincial"/>
    <s v="REGIÓN DE COQUIMBO"/>
    <x v="7"/>
    <s v="Apoyo_org_productivas"/>
    <n v="4103"/>
    <n v="50"/>
    <n v="140000000"/>
    <n v="2800000"/>
    <n v="50"/>
    <m/>
    <s v="NO"/>
    <x v="4"/>
    <s v="Grupo objetivo del Programa/Componente"/>
    <s v="Organizaciones productivas con personalidad jurídica vigente y activa, cuyo fin como organización sea económico y/o productivo a las cuales se busca apoyar en su permanencia y/o reactivación económica en el contexto de pandemia por COVID 19"/>
    <x v="1"/>
    <s v="Licitación Pública Regular"/>
    <s v="01"/>
    <s v="410301"/>
    <s v="04"/>
    <s v="04-410301"/>
    <s v="04-410301-28-20"/>
    <x v="1"/>
    <d v="2021-06-18T00:00:00"/>
    <n v="15"/>
    <d v="2021-07-02T00:00:00"/>
    <d v="2021-06-22T00:00:00"/>
    <n v="140000000"/>
    <n v="15"/>
    <d v="2021-07-07T00:00:00"/>
    <d v="2021-07-08T00:00:00"/>
    <n v="5"/>
    <d v="2021-07-13T00:00:00"/>
    <d v="2021-07-14T00:00:00"/>
    <n v="10"/>
    <d v="2021-07-24T00:00:00"/>
    <n v="140000000"/>
    <n v="5"/>
    <d v="2021-12-24T00:00:00"/>
    <d v="2022-02-22T00:00:00"/>
    <m/>
    <m/>
    <m/>
    <m/>
    <m/>
    <m/>
    <m/>
    <n v="14000000"/>
    <m/>
    <n v="126000000"/>
    <m/>
    <m/>
    <n v="0"/>
    <n v="140000000"/>
    <n v="140000000"/>
    <s v="OK"/>
    <n v="2"/>
    <m/>
    <m/>
  </r>
  <r>
    <n v="4"/>
    <x v="3"/>
    <s v="Andacollo"/>
    <s v="Elqui"/>
    <x v="1"/>
    <s v="YO_EMPR._Básico"/>
    <n v="4881"/>
    <n v="6"/>
    <n v="5700000"/>
    <n v="950000"/>
    <n v="6"/>
    <m/>
    <s v="SI"/>
    <x v="1"/>
    <s v="Grupo objetivo del Programa/Componente"/>
    <s v="Personas con una actividad económica independiente en funcionamiento y ocupadas u ocupadas precarias"/>
    <x v="1"/>
    <s v="Licitación Pública Regular"/>
    <s v="01"/>
    <s v="488101"/>
    <s v="04"/>
    <s v="04-488101"/>
    <s v="04-488101-11-20"/>
    <x v="1"/>
    <d v="2021-03-01T00:00:00"/>
    <n v="18"/>
    <d v="2021-03-19T00:00:00"/>
    <d v="2021-03-11T00:00:00"/>
    <n v="5700000"/>
    <n v="15"/>
    <d v="2021-03-26T00:00:00"/>
    <d v="2021-03-30T00:00:00"/>
    <n v="10"/>
    <d v="2021-04-09T00:00:00"/>
    <d v="2021-04-13T00:00:00"/>
    <n v="13"/>
    <d v="2021-06-30T00:00:00"/>
    <n v="5700000"/>
    <n v="9"/>
    <d v="2022-03-30T00:00:00"/>
    <d v="2022-05-29T00:00:00"/>
    <m/>
    <m/>
    <m/>
    <m/>
    <m/>
    <n v="570000"/>
    <m/>
    <n v="5130000"/>
    <m/>
    <m/>
    <m/>
    <m/>
    <n v="570000"/>
    <n v="5700000"/>
    <n v="5700000"/>
    <s v="OK"/>
    <n v="2"/>
    <m/>
    <m/>
  </r>
  <r>
    <n v="4"/>
    <x v="3"/>
    <s v="Canela"/>
    <s v="Choapa"/>
    <x v="1"/>
    <s v="YO_EMPR._Básico"/>
    <n v="4881"/>
    <n v="6"/>
    <n v="5700000"/>
    <n v="950000"/>
    <n v="6"/>
    <m/>
    <s v="SI"/>
    <x v="1"/>
    <s v="Grupo objetivo del Programa/Componente"/>
    <s v="Personas con una actividad económica independiente en funcionamiento y ocupadas u ocupadas precarias"/>
    <x v="1"/>
    <s v="Licitación Pública Regular"/>
    <s v="01"/>
    <s v="488101"/>
    <s v="04"/>
    <s v="04-488101"/>
    <s v="04-488101-13-20"/>
    <x v="1"/>
    <d v="2021-03-01T00:00:00"/>
    <n v="18"/>
    <d v="2021-03-19T00:00:00"/>
    <d v="2021-03-11T00:00:00"/>
    <n v="5700000"/>
    <n v="15"/>
    <d v="2021-03-26T00:00:00"/>
    <d v="2021-03-30T00:00:00"/>
    <n v="10"/>
    <d v="2021-04-09T00:00:00"/>
    <d v="2021-04-13T00:00:00"/>
    <n v="13"/>
    <d v="2021-06-29T00:00:00"/>
    <n v="5700000"/>
    <n v="9"/>
    <d v="2022-03-29T00:00:00"/>
    <d v="2022-05-28T00:00:00"/>
    <m/>
    <m/>
    <m/>
    <m/>
    <m/>
    <n v="570000"/>
    <m/>
    <n v="5130000"/>
    <m/>
    <m/>
    <m/>
    <m/>
    <n v="570000"/>
    <n v="5700000"/>
    <n v="5700000"/>
    <s v="OK"/>
    <n v="2"/>
    <m/>
    <m/>
  </r>
  <r>
    <n v="4"/>
    <x v="3"/>
    <s v="Combarbalá"/>
    <s v="Limarí"/>
    <x v="1"/>
    <s v="YO_EMPR._Básico"/>
    <n v="4881"/>
    <n v="6"/>
    <n v="5700000"/>
    <n v="950000"/>
    <n v="6"/>
    <m/>
    <s v="SI"/>
    <x v="1"/>
    <s v="Grupo objetivo del Programa/Componente"/>
    <s v="Personas con una actividad económica independiente en funcionamiento y ocupadas u ocupadas precarias"/>
    <x v="1"/>
    <s v="Licitación Pública Regular"/>
    <s v="01"/>
    <s v="488101"/>
    <s v="04"/>
    <s v="04-488101"/>
    <s v="04-488101-12-20"/>
    <x v="1"/>
    <d v="2021-03-01T00:00:00"/>
    <n v="18"/>
    <d v="2021-03-19T00:00:00"/>
    <d v="2021-03-11T00:00:00"/>
    <n v="5700000"/>
    <n v="15"/>
    <d v="2021-03-26T00:00:00"/>
    <d v="2021-03-30T00:00:00"/>
    <n v="10"/>
    <d v="2021-04-09T00:00:00"/>
    <d v="2021-04-13T00:00:00"/>
    <n v="13"/>
    <d v="2021-06-29T00:00:00"/>
    <n v="5700000"/>
    <n v="9"/>
    <d v="2022-03-29T00:00:00"/>
    <d v="2022-05-28T00:00:00"/>
    <m/>
    <m/>
    <m/>
    <m/>
    <m/>
    <n v="570000"/>
    <m/>
    <n v="5130000"/>
    <m/>
    <m/>
    <m/>
    <m/>
    <n v="570000"/>
    <n v="5700000"/>
    <n v="5700000"/>
    <s v="OK"/>
    <n v="2"/>
    <m/>
    <m/>
  </r>
  <r>
    <n v="4"/>
    <x v="3"/>
    <s v="Coquimbo"/>
    <s v="Elqui"/>
    <x v="1"/>
    <s v="YO_EMPR._Básico"/>
    <n v="4881"/>
    <n v="45"/>
    <n v="42750000"/>
    <n v="950000"/>
    <n v="45"/>
    <m/>
    <s v="SI"/>
    <x v="1"/>
    <s v="Grupo objetivo del Programa/Componente"/>
    <s v="Personas con una actividad económica independiente en funcionamiento y ocupadas u ocupadas precarias"/>
    <x v="1"/>
    <s v="Licitación Pública Regular"/>
    <s v="01"/>
    <s v="488101"/>
    <s v="04"/>
    <s v="04-488101"/>
    <s v="04-488101-11-20"/>
    <x v="1"/>
    <d v="2021-03-01T00:00:00"/>
    <n v="18"/>
    <d v="2021-03-19T00:00:00"/>
    <d v="2021-03-11T00:00:00"/>
    <n v="42750000"/>
    <n v="15"/>
    <d v="2021-03-26T00:00:00"/>
    <d v="2021-03-30T00:00:00"/>
    <n v="10"/>
    <d v="2021-04-09T00:00:00"/>
    <d v="2021-04-13T00:00:00"/>
    <n v="13"/>
    <d v="2021-06-30T00:00:00"/>
    <n v="42750000"/>
    <n v="9"/>
    <d v="2022-03-30T00:00:00"/>
    <d v="2022-05-29T00:00:00"/>
    <m/>
    <m/>
    <m/>
    <m/>
    <m/>
    <n v="4275000"/>
    <m/>
    <n v="38475000"/>
    <m/>
    <m/>
    <m/>
    <m/>
    <n v="4275000"/>
    <n v="42750000"/>
    <n v="42750000"/>
    <s v="OK"/>
    <n v="2"/>
    <m/>
    <m/>
  </r>
  <r>
    <n v="4"/>
    <x v="3"/>
    <s v="Illapel"/>
    <s v="Choapa"/>
    <x v="1"/>
    <s v="YO_EMPR._Básico"/>
    <n v="4881"/>
    <n v="11"/>
    <n v="10450000"/>
    <n v="950000"/>
    <n v="11"/>
    <m/>
    <s v="SI"/>
    <x v="1"/>
    <s v="Grupo objetivo del Programa/Componente"/>
    <s v="Personas con una actividad económica independiente en funcionamiento y ocupadas u ocupadas precarias"/>
    <x v="1"/>
    <s v="Licitación Pública Regular"/>
    <s v="01"/>
    <s v="488101"/>
    <s v="04"/>
    <s v="04-488101"/>
    <s v="04-488101-13-20"/>
    <x v="1"/>
    <d v="2021-03-01T00:00:00"/>
    <n v="18"/>
    <d v="2021-03-19T00:00:00"/>
    <d v="2021-03-11T00:00:00"/>
    <n v="10450000"/>
    <n v="15"/>
    <d v="2021-03-26T00:00:00"/>
    <d v="2021-03-30T00:00:00"/>
    <n v="10"/>
    <d v="2021-04-09T00:00:00"/>
    <d v="2021-04-13T00:00:00"/>
    <n v="13"/>
    <d v="2021-06-29T00:00:00"/>
    <n v="10450000"/>
    <n v="9"/>
    <d v="2022-03-29T00:00:00"/>
    <d v="2022-05-28T00:00:00"/>
    <m/>
    <m/>
    <m/>
    <m/>
    <m/>
    <n v="1045000"/>
    <m/>
    <n v="9405000"/>
    <m/>
    <m/>
    <m/>
    <m/>
    <n v="1045000"/>
    <n v="10450000"/>
    <n v="10450000"/>
    <s v="OK"/>
    <n v="2"/>
    <m/>
    <m/>
  </r>
  <r>
    <n v="4"/>
    <x v="3"/>
    <s v="La Higuera"/>
    <s v="Elqui"/>
    <x v="1"/>
    <s v="YO_EMPR._Básico"/>
    <n v="4881"/>
    <n v="6"/>
    <n v="5700000"/>
    <n v="950000"/>
    <n v="6"/>
    <m/>
    <s v="SI"/>
    <x v="1"/>
    <s v="Grupo objetivo del Programa/Componente"/>
    <s v="Personas con una actividad económica independiente en funcionamiento y ocupadas u ocupadas precarias"/>
    <x v="1"/>
    <s v="Licitación Pública Regular"/>
    <s v="01"/>
    <s v="488101"/>
    <s v="04"/>
    <s v="04-488101"/>
    <s v="04-488101-11-20"/>
    <x v="1"/>
    <d v="2021-03-01T00:00:00"/>
    <n v="18"/>
    <d v="2021-03-19T00:00:00"/>
    <d v="2021-03-11T00:00:00"/>
    <n v="5700000"/>
    <n v="15"/>
    <d v="2021-03-26T00:00:00"/>
    <d v="2021-03-30T00:00:00"/>
    <n v="10"/>
    <d v="2021-04-09T00:00:00"/>
    <d v="2021-04-13T00:00:00"/>
    <n v="13"/>
    <d v="2021-06-30T00:00:00"/>
    <n v="5700000"/>
    <n v="9"/>
    <d v="2022-03-30T00:00:00"/>
    <d v="2022-05-29T00:00:00"/>
    <m/>
    <m/>
    <m/>
    <m/>
    <m/>
    <n v="570000"/>
    <m/>
    <n v="5130000"/>
    <m/>
    <m/>
    <m/>
    <m/>
    <n v="570000"/>
    <n v="5700000"/>
    <n v="5700000"/>
    <s v="OK"/>
    <n v="2"/>
    <m/>
    <m/>
  </r>
  <r>
    <n v="4"/>
    <x v="3"/>
    <s v="La Serena"/>
    <s v="Elqui"/>
    <x v="1"/>
    <s v="YO_EMPR._Básico"/>
    <n v="4881"/>
    <n v="48"/>
    <n v="45600000"/>
    <n v="950000"/>
    <n v="48"/>
    <m/>
    <s v="SI"/>
    <x v="1"/>
    <s v="Grupo objetivo del Programa/Componente"/>
    <s v="Personas con una actividad económica independiente en funcionamiento y ocupadas u ocupadas precarias"/>
    <x v="1"/>
    <s v="Licitación Pública Regular"/>
    <s v="01"/>
    <s v="488101"/>
    <s v="04"/>
    <s v="04-488101"/>
    <s v="04-488101-11-20"/>
    <x v="1"/>
    <d v="2021-03-01T00:00:00"/>
    <n v="18"/>
    <d v="2021-03-19T00:00:00"/>
    <d v="2021-03-11T00:00:00"/>
    <n v="45600000"/>
    <n v="15"/>
    <d v="2021-03-26T00:00:00"/>
    <d v="2021-03-30T00:00:00"/>
    <n v="10"/>
    <d v="2021-04-09T00:00:00"/>
    <d v="2021-04-13T00:00:00"/>
    <n v="13"/>
    <d v="2021-06-30T00:00:00"/>
    <n v="45600000"/>
    <n v="9"/>
    <d v="2022-03-30T00:00:00"/>
    <d v="2022-05-29T00:00:00"/>
    <m/>
    <m/>
    <m/>
    <m/>
    <m/>
    <n v="4560000"/>
    <m/>
    <n v="41040000"/>
    <m/>
    <m/>
    <m/>
    <m/>
    <n v="4560000"/>
    <n v="45600000"/>
    <n v="45600000"/>
    <s v="OK"/>
    <n v="2"/>
    <m/>
    <m/>
  </r>
  <r>
    <n v="4"/>
    <x v="3"/>
    <s v="Los Vilos"/>
    <s v="Choapa"/>
    <x v="1"/>
    <s v="YO_EMPR._Básico"/>
    <n v="4881"/>
    <n v="11"/>
    <n v="10450000"/>
    <n v="950000"/>
    <n v="11"/>
    <m/>
    <s v="SI"/>
    <x v="1"/>
    <s v="Grupo objetivo del Programa/Componente"/>
    <s v="Personas con una actividad económica independiente en funcionamiento y ocupadas u ocupadas precarias"/>
    <x v="1"/>
    <s v="Licitación Pública Regular"/>
    <s v="01"/>
    <s v="488101"/>
    <s v="04"/>
    <s v="04-488101"/>
    <s v="04-488101-13-20"/>
    <x v="1"/>
    <d v="2021-03-01T00:00:00"/>
    <n v="18"/>
    <d v="2021-03-19T00:00:00"/>
    <d v="2021-03-11T00:00:00"/>
    <n v="10450000"/>
    <n v="15"/>
    <d v="2021-03-26T00:00:00"/>
    <d v="2021-03-30T00:00:00"/>
    <n v="10"/>
    <d v="2021-04-09T00:00:00"/>
    <d v="2021-04-13T00:00:00"/>
    <n v="13"/>
    <d v="2021-06-29T00:00:00"/>
    <n v="10450000"/>
    <n v="9"/>
    <d v="2022-03-29T00:00:00"/>
    <d v="2022-05-28T00:00:00"/>
    <m/>
    <m/>
    <m/>
    <m/>
    <m/>
    <n v="1045000"/>
    <m/>
    <n v="9405000"/>
    <m/>
    <m/>
    <m/>
    <m/>
    <n v="1045000"/>
    <n v="10450000"/>
    <n v="10450000"/>
    <s v="OK"/>
    <n v="2"/>
    <m/>
    <m/>
  </r>
  <r>
    <n v="4"/>
    <x v="3"/>
    <s v="Monte Patria"/>
    <s v="Limarí"/>
    <x v="1"/>
    <s v="YO_EMPR._Básico"/>
    <n v="4881"/>
    <n v="11"/>
    <n v="10450000"/>
    <n v="950000"/>
    <n v="11"/>
    <m/>
    <s v="SI"/>
    <x v="1"/>
    <s v="Grupo objetivo del Programa/Componente"/>
    <s v="Personas con una actividad económica independiente en funcionamiento y ocupadas u ocupadas precarias"/>
    <x v="1"/>
    <s v="Licitación Pública Regular"/>
    <s v="01"/>
    <s v="488101"/>
    <s v="04"/>
    <s v="04-488101"/>
    <s v="04-488101-12-20"/>
    <x v="1"/>
    <d v="2021-03-01T00:00:00"/>
    <n v="18"/>
    <d v="2021-03-19T00:00:00"/>
    <d v="2021-03-11T00:00:00"/>
    <n v="10450000"/>
    <n v="15"/>
    <d v="2021-03-26T00:00:00"/>
    <d v="2021-03-30T00:00:00"/>
    <n v="10"/>
    <d v="2021-04-09T00:00:00"/>
    <d v="2021-04-13T00:00:00"/>
    <n v="13"/>
    <d v="2021-06-29T00:00:00"/>
    <n v="10450000"/>
    <n v="9"/>
    <d v="2022-03-29T00:00:00"/>
    <d v="2022-05-28T00:00:00"/>
    <m/>
    <m/>
    <m/>
    <m/>
    <m/>
    <n v="1045000"/>
    <m/>
    <n v="9405000"/>
    <m/>
    <m/>
    <m/>
    <m/>
    <n v="1045000"/>
    <n v="10450000"/>
    <n v="10450000"/>
    <s v="OK"/>
    <n v="2"/>
    <m/>
    <m/>
  </r>
  <r>
    <n v="4"/>
    <x v="3"/>
    <s v="Ovalle"/>
    <s v="Limarí"/>
    <x v="1"/>
    <s v="YO_EMPR._Básico"/>
    <n v="4881"/>
    <n v="26"/>
    <n v="24700000"/>
    <n v="950000"/>
    <n v="26"/>
    <m/>
    <s v="SI"/>
    <x v="1"/>
    <s v="Grupo objetivo del Programa/Componente"/>
    <s v="Personas con una actividad económica independiente en funcionamiento y ocupadas u ocupadas precarias"/>
    <x v="1"/>
    <s v="Licitación Pública Regular"/>
    <s v="01"/>
    <s v="488101"/>
    <s v="04"/>
    <s v="04-488101"/>
    <s v="04-488101-12-20"/>
    <x v="1"/>
    <d v="2021-03-01T00:00:00"/>
    <n v="18"/>
    <d v="2021-03-19T00:00:00"/>
    <d v="2021-03-11T00:00:00"/>
    <n v="24700000"/>
    <n v="15"/>
    <d v="2021-03-26T00:00:00"/>
    <d v="2021-03-30T00:00:00"/>
    <n v="10"/>
    <d v="2021-04-09T00:00:00"/>
    <d v="2021-04-13T00:00:00"/>
    <n v="13"/>
    <d v="2021-06-29T00:00:00"/>
    <n v="24700000"/>
    <n v="9"/>
    <d v="2022-03-29T00:00:00"/>
    <d v="2022-05-28T00:00:00"/>
    <m/>
    <m/>
    <m/>
    <m/>
    <m/>
    <n v="2470000"/>
    <m/>
    <n v="22230000"/>
    <m/>
    <m/>
    <m/>
    <m/>
    <n v="2470000"/>
    <n v="24700000"/>
    <n v="24700000"/>
    <s v="OK"/>
    <n v="2"/>
    <m/>
    <m/>
  </r>
  <r>
    <n v="4"/>
    <x v="3"/>
    <s v="Paiguano"/>
    <s v="Elqui"/>
    <x v="1"/>
    <s v="YO_EMPR._Básico"/>
    <n v="4881"/>
    <n v="6"/>
    <n v="5700000"/>
    <n v="950000"/>
    <n v="6"/>
    <m/>
    <s v="SI"/>
    <x v="1"/>
    <s v="Grupo objetivo del Programa/Componente"/>
    <s v="Personas con una actividad económica independiente en funcionamiento y ocupadas u ocupadas precarias"/>
    <x v="1"/>
    <s v="Licitación Pública Regular"/>
    <s v="01"/>
    <s v="488101"/>
    <s v="04"/>
    <s v="04-488101"/>
    <s v="04-488101-11-20"/>
    <x v="1"/>
    <d v="2021-03-01T00:00:00"/>
    <n v="18"/>
    <d v="2021-03-19T00:00:00"/>
    <d v="2021-03-11T00:00:00"/>
    <n v="5700000"/>
    <n v="15"/>
    <d v="2021-03-26T00:00:00"/>
    <d v="2021-03-30T00:00:00"/>
    <n v="10"/>
    <d v="2021-04-09T00:00:00"/>
    <d v="2021-04-13T00:00:00"/>
    <n v="13"/>
    <d v="2021-06-30T00:00:00"/>
    <n v="5700000"/>
    <n v="9"/>
    <d v="2022-03-30T00:00:00"/>
    <d v="2022-05-29T00:00:00"/>
    <m/>
    <m/>
    <m/>
    <m/>
    <m/>
    <n v="570000"/>
    <m/>
    <n v="5130000"/>
    <m/>
    <m/>
    <m/>
    <m/>
    <n v="570000"/>
    <n v="5700000"/>
    <n v="5700000"/>
    <s v="OK"/>
    <n v="2"/>
    <m/>
    <m/>
  </r>
  <r>
    <n v="4"/>
    <x v="3"/>
    <s v="Punitaqui"/>
    <s v="Limarí"/>
    <x v="1"/>
    <s v="YO_EMPR._Básico"/>
    <n v="4881"/>
    <n v="6"/>
    <n v="5700000"/>
    <n v="950000"/>
    <n v="6"/>
    <m/>
    <s v="SI"/>
    <x v="1"/>
    <s v="Grupo objetivo del Programa/Componente"/>
    <s v="Personas con una actividad económica independiente en funcionamiento y ocupadas u ocupadas precarias"/>
    <x v="1"/>
    <s v="Licitación Pública Regular"/>
    <s v="01"/>
    <s v="488101"/>
    <s v="04"/>
    <s v="04-488101"/>
    <s v="04-488101-12-20"/>
    <x v="1"/>
    <d v="2021-03-01T00:00:00"/>
    <n v="18"/>
    <d v="2021-03-19T00:00:00"/>
    <d v="2021-03-11T00:00:00"/>
    <n v="5700000"/>
    <n v="15"/>
    <d v="2021-03-26T00:00:00"/>
    <d v="2021-03-30T00:00:00"/>
    <n v="10"/>
    <d v="2021-04-09T00:00:00"/>
    <d v="2021-04-13T00:00:00"/>
    <n v="13"/>
    <d v="2021-06-29T00:00:00"/>
    <n v="5700000"/>
    <n v="9"/>
    <d v="2022-03-29T00:00:00"/>
    <d v="2022-05-28T00:00:00"/>
    <m/>
    <m/>
    <m/>
    <m/>
    <m/>
    <n v="570000"/>
    <m/>
    <n v="5130000"/>
    <m/>
    <m/>
    <m/>
    <m/>
    <n v="570000"/>
    <n v="5700000"/>
    <n v="5700000"/>
    <s v="OK"/>
    <n v="2"/>
    <m/>
    <m/>
  </r>
  <r>
    <n v="4"/>
    <x v="3"/>
    <s v="Río Hurtado"/>
    <s v="Limarí"/>
    <x v="1"/>
    <s v="YO_EMPR._Básico"/>
    <n v="4881"/>
    <n v="6"/>
    <n v="5700000"/>
    <n v="950000"/>
    <n v="6"/>
    <m/>
    <s v="SI"/>
    <x v="1"/>
    <s v="Grupo objetivo del Programa/Componente"/>
    <s v="Personas con una actividad económica independiente en funcionamiento y ocupadas u ocupadas precarias"/>
    <x v="1"/>
    <s v="Licitación Pública Regular"/>
    <s v="01"/>
    <s v="488101"/>
    <s v="04"/>
    <s v="04-488101"/>
    <s v="04-488101-12-20"/>
    <x v="1"/>
    <d v="2021-03-01T00:00:00"/>
    <n v="18"/>
    <d v="2021-03-19T00:00:00"/>
    <d v="2021-03-11T00:00:00"/>
    <n v="5700000"/>
    <n v="15"/>
    <d v="2021-03-26T00:00:00"/>
    <d v="2021-03-30T00:00:00"/>
    <n v="10"/>
    <d v="2021-04-09T00:00:00"/>
    <d v="2021-04-13T00:00:00"/>
    <n v="13"/>
    <d v="2021-06-29T00:00:00"/>
    <n v="5700000"/>
    <n v="9"/>
    <d v="2022-03-29T00:00:00"/>
    <d v="2022-05-28T00:00:00"/>
    <m/>
    <m/>
    <m/>
    <m/>
    <m/>
    <n v="570000"/>
    <m/>
    <n v="5130000"/>
    <m/>
    <m/>
    <m/>
    <m/>
    <n v="570000"/>
    <n v="5700000"/>
    <n v="5700000"/>
    <s v="OK"/>
    <n v="2"/>
    <m/>
    <m/>
  </r>
  <r>
    <n v="4"/>
    <x v="3"/>
    <s v="Salamanca"/>
    <s v="Choapa"/>
    <x v="1"/>
    <s v="YO_EMPR._Básico"/>
    <n v="4881"/>
    <n v="11"/>
    <n v="10450000"/>
    <n v="950000"/>
    <n v="11"/>
    <m/>
    <s v="SI"/>
    <x v="1"/>
    <s v="Grupo objetivo del Programa/Componente"/>
    <s v="Personas con una actividad económica independiente en funcionamiento y ocupadas u ocupadas precarias"/>
    <x v="1"/>
    <s v="Licitación Pública Regular"/>
    <s v="01"/>
    <s v="488101"/>
    <s v="04"/>
    <s v="04-488101"/>
    <s v="04-488101-13-20"/>
    <x v="1"/>
    <d v="2021-03-01T00:00:00"/>
    <n v="18"/>
    <d v="2021-03-19T00:00:00"/>
    <d v="2021-03-11T00:00:00"/>
    <n v="10450000"/>
    <n v="15"/>
    <d v="2021-03-26T00:00:00"/>
    <d v="2021-03-30T00:00:00"/>
    <n v="10"/>
    <d v="2021-04-09T00:00:00"/>
    <d v="2021-04-13T00:00:00"/>
    <n v="13"/>
    <d v="2021-06-29T00:00:00"/>
    <n v="10450000"/>
    <n v="9"/>
    <d v="2022-03-29T00:00:00"/>
    <d v="2022-05-28T00:00:00"/>
    <m/>
    <m/>
    <m/>
    <m/>
    <m/>
    <n v="1045000"/>
    <m/>
    <n v="9405000"/>
    <m/>
    <m/>
    <m/>
    <m/>
    <n v="1045000"/>
    <n v="10450000"/>
    <n v="10450000"/>
    <s v="OK"/>
    <n v="2"/>
    <m/>
    <m/>
  </r>
  <r>
    <n v="4"/>
    <x v="3"/>
    <s v="Vicuña"/>
    <s v="Elqui"/>
    <x v="1"/>
    <s v="YO_EMPR._Básico"/>
    <n v="4881"/>
    <n v="11"/>
    <n v="10450000"/>
    <n v="950000"/>
    <n v="11"/>
    <m/>
    <s v="SI"/>
    <x v="1"/>
    <s v="Grupo objetivo del Programa/Componente"/>
    <s v="Personas con una actividad económica independiente en funcionamiento y ocupadas u ocupadas precarias"/>
    <x v="1"/>
    <s v="Licitación Pública Regular"/>
    <s v="01"/>
    <s v="488101"/>
    <s v="04"/>
    <s v="04-488101"/>
    <s v="04-488101-11-20"/>
    <x v="1"/>
    <d v="2021-03-01T00:00:00"/>
    <n v="18"/>
    <d v="2021-03-19T00:00:00"/>
    <d v="2021-03-11T00:00:00"/>
    <n v="10450000"/>
    <n v="15"/>
    <d v="2021-03-26T00:00:00"/>
    <d v="2021-03-30T00:00:00"/>
    <n v="10"/>
    <d v="2021-04-09T00:00:00"/>
    <d v="2021-04-13T00:00:00"/>
    <n v="13"/>
    <d v="2021-06-30T00:00:00"/>
    <n v="10450000"/>
    <n v="9"/>
    <d v="2022-03-30T00:00:00"/>
    <d v="2022-05-29T00:00:00"/>
    <m/>
    <m/>
    <m/>
    <m/>
    <m/>
    <n v="1045000"/>
    <m/>
    <n v="9405000"/>
    <m/>
    <m/>
    <m/>
    <m/>
    <n v="1045000"/>
    <n v="10450000"/>
    <n v="10450000"/>
    <s v="OK"/>
    <n v="2"/>
    <m/>
    <m/>
  </r>
  <r>
    <n v="4"/>
    <x v="3"/>
    <s v="Regional/Provincial"/>
    <s v="Conurbación La Serena/Coquimbo"/>
    <x v="1"/>
    <s v="YO_EMPR._Básico"/>
    <n v="4881"/>
    <n v="58"/>
    <n v="55100000"/>
    <n v="950000"/>
    <n v="58"/>
    <m/>
    <s v="NO"/>
    <x v="1"/>
    <s v="Otro"/>
    <s v="Mujeres VIF, Adulto responsable de de Niños (as) y Jóvenes SENAME, Personas con Discapacidad, Adultos Mayores, Personas cumpliendo condena GENCHI"/>
    <x v="2"/>
    <s v="Licitación Pública Regular"/>
    <s v="03"/>
    <s v="488103"/>
    <s v="04"/>
    <s v="04-488103"/>
    <s v="04-488103-25-20"/>
    <x v="1"/>
    <m/>
    <m/>
    <m/>
    <d v="2021-03-02T00:00:00"/>
    <n v="55100000"/>
    <n v="8"/>
    <d v="2021-03-10T00:00:00"/>
    <d v="2021-03-12T00:00:00"/>
    <n v="17"/>
    <d v="2021-03-29T00:00:00"/>
    <d v="2021-03-31T00:00:00"/>
    <n v="12"/>
    <d v="2021-04-30T00:00:00"/>
    <n v="55100000"/>
    <n v="9"/>
    <d v="2022-01-30T00:00:00"/>
    <d v="2022-03-31T00:00:00"/>
    <m/>
    <m/>
    <m/>
    <m/>
    <n v="5510000"/>
    <n v="49590000"/>
    <m/>
    <m/>
    <m/>
    <m/>
    <m/>
    <m/>
    <n v="55100000"/>
    <n v="55100000"/>
    <n v="55100000"/>
    <s v="OK"/>
    <n v="2"/>
    <m/>
    <m/>
  </r>
  <r>
    <n v="4"/>
    <x v="3"/>
    <s v="Andacollo"/>
    <s v="Elqui"/>
    <x v="1"/>
    <s v="YO_EMPR._Avanzado"/>
    <n v="4883"/>
    <n v="3"/>
    <n v="3060000"/>
    <n v="1020000"/>
    <n v="3"/>
    <m/>
    <s v="SI"/>
    <x v="1"/>
    <s v="Grupo objetivo del Programa/Componente"/>
    <s v="Personas con una actividad económica independiente en funcionamiento y ocupadas, independientes"/>
    <x v="1"/>
    <s v="Licitación Pública Regular"/>
    <s v="02"/>
    <s v="488302"/>
    <s v="04"/>
    <s v="04-488302"/>
    <s v="04-488302-14-20"/>
    <x v="1"/>
    <d v="2021-03-01T00:00:00"/>
    <n v="18"/>
    <d v="2021-03-19T00:00:00"/>
    <d v="2021-03-11T00:00:00"/>
    <n v="3060000"/>
    <n v="15"/>
    <d v="2021-03-26T00:00:00"/>
    <d v="2021-03-30T00:00:00"/>
    <n v="10"/>
    <d v="2021-04-09T00:00:00"/>
    <d v="2021-04-13T00:00:00"/>
    <n v="13"/>
    <d v="2021-06-30T00:00:00"/>
    <n v="3060000"/>
    <n v="9"/>
    <d v="2022-03-30T00:00:00"/>
    <d v="2022-05-29T00:00:00"/>
    <m/>
    <m/>
    <m/>
    <m/>
    <m/>
    <m/>
    <n v="306000"/>
    <m/>
    <n v="2754000"/>
    <m/>
    <m/>
    <m/>
    <n v="306000"/>
    <n v="3060000"/>
    <n v="3060000"/>
    <s v="OK"/>
    <n v="2"/>
    <m/>
    <m/>
  </r>
  <r>
    <n v="4"/>
    <x v="3"/>
    <s v="Canela"/>
    <s v="Choapa"/>
    <x v="1"/>
    <s v="YO_EMPR._Avanzado"/>
    <n v="4883"/>
    <n v="3"/>
    <n v="3060000"/>
    <n v="1020000"/>
    <n v="3"/>
    <m/>
    <s v="SI"/>
    <x v="1"/>
    <s v="Grupo objetivo del Programa/Componente"/>
    <s v="Personas con una actividad económica independiente en funcionamiento y ocupadas, independientes"/>
    <x v="1"/>
    <s v="Licitación Pública Regular"/>
    <s v="02"/>
    <s v="488302"/>
    <s v="04"/>
    <s v="04-488302"/>
    <s v="04-488302-16-20"/>
    <x v="1"/>
    <d v="2021-03-01T00:00:00"/>
    <n v="18"/>
    <d v="2021-03-19T00:00:00"/>
    <d v="2021-03-11T00:00:00"/>
    <n v="3060000"/>
    <n v="15"/>
    <d v="2021-03-26T00:00:00"/>
    <d v="2021-03-30T00:00:00"/>
    <n v="10"/>
    <d v="2021-04-09T00:00:00"/>
    <d v="2021-04-13T00:00:00"/>
    <n v="13"/>
    <d v="2021-06-30T00:00:00"/>
    <n v="3060000"/>
    <n v="9"/>
    <d v="2022-03-30T00:00:00"/>
    <d v="2022-05-29T00:00:00"/>
    <m/>
    <m/>
    <m/>
    <m/>
    <m/>
    <m/>
    <n v="306000"/>
    <m/>
    <n v="2754000"/>
    <m/>
    <m/>
    <m/>
    <n v="306000"/>
    <n v="3060000"/>
    <n v="3060000"/>
    <s v="OK"/>
    <n v="2"/>
    <m/>
    <m/>
  </r>
  <r>
    <n v="4"/>
    <x v="3"/>
    <s v="Combarbalá"/>
    <s v="Limarí"/>
    <x v="1"/>
    <s v="YO_EMPR._Avanzado"/>
    <n v="4883"/>
    <n v="3"/>
    <n v="3060000"/>
    <n v="1020000"/>
    <n v="3"/>
    <m/>
    <s v="SI"/>
    <x v="1"/>
    <s v="Grupo objetivo del Programa/Componente"/>
    <s v="Personas con una actividad económica independiente en funcionamiento y ocupadas, independientes"/>
    <x v="1"/>
    <s v="Licitación Pública Regular"/>
    <s v="02"/>
    <s v="488302"/>
    <s v="04"/>
    <s v="04-488302"/>
    <s v="04-488302-15-20"/>
    <x v="1"/>
    <d v="2021-03-01T00:00:00"/>
    <n v="18"/>
    <d v="2021-03-19T00:00:00"/>
    <d v="2021-03-11T00:00:00"/>
    <n v="3060000"/>
    <n v="15"/>
    <d v="2021-03-26T00:00:00"/>
    <d v="2021-03-30T00:00:00"/>
    <n v="10"/>
    <d v="2021-04-09T00:00:00"/>
    <d v="2021-04-13T00:00:00"/>
    <n v="13"/>
    <d v="2021-06-29T00:00:00"/>
    <n v="3060000"/>
    <n v="9"/>
    <d v="2022-03-29T00:00:00"/>
    <d v="2022-05-28T00:00:00"/>
    <m/>
    <m/>
    <m/>
    <m/>
    <m/>
    <n v="306000"/>
    <m/>
    <n v="2754000"/>
    <m/>
    <m/>
    <m/>
    <m/>
    <n v="306000"/>
    <n v="3060000"/>
    <n v="3060000"/>
    <s v="OK"/>
    <n v="2"/>
    <m/>
    <m/>
  </r>
  <r>
    <n v="4"/>
    <x v="3"/>
    <s v="Coquimbo"/>
    <s v="Elqui"/>
    <x v="1"/>
    <s v="YO_EMPR._Avanzado"/>
    <n v="4883"/>
    <n v="23"/>
    <n v="23460000"/>
    <n v="1020000"/>
    <n v="23"/>
    <m/>
    <s v="SI"/>
    <x v="1"/>
    <s v="Grupo objetivo del Programa/Componente"/>
    <s v="Personas con una actividad económica independiente en funcionamiento y ocupadas, independientes"/>
    <x v="1"/>
    <s v="Licitación Pública Regular"/>
    <s v="02"/>
    <s v="488302"/>
    <s v="04"/>
    <s v="04-488302"/>
    <s v="04-488302-14-20"/>
    <x v="1"/>
    <d v="2021-03-01T00:00:00"/>
    <n v="18"/>
    <d v="2021-03-19T00:00:00"/>
    <d v="2021-03-11T00:00:00"/>
    <n v="23460000"/>
    <n v="15"/>
    <d v="2021-03-26T00:00:00"/>
    <d v="2021-03-30T00:00:00"/>
    <n v="10"/>
    <d v="2021-04-09T00:00:00"/>
    <d v="2021-04-13T00:00:00"/>
    <n v="13"/>
    <d v="2021-06-30T00:00:00"/>
    <n v="23460000"/>
    <n v="9"/>
    <d v="2022-03-30T00:00:00"/>
    <d v="2022-05-29T00:00:00"/>
    <m/>
    <m/>
    <m/>
    <m/>
    <m/>
    <m/>
    <n v="2346000"/>
    <m/>
    <n v="21114000"/>
    <m/>
    <m/>
    <m/>
    <n v="2346000"/>
    <n v="23460000"/>
    <n v="23460000"/>
    <s v="OK"/>
    <n v="2"/>
    <m/>
    <m/>
  </r>
  <r>
    <n v="4"/>
    <x v="3"/>
    <s v="Illapel"/>
    <s v="Choapa"/>
    <x v="1"/>
    <s v="YO_EMPR._Avanzado"/>
    <n v="4883"/>
    <n v="6"/>
    <n v="6120000"/>
    <n v="1020000"/>
    <n v="6"/>
    <m/>
    <s v="SI"/>
    <x v="1"/>
    <s v="Grupo objetivo del Programa/Componente"/>
    <s v="Personas con una actividad económica independiente en funcionamiento y ocupadas, independientes"/>
    <x v="1"/>
    <s v="Licitación Pública Regular"/>
    <s v="02"/>
    <s v="488302"/>
    <s v="04"/>
    <s v="04-488302"/>
    <s v="04-488302-16-20"/>
    <x v="1"/>
    <d v="2021-03-01T00:00:00"/>
    <n v="18"/>
    <d v="2021-03-19T00:00:00"/>
    <d v="2021-03-11T00:00:00"/>
    <n v="6120000"/>
    <n v="15"/>
    <d v="2021-03-26T00:00:00"/>
    <d v="2021-03-30T00:00:00"/>
    <n v="10"/>
    <d v="2021-04-09T00:00:00"/>
    <d v="2021-04-13T00:00:00"/>
    <n v="13"/>
    <d v="2021-06-30T00:00:00"/>
    <n v="6120000"/>
    <n v="9"/>
    <d v="2022-03-30T00:00:00"/>
    <d v="2022-05-29T00:00:00"/>
    <m/>
    <m/>
    <m/>
    <m/>
    <m/>
    <m/>
    <n v="612000"/>
    <m/>
    <n v="5508000"/>
    <m/>
    <m/>
    <m/>
    <n v="612000"/>
    <n v="6120000"/>
    <n v="6120000"/>
    <s v="OK"/>
    <n v="2"/>
    <m/>
    <m/>
  </r>
  <r>
    <n v="4"/>
    <x v="3"/>
    <s v="La Higuera"/>
    <s v="Elqui"/>
    <x v="1"/>
    <s v="YO_EMPR._Avanzado"/>
    <n v="4883"/>
    <n v="3"/>
    <n v="3060000"/>
    <n v="1020000"/>
    <n v="3"/>
    <m/>
    <s v="SI"/>
    <x v="1"/>
    <s v="Grupo objetivo del Programa/Componente"/>
    <s v="Personas con una actividad económica independiente en funcionamiento y ocupadas, independientes"/>
    <x v="1"/>
    <s v="Licitación Pública Regular"/>
    <s v="02"/>
    <s v="488302"/>
    <s v="04"/>
    <s v="04-488302"/>
    <s v="04-488302-14-20"/>
    <x v="1"/>
    <d v="2021-03-01T00:00:00"/>
    <n v="18"/>
    <d v="2021-03-19T00:00:00"/>
    <d v="2021-03-11T00:00:00"/>
    <n v="3060000"/>
    <n v="15"/>
    <d v="2021-03-26T00:00:00"/>
    <d v="2021-03-30T00:00:00"/>
    <n v="10"/>
    <d v="2021-04-09T00:00:00"/>
    <d v="2021-04-13T00:00:00"/>
    <n v="13"/>
    <d v="2021-06-30T00:00:00"/>
    <n v="3060000"/>
    <n v="9"/>
    <d v="2022-03-30T00:00:00"/>
    <d v="2022-05-29T00:00:00"/>
    <m/>
    <m/>
    <m/>
    <m/>
    <m/>
    <m/>
    <n v="306000"/>
    <m/>
    <n v="2754000"/>
    <m/>
    <m/>
    <m/>
    <n v="306000"/>
    <n v="3060000"/>
    <n v="3060000"/>
    <s v="OK"/>
    <n v="2"/>
    <m/>
    <m/>
  </r>
  <r>
    <n v="4"/>
    <x v="3"/>
    <s v="La Serena"/>
    <s v="Elqui"/>
    <x v="1"/>
    <s v="YO_EMPR._Avanzado"/>
    <n v="4883"/>
    <n v="27"/>
    <n v="27540000"/>
    <n v="1020000"/>
    <n v="27"/>
    <m/>
    <s v="SI"/>
    <x v="1"/>
    <s v="Grupo objetivo del Programa/Componente"/>
    <s v="Personas con una actividad económica independiente en funcionamiento y ocupadas, independientes"/>
    <x v="1"/>
    <s v="Licitación Pública Regular"/>
    <s v="02"/>
    <s v="488302"/>
    <s v="04"/>
    <s v="04-488302"/>
    <s v="04-488302-14-20"/>
    <x v="1"/>
    <d v="2021-03-01T00:00:00"/>
    <n v="18"/>
    <d v="2021-03-19T00:00:00"/>
    <d v="2021-03-11T00:00:00"/>
    <n v="27540000"/>
    <n v="15"/>
    <d v="2021-03-26T00:00:00"/>
    <d v="2021-03-30T00:00:00"/>
    <n v="10"/>
    <d v="2021-04-09T00:00:00"/>
    <d v="2021-04-13T00:00:00"/>
    <n v="13"/>
    <d v="2021-06-30T00:00:00"/>
    <n v="27540000"/>
    <n v="9"/>
    <d v="2022-03-30T00:00:00"/>
    <d v="2022-05-29T00:00:00"/>
    <m/>
    <m/>
    <m/>
    <m/>
    <m/>
    <m/>
    <n v="2754000"/>
    <m/>
    <n v="24786000"/>
    <m/>
    <m/>
    <m/>
    <n v="2754000"/>
    <n v="27540000"/>
    <n v="27540000"/>
    <s v="OK"/>
    <n v="2"/>
    <m/>
    <m/>
  </r>
  <r>
    <n v="4"/>
    <x v="3"/>
    <s v="Los Vilos"/>
    <s v="Choapa"/>
    <x v="1"/>
    <s v="YO_EMPR._Avanzado"/>
    <n v="4883"/>
    <n v="6"/>
    <n v="6120000"/>
    <n v="1020000"/>
    <n v="6"/>
    <m/>
    <s v="SI"/>
    <x v="1"/>
    <s v="Grupo objetivo del Programa/Componente"/>
    <s v="Personas con una actividad económica independiente en funcionamiento y ocupadas, independientes"/>
    <x v="1"/>
    <s v="Licitación Pública Regular"/>
    <s v="02"/>
    <s v="488302"/>
    <s v="04"/>
    <s v="04-488302"/>
    <s v="04-488302-16-20"/>
    <x v="1"/>
    <d v="2021-03-01T00:00:00"/>
    <n v="18"/>
    <d v="2021-03-19T00:00:00"/>
    <d v="2021-03-11T00:00:00"/>
    <n v="6120000"/>
    <n v="15"/>
    <d v="2021-03-26T00:00:00"/>
    <d v="2021-03-30T00:00:00"/>
    <n v="10"/>
    <d v="2021-04-09T00:00:00"/>
    <d v="2021-04-13T00:00:00"/>
    <n v="13"/>
    <d v="2021-06-30T00:00:00"/>
    <n v="6120000"/>
    <n v="9"/>
    <d v="2022-03-30T00:00:00"/>
    <d v="2022-05-29T00:00:00"/>
    <m/>
    <m/>
    <m/>
    <m/>
    <m/>
    <m/>
    <n v="612000"/>
    <m/>
    <n v="5508000"/>
    <m/>
    <m/>
    <m/>
    <n v="612000"/>
    <n v="6120000"/>
    <n v="6120000"/>
    <s v="OK"/>
    <n v="2"/>
    <m/>
    <m/>
  </r>
  <r>
    <n v="4"/>
    <x v="3"/>
    <s v="Monte Patria"/>
    <s v="Limarí"/>
    <x v="1"/>
    <s v="YO_EMPR._Avanzado"/>
    <n v="4883"/>
    <n v="6"/>
    <n v="6120000"/>
    <n v="1020000"/>
    <n v="6"/>
    <m/>
    <s v="SI"/>
    <x v="1"/>
    <s v="Grupo objetivo del Programa/Componente"/>
    <s v="Personas con una actividad económica independiente en funcionamiento y ocupadas, independientes"/>
    <x v="1"/>
    <s v="Licitación Pública Regular"/>
    <s v="02"/>
    <s v="488302"/>
    <s v="04"/>
    <s v="04-488302"/>
    <s v="04-488302-15-20"/>
    <x v="1"/>
    <d v="2021-03-01T00:00:00"/>
    <n v="18"/>
    <d v="2021-03-19T00:00:00"/>
    <d v="2021-03-11T00:00:00"/>
    <n v="6120000"/>
    <n v="15"/>
    <d v="2021-03-26T00:00:00"/>
    <d v="2021-03-30T00:00:00"/>
    <n v="10"/>
    <d v="2021-04-09T00:00:00"/>
    <d v="2021-04-13T00:00:00"/>
    <n v="13"/>
    <d v="2021-06-29T00:00:00"/>
    <n v="6120000"/>
    <n v="9"/>
    <d v="2022-03-29T00:00:00"/>
    <d v="2022-05-28T00:00:00"/>
    <m/>
    <m/>
    <m/>
    <m/>
    <m/>
    <n v="612000"/>
    <m/>
    <n v="5508000"/>
    <m/>
    <m/>
    <m/>
    <m/>
    <n v="612000"/>
    <n v="6120000"/>
    <n v="6120000"/>
    <s v="OK"/>
    <n v="2"/>
    <m/>
    <m/>
  </r>
  <r>
    <n v="4"/>
    <x v="3"/>
    <s v="Ovalle"/>
    <s v="Limarí"/>
    <x v="1"/>
    <s v="YO_EMPR._Avanzado"/>
    <n v="4883"/>
    <n v="13"/>
    <n v="13260000"/>
    <n v="1020000"/>
    <n v="13"/>
    <m/>
    <s v="SI"/>
    <x v="1"/>
    <s v="Grupo objetivo del Programa/Componente"/>
    <s v="Personas con una actividad económica independiente en funcionamiento y ocupadas, independientes"/>
    <x v="1"/>
    <s v="Licitación Pública Regular"/>
    <s v="02"/>
    <s v="488302"/>
    <s v="04"/>
    <s v="04-488302"/>
    <s v="04-488302-15-20"/>
    <x v="1"/>
    <d v="2021-03-01T00:00:00"/>
    <n v="18"/>
    <d v="2021-03-19T00:00:00"/>
    <d v="2021-03-11T00:00:00"/>
    <n v="13260000"/>
    <n v="15"/>
    <d v="2021-03-26T00:00:00"/>
    <d v="2021-03-30T00:00:00"/>
    <n v="10"/>
    <d v="2021-04-09T00:00:00"/>
    <d v="2021-04-13T00:00:00"/>
    <n v="13"/>
    <d v="2021-06-29T00:00:00"/>
    <n v="13260000"/>
    <n v="9"/>
    <d v="2022-03-29T00:00:00"/>
    <d v="2022-05-28T00:00:00"/>
    <m/>
    <m/>
    <m/>
    <m/>
    <m/>
    <n v="1326000"/>
    <m/>
    <n v="11934000"/>
    <m/>
    <m/>
    <m/>
    <m/>
    <n v="1326000"/>
    <n v="13260000"/>
    <n v="13260000"/>
    <s v="OK"/>
    <n v="2"/>
    <m/>
    <m/>
  </r>
  <r>
    <n v="4"/>
    <x v="3"/>
    <s v="Paiguano"/>
    <s v="Elqui"/>
    <x v="1"/>
    <s v="YO_EMPR._Avanzado"/>
    <n v="4883"/>
    <n v="3"/>
    <n v="3060000"/>
    <n v="1020000"/>
    <n v="3"/>
    <m/>
    <s v="SI"/>
    <x v="1"/>
    <s v="Grupo objetivo del Programa/Componente"/>
    <s v="Personas con una actividad económica independiente en funcionamiento y ocupadas, independientes"/>
    <x v="1"/>
    <s v="Licitación Pública Regular"/>
    <s v="02"/>
    <s v="488302"/>
    <s v="04"/>
    <s v="04-488302"/>
    <s v="04-488302-14-20"/>
    <x v="1"/>
    <d v="2021-03-01T00:00:00"/>
    <n v="18"/>
    <d v="2021-03-19T00:00:00"/>
    <d v="2021-03-11T00:00:00"/>
    <n v="3060000"/>
    <n v="15"/>
    <d v="2021-03-26T00:00:00"/>
    <d v="2021-03-30T00:00:00"/>
    <n v="10"/>
    <d v="2021-04-09T00:00:00"/>
    <d v="2021-04-13T00:00:00"/>
    <n v="13"/>
    <d v="2021-06-30T00:00:00"/>
    <n v="3060000"/>
    <n v="9"/>
    <d v="2022-03-30T00:00:00"/>
    <d v="2022-05-29T00:00:00"/>
    <m/>
    <m/>
    <m/>
    <m/>
    <m/>
    <m/>
    <n v="306000"/>
    <m/>
    <n v="2754000"/>
    <m/>
    <m/>
    <m/>
    <n v="306000"/>
    <n v="3060000"/>
    <n v="3060000"/>
    <s v="OK"/>
    <n v="2"/>
    <m/>
    <m/>
  </r>
  <r>
    <n v="4"/>
    <x v="3"/>
    <s v="Punitaqui"/>
    <s v="Limarí"/>
    <x v="1"/>
    <s v="YO_EMPR._Avanzado"/>
    <n v="4883"/>
    <n v="3"/>
    <n v="3060000"/>
    <n v="1020000"/>
    <n v="3"/>
    <m/>
    <s v="SI"/>
    <x v="1"/>
    <s v="Grupo objetivo del Programa/Componente"/>
    <s v="Personas con una actividad económica independiente en funcionamiento y ocupadas, independientes"/>
    <x v="1"/>
    <s v="Licitación Pública Regular"/>
    <s v="02"/>
    <s v="488302"/>
    <s v="04"/>
    <s v="04-488302"/>
    <s v="04-488302-15-20"/>
    <x v="1"/>
    <d v="2021-03-01T00:00:00"/>
    <n v="18"/>
    <d v="2021-03-19T00:00:00"/>
    <d v="2021-03-11T00:00:00"/>
    <n v="3060000"/>
    <n v="15"/>
    <d v="2021-03-26T00:00:00"/>
    <d v="2021-03-30T00:00:00"/>
    <n v="10"/>
    <d v="2021-04-09T00:00:00"/>
    <d v="2021-04-13T00:00:00"/>
    <n v="13"/>
    <d v="2021-06-29T00:00:00"/>
    <n v="3060000"/>
    <n v="9"/>
    <d v="2022-03-29T00:00:00"/>
    <d v="2022-05-28T00:00:00"/>
    <m/>
    <m/>
    <m/>
    <m/>
    <m/>
    <n v="306000"/>
    <m/>
    <n v="2754000"/>
    <m/>
    <m/>
    <m/>
    <m/>
    <n v="306000"/>
    <n v="3060000"/>
    <n v="3060000"/>
    <s v="OK"/>
    <n v="2"/>
    <m/>
    <m/>
  </r>
  <r>
    <n v="4"/>
    <x v="3"/>
    <s v="Río Hurtado"/>
    <s v="Limarí"/>
    <x v="1"/>
    <s v="YO_EMPR._Avanzado"/>
    <n v="4883"/>
    <n v="3"/>
    <n v="3060000"/>
    <n v="1020000"/>
    <n v="3"/>
    <m/>
    <s v="SI"/>
    <x v="1"/>
    <s v="Grupo objetivo del Programa/Componente"/>
    <s v="Personas con una actividad económica independiente en funcionamiento y ocupadas, independientes"/>
    <x v="1"/>
    <s v="Licitación Pública Regular"/>
    <s v="02"/>
    <s v="488302"/>
    <s v="04"/>
    <s v="04-488302"/>
    <s v="04-488302-15-20"/>
    <x v="1"/>
    <d v="2021-03-01T00:00:00"/>
    <n v="18"/>
    <d v="2021-03-19T00:00:00"/>
    <d v="2021-03-11T00:00:00"/>
    <n v="3060000"/>
    <n v="15"/>
    <d v="2021-03-26T00:00:00"/>
    <d v="2021-03-30T00:00:00"/>
    <n v="10"/>
    <d v="2021-04-09T00:00:00"/>
    <d v="2021-04-13T00:00:00"/>
    <n v="13"/>
    <d v="2021-06-29T00:00:00"/>
    <n v="3060000"/>
    <n v="9"/>
    <d v="2022-03-29T00:00:00"/>
    <d v="2022-05-28T00:00:00"/>
    <m/>
    <m/>
    <m/>
    <m/>
    <m/>
    <n v="306000"/>
    <m/>
    <n v="2754000"/>
    <m/>
    <m/>
    <m/>
    <m/>
    <n v="306000"/>
    <n v="3060000"/>
    <n v="3060000"/>
    <s v="OK"/>
    <n v="2"/>
    <m/>
    <m/>
  </r>
  <r>
    <n v="4"/>
    <x v="3"/>
    <s v="Salamanca"/>
    <s v="Choapa"/>
    <x v="1"/>
    <s v="YO_EMPR._Avanzado"/>
    <n v="4883"/>
    <n v="6"/>
    <n v="6120000"/>
    <n v="1020000"/>
    <n v="6"/>
    <m/>
    <s v="SI"/>
    <x v="1"/>
    <s v="Grupo objetivo del Programa/Componente"/>
    <s v="Personas con una actividad económica independiente en funcionamiento y ocupadas, independientes"/>
    <x v="1"/>
    <s v="Licitación Pública Regular"/>
    <s v="02"/>
    <s v="488302"/>
    <s v="04"/>
    <s v="04-488302"/>
    <s v="04-488302-16-20"/>
    <x v="1"/>
    <d v="2021-03-01T00:00:00"/>
    <n v="18"/>
    <d v="2021-03-19T00:00:00"/>
    <d v="2021-03-11T00:00:00"/>
    <n v="6120000"/>
    <n v="15"/>
    <d v="2021-03-26T00:00:00"/>
    <d v="2021-03-30T00:00:00"/>
    <n v="10"/>
    <d v="2021-04-09T00:00:00"/>
    <d v="2021-04-13T00:00:00"/>
    <n v="13"/>
    <d v="2021-06-30T00:00:00"/>
    <n v="6120000"/>
    <n v="9"/>
    <d v="2022-03-30T00:00:00"/>
    <d v="2022-05-29T00:00:00"/>
    <m/>
    <m/>
    <m/>
    <m/>
    <m/>
    <m/>
    <n v="612000"/>
    <m/>
    <n v="5508000"/>
    <m/>
    <m/>
    <m/>
    <n v="612000"/>
    <n v="6120000"/>
    <n v="6120000"/>
    <s v="OK"/>
    <n v="2"/>
    <m/>
    <m/>
  </r>
  <r>
    <n v="4"/>
    <x v="3"/>
    <s v="Vicuña"/>
    <s v="Elqui"/>
    <x v="1"/>
    <s v="YO_EMPR._Avanzado"/>
    <n v="4883"/>
    <n v="6"/>
    <n v="6120000"/>
    <n v="1020000"/>
    <n v="6"/>
    <m/>
    <s v="SI"/>
    <x v="1"/>
    <s v="Grupo objetivo del Programa/Componente"/>
    <s v="Personas con una actividad económica independiente en funcionamiento y ocupadas, independientes"/>
    <x v="1"/>
    <s v="Licitación Pública Regular"/>
    <s v="02"/>
    <s v="488302"/>
    <s v="04"/>
    <s v="04-488302"/>
    <s v="04-488302-14-20"/>
    <x v="1"/>
    <d v="2021-03-01T00:00:00"/>
    <n v="18"/>
    <d v="2021-03-19T00:00:00"/>
    <d v="2021-03-11T00:00:00"/>
    <n v="6120000"/>
    <n v="15"/>
    <d v="2021-03-26T00:00:00"/>
    <d v="2021-03-30T00:00:00"/>
    <n v="10"/>
    <d v="2021-04-09T00:00:00"/>
    <d v="2021-04-13T00:00:00"/>
    <n v="13"/>
    <d v="2021-06-30T00:00:00"/>
    <n v="6120000"/>
    <n v="9"/>
    <d v="2022-03-30T00:00:00"/>
    <d v="2022-05-29T00:00:00"/>
    <m/>
    <m/>
    <m/>
    <m/>
    <m/>
    <m/>
    <n v="612000"/>
    <m/>
    <n v="5508000"/>
    <m/>
    <m/>
    <m/>
    <n v="612000"/>
    <n v="6120000"/>
    <n v="6120000"/>
    <s v="OK"/>
    <n v="2"/>
    <m/>
    <m/>
  </r>
  <r>
    <n v="4"/>
    <x v="3"/>
    <s v="Regional/Provincial"/>
    <s v="Conurbación La Serena/Coquimbo"/>
    <x v="1"/>
    <s v="YO_EMPR._Avanzado"/>
    <n v="4883"/>
    <n v="35"/>
    <n v="35700000"/>
    <n v="1020000"/>
    <n v="35"/>
    <m/>
    <s v="NO"/>
    <x v="1"/>
    <s v="Otro"/>
    <s v="Mujeres VIF, Adulto responsable de de Niños (as) y Jóvenes SENAME, Personas con Discapacidad, Adultos Mayores, Personas cumpliendo condena GENCHI"/>
    <x v="2"/>
    <s v="Licitación Pública Regular"/>
    <s v="04"/>
    <s v="488304"/>
    <s v="04"/>
    <s v="04-488304"/>
    <s v="04-488304-26-20"/>
    <x v="1"/>
    <m/>
    <m/>
    <m/>
    <d v="2021-03-02T00:00:00"/>
    <n v="35700000"/>
    <n v="8"/>
    <d v="2021-03-10T00:00:00"/>
    <d v="2021-03-12T00:00:00"/>
    <n v="17"/>
    <d v="2021-03-29T00:00:00"/>
    <d v="2021-03-31T00:00:00"/>
    <n v="12"/>
    <d v="2021-04-30T00:00:00"/>
    <n v="35700000"/>
    <n v="9"/>
    <d v="2022-01-30T00:00:00"/>
    <d v="2022-03-31T00:00:00"/>
    <m/>
    <m/>
    <m/>
    <m/>
    <n v="3570000"/>
    <n v="32130000"/>
    <m/>
    <m/>
    <m/>
    <m/>
    <m/>
    <m/>
    <n v="35700000"/>
    <n v="35700000"/>
    <n v="35700000"/>
    <s v="OK"/>
    <n v="2"/>
    <m/>
    <m/>
  </r>
  <r>
    <n v="4"/>
    <x v="3"/>
    <s v="Regional/Provincial"/>
    <s v="Conurbación La Serena/Coquimbo"/>
    <x v="1"/>
    <s v="YO_EMPR._Avanzado"/>
    <n v="4883"/>
    <n v="21"/>
    <n v="20265000"/>
    <n v="965000"/>
    <n v="21"/>
    <m/>
    <s v="NO"/>
    <x v="1"/>
    <s v="Otro"/>
    <s v="Personas con una actividad económica independiente en funcionamiento y ocupadas, con foco en preparación en comercialización digital"/>
    <x v="2"/>
    <s v="Licitación Pública Regular"/>
    <s v="05"/>
    <n v="488305"/>
    <s v="04"/>
    <s v="04-488305"/>
    <s v="04-488305-26-20"/>
    <x v="1"/>
    <m/>
    <m/>
    <m/>
    <d v="2021-04-06T00:00:00"/>
    <n v="20265000"/>
    <n v="8"/>
    <d v="2021-04-14T00:00:00"/>
    <d v="2021-04-16T00:00:00"/>
    <n v="17"/>
    <d v="2021-05-03T00:00:00"/>
    <d v="2021-05-05T00:00:00"/>
    <n v="12"/>
    <d v="2021-06-30T00:00:00"/>
    <n v="20265000"/>
    <n v="9"/>
    <d v="2022-03-30T00:00:00"/>
    <d v="2022-05-29T00:00:00"/>
    <m/>
    <m/>
    <m/>
    <m/>
    <m/>
    <n v="2026500"/>
    <m/>
    <n v="18238500"/>
    <m/>
    <m/>
    <m/>
    <m/>
    <n v="2026500"/>
    <n v="20265000"/>
    <n v="20265000"/>
    <s v="OK"/>
    <n v="2"/>
    <m/>
    <m/>
  </r>
  <r>
    <n v="4"/>
    <x v="3"/>
    <s v="Regional/Provincial"/>
    <s v="REGIÓN DE COQUIMBO"/>
    <x v="1"/>
    <s v="YO_EMPR._Feria_de_Emprendimiento"/>
    <n v="4889"/>
    <n v="40"/>
    <n v="34985000"/>
    <n v="874625"/>
    <n v="40"/>
    <m/>
    <s v="NO"/>
    <x v="1"/>
    <s v="Grupo objetivo del Programa/Componente"/>
    <s v="Personas que se encuentren el tramo de hasta el 60% más vulnerables de la población según RSH, ocupados u ocupado precarios, que tengan una actividad económica independiente en funcionamiento y requieran fortalecimiento de redes y acceso a oportunidades de mercado."/>
    <x v="0"/>
    <s v="Licitación Pública Regular"/>
    <s v="06"/>
    <s v="488906"/>
    <s v="04"/>
    <s v="04-488906"/>
    <s v="04-488906-27-20"/>
    <x v="1"/>
    <m/>
    <m/>
    <m/>
    <d v="2021-07-19T00:00:00"/>
    <n v="34985000"/>
    <n v="10"/>
    <d v="2021-08-02T00:00:00"/>
    <d v="2021-08-04T00:00:00"/>
    <n v="10"/>
    <d v="2021-08-13T00:00:00"/>
    <d v="2021-06-16T00:00:00"/>
    <n v="12"/>
    <d v="2021-09-13T00:00:00"/>
    <m/>
    <n v="5"/>
    <d v="2022-02-13T00:00:00"/>
    <d v="2022-04-14T00:00:00"/>
    <m/>
    <m/>
    <m/>
    <m/>
    <m/>
    <m/>
    <m/>
    <m/>
    <n v="3498500"/>
    <m/>
    <n v="31486500"/>
    <m/>
    <n v="0"/>
    <n v="34985000"/>
    <n v="34985000"/>
    <s v="OK"/>
    <n v="2"/>
    <m/>
    <m/>
  </r>
  <r>
    <n v="4"/>
    <x v="3"/>
    <s v="Ovalle"/>
    <s v="Limarí"/>
    <x v="2"/>
    <s v="EDUC_FIN_Niños"/>
    <n v="4916"/>
    <n v="176"/>
    <n v="25210000"/>
    <n v="143238.63636363635"/>
    <n v="176"/>
    <m/>
    <s v="NO"/>
    <x v="2"/>
    <s v="Niños, niñas y jóvenes"/>
    <s v="Establecimiento educacional con alto IVE"/>
    <x v="0"/>
    <s v="Licitación Pública Regular"/>
    <s v="02"/>
    <s v="491602"/>
    <s v="04"/>
    <s v="04-491602"/>
    <s v="04-491602-01-20"/>
    <x v="1"/>
    <m/>
    <m/>
    <m/>
    <d v="2021-02-03T00:00:00"/>
    <n v="25210000"/>
    <n v="8"/>
    <d v="2021-02-11T00:00:00"/>
    <d v="2021-02-15T00:00:00"/>
    <n v="14"/>
    <d v="2021-03-01T00:00:00"/>
    <d v="2021-03-03T00:00:00"/>
    <n v="12"/>
    <d v="2021-05-12T00:00:00"/>
    <n v="25210000"/>
    <n v="7"/>
    <d v="2021-12-12T00:00:00"/>
    <d v="2022-02-10T00:00:00"/>
    <m/>
    <m/>
    <m/>
    <m/>
    <n v="2521000"/>
    <m/>
    <n v="22689000"/>
    <m/>
    <m/>
    <m/>
    <m/>
    <m/>
    <n v="25210000"/>
    <n v="25210000"/>
    <n v="25210000"/>
    <s v="OK"/>
    <n v="2"/>
    <m/>
    <m/>
  </r>
  <r>
    <n v="4"/>
    <x v="3"/>
    <s v="Andacollo"/>
    <s v="Elqui"/>
    <x v="3"/>
    <s v="YO_EMP_SEM._Servicio_de_Apoyo_Integral_Regular"/>
    <n v="5811"/>
    <n v="8"/>
    <n v="6800000"/>
    <n v="850000"/>
    <n v="8"/>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8-20"/>
    <x v="1"/>
    <d v="2021-03-01T00:00:00"/>
    <n v="18"/>
    <d v="2021-03-19T00:00:00"/>
    <d v="2021-02-10T00:00:00"/>
    <n v="6800000"/>
    <n v="15"/>
    <d v="2021-02-25T00:00:00"/>
    <d v="2021-03-01T00:00:00"/>
    <n v="18"/>
    <d v="2021-03-19T00:00:00"/>
    <d v="2021-03-22T00:00:00"/>
    <n v="14"/>
    <d v="2021-05-12T00:00:00"/>
    <n v="6800000"/>
    <n v="9"/>
    <d v="2022-02-12T00:00:00"/>
    <d v="2022-04-13T00:00:00"/>
    <m/>
    <m/>
    <m/>
    <m/>
    <n v="680000"/>
    <m/>
    <m/>
    <n v="6120000"/>
    <m/>
    <m/>
    <m/>
    <m/>
    <n v="680000"/>
    <n v="6800000"/>
    <n v="6800000"/>
    <s v="OK"/>
    <n v="2"/>
    <m/>
    <m/>
  </r>
  <r>
    <n v="4"/>
    <x v="3"/>
    <s v="Canela"/>
    <s v="Choapa"/>
    <x v="3"/>
    <s v="YO_EMP_SEM._Servicio_de_Apoyo_Integral_Regular"/>
    <n v="5811"/>
    <n v="8"/>
    <n v="6800000"/>
    <n v="850000"/>
    <n v="8"/>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10-20"/>
    <x v="1"/>
    <d v="2021-03-01T00:00:00"/>
    <n v="18"/>
    <d v="2021-03-19T00:00:00"/>
    <d v="2021-02-10T00:00:00"/>
    <n v="6800000"/>
    <n v="15"/>
    <d v="2021-02-25T00:00:00"/>
    <d v="2021-03-01T00:00:00"/>
    <n v="18"/>
    <d v="2021-03-19T00:00:00"/>
    <d v="2021-03-22T00:00:00"/>
    <n v="14"/>
    <d v="2021-04-30T00:00:00"/>
    <n v="6800000"/>
    <n v="9"/>
    <d v="2022-01-30T00:00:00"/>
    <d v="2022-03-31T00:00:00"/>
    <m/>
    <m/>
    <m/>
    <m/>
    <n v="680000"/>
    <m/>
    <n v="6120000"/>
    <m/>
    <m/>
    <m/>
    <m/>
    <m/>
    <n v="6800000"/>
    <n v="6800000"/>
    <n v="6800000"/>
    <s v="OK"/>
    <n v="2"/>
    <m/>
    <m/>
  </r>
  <r>
    <n v="4"/>
    <x v="3"/>
    <s v="Combarbalá"/>
    <s v="Limarí"/>
    <x v="3"/>
    <s v="YO_EMP_SEM._Servicio_de_Apoyo_Integral_Regular"/>
    <n v="5811"/>
    <n v="8"/>
    <n v="6800000"/>
    <n v="850000"/>
    <n v="8"/>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9-20"/>
    <x v="1"/>
    <d v="2021-03-01T00:00:00"/>
    <n v="18"/>
    <d v="2021-03-19T00:00:00"/>
    <d v="2021-02-10T00:00:00"/>
    <n v="6800000"/>
    <n v="15"/>
    <d v="2021-02-25T00:00:00"/>
    <d v="2021-03-01T00:00:00"/>
    <n v="18"/>
    <d v="2021-03-19T00:00:00"/>
    <d v="2021-03-22T00:00:00"/>
    <n v="14"/>
    <d v="2021-06-29T00:00:00"/>
    <n v="6800000"/>
    <n v="9"/>
    <d v="2022-03-29T00:00:00"/>
    <d v="2022-05-28T00:00:00"/>
    <m/>
    <m/>
    <m/>
    <m/>
    <m/>
    <n v="680000"/>
    <m/>
    <n v="6120000"/>
    <m/>
    <m/>
    <m/>
    <m/>
    <n v="680000"/>
    <n v="6800000"/>
    <n v="6800000"/>
    <s v="OK"/>
    <n v="2"/>
    <m/>
    <m/>
  </r>
  <r>
    <n v="4"/>
    <x v="3"/>
    <s v="Coquimbo"/>
    <s v="Elqui"/>
    <x v="3"/>
    <s v="YO_EMP_SEM._Servicio_de_Apoyo_Integral_Regular"/>
    <n v="5811"/>
    <n v="58"/>
    <n v="49300000"/>
    <n v="850000"/>
    <n v="58"/>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8-20"/>
    <x v="1"/>
    <d v="2021-03-01T00:00:00"/>
    <n v="18"/>
    <d v="2021-03-19T00:00:00"/>
    <d v="2021-02-10T00:00:00"/>
    <n v="49300000"/>
    <n v="15"/>
    <d v="2021-02-25T00:00:00"/>
    <d v="2021-03-01T00:00:00"/>
    <n v="18"/>
    <d v="2021-03-19T00:00:00"/>
    <d v="2021-03-22T00:00:00"/>
    <n v="14"/>
    <d v="2021-05-12T00:00:00"/>
    <n v="49300000"/>
    <n v="9"/>
    <d v="2022-02-12T00:00:00"/>
    <d v="2022-04-13T00:00:00"/>
    <m/>
    <m/>
    <m/>
    <m/>
    <n v="4930000"/>
    <m/>
    <m/>
    <n v="44370000"/>
    <m/>
    <m/>
    <m/>
    <m/>
    <n v="4930000"/>
    <n v="49300000"/>
    <n v="49300000"/>
    <s v="OK"/>
    <n v="2"/>
    <m/>
    <m/>
  </r>
  <r>
    <n v="4"/>
    <x v="3"/>
    <s v="Illapel"/>
    <s v="Choapa"/>
    <x v="3"/>
    <s v="YO_EMP_SEM._Servicio_de_Apoyo_Integral_Regular"/>
    <n v="5811"/>
    <n v="13"/>
    <n v="11050000"/>
    <n v="850000"/>
    <n v="13"/>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10-20"/>
    <x v="1"/>
    <d v="2021-03-01T00:00:00"/>
    <n v="18"/>
    <d v="2021-03-19T00:00:00"/>
    <d v="2021-02-10T00:00:00"/>
    <n v="11050000"/>
    <n v="15"/>
    <d v="2021-02-25T00:00:00"/>
    <d v="2021-03-01T00:00:00"/>
    <n v="18"/>
    <d v="2021-03-19T00:00:00"/>
    <d v="2021-03-22T00:00:00"/>
    <n v="14"/>
    <d v="2021-04-30T00:00:00"/>
    <n v="11050000"/>
    <n v="9"/>
    <d v="2022-01-30T00:00:00"/>
    <d v="2022-03-31T00:00:00"/>
    <m/>
    <m/>
    <m/>
    <m/>
    <n v="1105000"/>
    <m/>
    <n v="9945000"/>
    <m/>
    <m/>
    <m/>
    <m/>
    <m/>
    <n v="11050000"/>
    <n v="11050000"/>
    <n v="11050000"/>
    <s v="OK"/>
    <n v="2"/>
    <m/>
    <m/>
  </r>
  <r>
    <n v="4"/>
    <x v="3"/>
    <s v="La Higuera"/>
    <s v="Elqui"/>
    <x v="3"/>
    <s v="YO_EMP_SEM._Servicio_de_Apoyo_Integral_Regular"/>
    <n v="5811"/>
    <n v="8"/>
    <n v="6800000"/>
    <n v="850000"/>
    <n v="8"/>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8-20"/>
    <x v="1"/>
    <d v="2021-03-01T00:00:00"/>
    <n v="18"/>
    <d v="2021-03-19T00:00:00"/>
    <d v="2021-02-10T00:00:00"/>
    <n v="6800000"/>
    <n v="15"/>
    <d v="2021-02-25T00:00:00"/>
    <d v="2021-03-01T00:00:00"/>
    <n v="18"/>
    <d v="2021-03-19T00:00:00"/>
    <d v="2021-03-22T00:00:00"/>
    <n v="14"/>
    <d v="2021-05-12T00:00:00"/>
    <n v="6800000"/>
    <n v="9"/>
    <d v="2022-02-12T00:00:00"/>
    <d v="2022-04-13T00:00:00"/>
    <m/>
    <m/>
    <m/>
    <m/>
    <n v="680000"/>
    <m/>
    <m/>
    <n v="6120000"/>
    <m/>
    <m/>
    <m/>
    <m/>
    <n v="680000"/>
    <n v="6800000"/>
    <n v="6800000"/>
    <s v="OK"/>
    <n v="2"/>
    <m/>
    <m/>
  </r>
  <r>
    <n v="4"/>
    <x v="3"/>
    <s v="La Serena"/>
    <s v="Elqui"/>
    <x v="3"/>
    <s v="YO_EMP_SEM._Servicio_de_Apoyo_Integral_Regular"/>
    <n v="5811"/>
    <n v="59"/>
    <n v="50150000"/>
    <n v="850000"/>
    <n v="59"/>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8-20"/>
    <x v="1"/>
    <d v="2021-03-01T00:00:00"/>
    <n v="18"/>
    <d v="2021-03-19T00:00:00"/>
    <d v="2021-02-10T00:00:00"/>
    <n v="50150000"/>
    <n v="15"/>
    <d v="2021-02-25T00:00:00"/>
    <d v="2021-03-01T00:00:00"/>
    <n v="18"/>
    <d v="2021-03-19T00:00:00"/>
    <d v="2021-03-22T00:00:00"/>
    <n v="14"/>
    <d v="2021-05-12T00:00:00"/>
    <n v="50150000"/>
    <n v="9"/>
    <d v="2022-02-12T00:00:00"/>
    <d v="2022-04-13T00:00:00"/>
    <m/>
    <m/>
    <m/>
    <m/>
    <n v="5015000"/>
    <m/>
    <m/>
    <n v="45135000"/>
    <m/>
    <m/>
    <m/>
    <m/>
    <n v="5015000"/>
    <n v="50150000"/>
    <n v="50150000"/>
    <s v="OK"/>
    <n v="2"/>
    <m/>
    <m/>
  </r>
  <r>
    <n v="4"/>
    <x v="3"/>
    <s v="Los Vilos"/>
    <s v="Choapa"/>
    <x v="3"/>
    <s v="YO_EMP_SEM._Servicio_de_Apoyo_Integral_Regular"/>
    <n v="5811"/>
    <n v="13"/>
    <n v="11050000"/>
    <n v="850000"/>
    <n v="13"/>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10-20"/>
    <x v="1"/>
    <d v="2021-03-01T00:00:00"/>
    <n v="18"/>
    <d v="2021-03-19T00:00:00"/>
    <d v="2021-02-10T00:00:00"/>
    <n v="11050000"/>
    <n v="15"/>
    <d v="2021-02-25T00:00:00"/>
    <d v="2021-03-01T00:00:00"/>
    <n v="18"/>
    <d v="2021-03-19T00:00:00"/>
    <d v="2021-03-22T00:00:00"/>
    <n v="14"/>
    <d v="2021-04-30T00:00:00"/>
    <n v="11050000"/>
    <n v="9"/>
    <d v="2022-01-30T00:00:00"/>
    <d v="2022-03-31T00:00:00"/>
    <m/>
    <m/>
    <m/>
    <m/>
    <n v="1105000"/>
    <m/>
    <n v="9945000"/>
    <m/>
    <m/>
    <m/>
    <m/>
    <m/>
    <n v="11050000"/>
    <n v="11050000"/>
    <n v="11050000"/>
    <s v="OK"/>
    <n v="2"/>
    <m/>
    <m/>
  </r>
  <r>
    <n v="4"/>
    <x v="3"/>
    <s v="Monte Patria"/>
    <s v="Limarí"/>
    <x v="3"/>
    <s v="YO_EMP_SEM._Servicio_de_Apoyo_Integral_Regular"/>
    <n v="5811"/>
    <n v="13"/>
    <n v="11050000"/>
    <n v="850000"/>
    <n v="13"/>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9-20"/>
    <x v="1"/>
    <d v="2021-03-01T00:00:00"/>
    <n v="18"/>
    <d v="2021-03-19T00:00:00"/>
    <d v="2021-02-10T00:00:00"/>
    <n v="11050000"/>
    <n v="15"/>
    <d v="2021-02-25T00:00:00"/>
    <d v="2021-03-01T00:00:00"/>
    <n v="18"/>
    <d v="2021-03-19T00:00:00"/>
    <d v="2021-03-22T00:00:00"/>
    <n v="14"/>
    <d v="2021-06-29T00:00:00"/>
    <n v="11050000"/>
    <n v="9"/>
    <d v="2022-03-29T00:00:00"/>
    <d v="2022-05-28T00:00:00"/>
    <m/>
    <m/>
    <m/>
    <m/>
    <m/>
    <n v="1105000"/>
    <m/>
    <n v="9945000"/>
    <m/>
    <m/>
    <m/>
    <m/>
    <n v="1105000"/>
    <n v="11050000"/>
    <n v="11050000"/>
    <s v="OK"/>
    <n v="2"/>
    <m/>
    <m/>
  </r>
  <r>
    <n v="4"/>
    <x v="3"/>
    <s v="Ovalle"/>
    <s v="Limarí"/>
    <x v="3"/>
    <s v="YO_EMP_SEM._Servicio_de_Apoyo_Integral_Regular"/>
    <n v="5811"/>
    <n v="37"/>
    <n v="31450000"/>
    <n v="850000"/>
    <n v="37"/>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9-20"/>
    <x v="1"/>
    <d v="2021-03-01T00:00:00"/>
    <n v="18"/>
    <d v="2021-03-19T00:00:00"/>
    <d v="2021-02-10T00:00:00"/>
    <n v="31450000"/>
    <n v="15"/>
    <d v="2021-02-25T00:00:00"/>
    <d v="2021-03-01T00:00:00"/>
    <n v="18"/>
    <d v="2021-03-19T00:00:00"/>
    <d v="2021-03-22T00:00:00"/>
    <n v="14"/>
    <d v="2021-06-29T00:00:00"/>
    <n v="31450000"/>
    <n v="9"/>
    <d v="2022-03-29T00:00:00"/>
    <d v="2022-05-28T00:00:00"/>
    <m/>
    <m/>
    <m/>
    <m/>
    <m/>
    <n v="3145000"/>
    <m/>
    <n v="28305000"/>
    <m/>
    <m/>
    <m/>
    <m/>
    <n v="3145000"/>
    <n v="31450000"/>
    <n v="31450000"/>
    <s v="OK"/>
    <n v="2"/>
    <m/>
    <m/>
  </r>
  <r>
    <n v="4"/>
    <x v="3"/>
    <s v="Paiguano"/>
    <s v="Elqui"/>
    <x v="3"/>
    <s v="YO_EMP_SEM._Servicio_de_Apoyo_Integral_Regular"/>
    <n v="5811"/>
    <n v="8"/>
    <n v="6800000"/>
    <n v="850000"/>
    <n v="8"/>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8-20"/>
    <x v="1"/>
    <d v="2021-03-01T00:00:00"/>
    <n v="18"/>
    <d v="2021-03-19T00:00:00"/>
    <d v="2021-02-10T00:00:00"/>
    <n v="6800000"/>
    <n v="15"/>
    <d v="2021-02-25T00:00:00"/>
    <d v="2021-03-01T00:00:00"/>
    <n v="18"/>
    <d v="2021-03-19T00:00:00"/>
    <d v="2021-03-22T00:00:00"/>
    <n v="14"/>
    <d v="2021-05-12T00:00:00"/>
    <n v="6800000"/>
    <n v="9"/>
    <d v="2022-02-12T00:00:00"/>
    <d v="2022-04-13T00:00:00"/>
    <m/>
    <m/>
    <m/>
    <m/>
    <n v="680000"/>
    <m/>
    <m/>
    <n v="6120000"/>
    <m/>
    <m/>
    <m/>
    <m/>
    <n v="680000"/>
    <n v="6800000"/>
    <n v="6800000"/>
    <s v="OK"/>
    <n v="2"/>
    <m/>
    <m/>
  </r>
  <r>
    <n v="4"/>
    <x v="3"/>
    <s v="Punitaqui"/>
    <s v="Limarí"/>
    <x v="3"/>
    <s v="YO_EMP_SEM._Servicio_de_Apoyo_Integral_Regular"/>
    <n v="5811"/>
    <n v="8"/>
    <n v="6800000"/>
    <n v="850000"/>
    <n v="8"/>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9-20"/>
    <x v="1"/>
    <d v="2021-03-01T00:00:00"/>
    <n v="18"/>
    <d v="2021-03-19T00:00:00"/>
    <d v="2021-02-10T00:00:00"/>
    <n v="6800000"/>
    <n v="15"/>
    <d v="2021-02-25T00:00:00"/>
    <d v="2021-03-01T00:00:00"/>
    <n v="18"/>
    <d v="2021-03-19T00:00:00"/>
    <d v="2021-03-22T00:00:00"/>
    <n v="14"/>
    <d v="2021-06-29T00:00:00"/>
    <n v="6800000"/>
    <n v="9"/>
    <d v="2022-03-29T00:00:00"/>
    <d v="2022-05-28T00:00:00"/>
    <m/>
    <m/>
    <m/>
    <m/>
    <m/>
    <n v="680000"/>
    <m/>
    <n v="6120000"/>
    <m/>
    <m/>
    <m/>
    <m/>
    <n v="680000"/>
    <n v="6800000"/>
    <n v="6800000"/>
    <s v="OK"/>
    <n v="2"/>
    <m/>
    <m/>
  </r>
  <r>
    <n v="4"/>
    <x v="3"/>
    <s v="Río Hurtado"/>
    <s v="Limarí"/>
    <x v="3"/>
    <s v="YO_EMP_SEM._Servicio_de_Apoyo_Integral_Regular"/>
    <n v="5811"/>
    <n v="8"/>
    <n v="6800000"/>
    <n v="850000"/>
    <n v="8"/>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9-20"/>
    <x v="1"/>
    <d v="2021-03-01T00:00:00"/>
    <n v="18"/>
    <d v="2021-03-19T00:00:00"/>
    <d v="2021-02-10T00:00:00"/>
    <n v="6800000"/>
    <n v="15"/>
    <d v="2021-02-25T00:00:00"/>
    <d v="2021-03-01T00:00:00"/>
    <n v="18"/>
    <d v="2021-03-19T00:00:00"/>
    <d v="2021-03-22T00:00:00"/>
    <n v="14"/>
    <d v="2021-06-29T00:00:00"/>
    <n v="6800000"/>
    <n v="9"/>
    <d v="2022-03-29T00:00:00"/>
    <d v="2022-05-28T00:00:00"/>
    <m/>
    <m/>
    <m/>
    <m/>
    <m/>
    <n v="680000"/>
    <m/>
    <n v="6120000"/>
    <m/>
    <m/>
    <m/>
    <m/>
    <n v="680000"/>
    <n v="6800000"/>
    <n v="6800000"/>
    <s v="OK"/>
    <n v="2"/>
    <m/>
    <m/>
  </r>
  <r>
    <n v="4"/>
    <x v="3"/>
    <s v="Salamanca"/>
    <s v="Choapa"/>
    <x v="3"/>
    <s v="YO_EMP_SEM._Servicio_de_Apoyo_Integral_Regular"/>
    <n v="5811"/>
    <n v="13"/>
    <n v="11050000"/>
    <n v="850000"/>
    <n v="13"/>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10-20"/>
    <x v="1"/>
    <d v="2021-03-01T00:00:00"/>
    <n v="18"/>
    <d v="2021-03-19T00:00:00"/>
    <d v="2021-02-10T00:00:00"/>
    <n v="11050000"/>
    <n v="15"/>
    <d v="2021-02-25T00:00:00"/>
    <d v="2021-03-01T00:00:00"/>
    <n v="18"/>
    <d v="2021-03-19T00:00:00"/>
    <d v="2021-03-22T00:00:00"/>
    <n v="14"/>
    <d v="2021-04-30T00:00:00"/>
    <n v="11050000"/>
    <n v="9"/>
    <d v="2022-01-30T00:00:00"/>
    <d v="2022-03-31T00:00:00"/>
    <m/>
    <m/>
    <m/>
    <m/>
    <n v="1105000"/>
    <m/>
    <n v="9945000"/>
    <m/>
    <m/>
    <m/>
    <m/>
    <m/>
    <n v="11050000"/>
    <n v="11050000"/>
    <n v="11050000"/>
    <s v="OK"/>
    <n v="2"/>
    <m/>
    <m/>
  </r>
  <r>
    <n v="4"/>
    <x v="3"/>
    <s v="Vicuña"/>
    <s v="Elqui"/>
    <x v="3"/>
    <s v="YO_EMP_SEM._Servicio_de_Apoyo_Integral_Regular"/>
    <n v="5811"/>
    <n v="13"/>
    <n v="11050000"/>
    <n v="850000"/>
    <n v="13"/>
    <m/>
    <s v="NO"/>
    <x v="1"/>
    <s v="Grupo objetivo del Programa/Componente"/>
    <s v="Personas pobres o de mayor vulnerabilidad, que se encuentran desocupadas, inactivas (con una idea de negocios) o con una ocupación precaria y que requieran mejorar las condiciones de empleabilidad y/o generación de ingresos autónomos"/>
    <x v="1"/>
    <s v="Licitación Pública Regular"/>
    <s v="01"/>
    <s v="581101"/>
    <s v="04"/>
    <s v="04-581101"/>
    <s v="04-581101-08-20"/>
    <x v="1"/>
    <d v="2021-03-01T00:00:00"/>
    <n v="18"/>
    <d v="2021-03-19T00:00:00"/>
    <d v="2021-02-10T00:00:00"/>
    <n v="11050000"/>
    <n v="15"/>
    <d v="2021-02-25T00:00:00"/>
    <d v="2021-03-01T00:00:00"/>
    <n v="18"/>
    <d v="2021-03-19T00:00:00"/>
    <d v="2021-03-22T00:00:00"/>
    <n v="14"/>
    <d v="2021-05-12T00:00:00"/>
    <n v="11050000"/>
    <n v="9"/>
    <d v="2022-02-12T00:00:00"/>
    <d v="2022-04-13T00:00:00"/>
    <m/>
    <m/>
    <m/>
    <m/>
    <n v="1105000"/>
    <m/>
    <m/>
    <n v="9945000"/>
    <m/>
    <m/>
    <m/>
    <m/>
    <n v="1105000"/>
    <n v="11050000"/>
    <n v="11050000"/>
    <s v="OK"/>
    <n v="2"/>
    <m/>
    <m/>
  </r>
  <r>
    <n v="4"/>
    <x v="3"/>
    <s v="Regional/Provincial"/>
    <s v="Conurbación La Serena/Coquimbo"/>
    <x v="3"/>
    <s v="YO_EMP_SEM._Servicio_de_Apoyo_Integral_Regular"/>
    <n v="5811"/>
    <n v="39"/>
    <n v="33150000"/>
    <n v="850000"/>
    <n v="39"/>
    <m/>
    <s v="NO"/>
    <x v="1"/>
    <s v="Otro"/>
    <s v="Mujeres VIF, Adulto responsable de de Niños (as) y Jóvenes SENAME, Personas con Discapacidad-Teletón, Adultos Mayores, Personas cumpliendo condena GENCHI"/>
    <x v="2"/>
    <s v="Licitación Pública Regular"/>
    <s v="02"/>
    <s v="581102"/>
    <s v="04"/>
    <s v="04-581102"/>
    <s v="04-581102-24-20"/>
    <x v="1"/>
    <d v="2021-03-29T00:00:00"/>
    <n v="26"/>
    <d v="2021-04-23T00:00:00"/>
    <d v="2021-03-02T00:00:00"/>
    <n v="33150000"/>
    <n v="8"/>
    <d v="2021-03-10T00:00:00"/>
    <d v="2021-03-12T00:00:00"/>
    <n v="17"/>
    <d v="2021-03-29T00:00:00"/>
    <d v="2021-03-31T00:00:00"/>
    <n v="12"/>
    <d v="2021-05-12T00:00:00"/>
    <n v="33150000"/>
    <n v="9"/>
    <d v="2022-02-12T00:00:00"/>
    <d v="2022-04-13T00:00:00"/>
    <m/>
    <m/>
    <m/>
    <m/>
    <n v="3315000"/>
    <m/>
    <n v="29835000"/>
    <m/>
    <m/>
    <m/>
    <m/>
    <m/>
    <n v="33150000"/>
    <n v="33150000"/>
    <n v="33150000"/>
    <s v="OK"/>
    <n v="2"/>
    <m/>
    <m/>
  </r>
  <r>
    <n v="4"/>
    <x v="3"/>
    <s v="Andacollo"/>
    <s v="Elqui"/>
    <x v="4"/>
    <s v="YO_EMP_SEM._Servicio_de_Apoyo_Integral_SSyO"/>
    <n v="5911"/>
    <n v="14"/>
    <n v="10976000"/>
    <n v="784000"/>
    <m/>
    <n v="14"/>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4-20"/>
    <x v="1"/>
    <d v="2021-03-01T00:00:00"/>
    <n v="18"/>
    <d v="2021-03-19T00:00:00"/>
    <d v="2021-02-03T00:00:00"/>
    <n v="10976000"/>
    <n v="15"/>
    <d v="2021-02-18T00:00:00"/>
    <d v="2021-02-22T00:00:00"/>
    <n v="24"/>
    <d v="2021-03-18T00:00:00"/>
    <d v="2021-03-22T00:00:00"/>
    <n v="12"/>
    <d v="2021-04-22T00:00:00"/>
    <n v="10976000"/>
    <n v="9"/>
    <d v="2022-01-22T00:00:00"/>
    <d v="2022-03-23T00:00:00"/>
    <m/>
    <m/>
    <m/>
    <n v="1097600"/>
    <m/>
    <n v="9878400"/>
    <m/>
    <m/>
    <m/>
    <m/>
    <m/>
    <m/>
    <n v="10976000"/>
    <n v="10976000"/>
    <n v="10976000"/>
    <s v="OK"/>
    <n v="2"/>
    <m/>
    <m/>
  </r>
  <r>
    <n v="4"/>
    <x v="3"/>
    <s v="Canela"/>
    <s v="Choapa"/>
    <x v="4"/>
    <s v="YO_EMP_SEM._Servicio_de_Apoyo_Integral_SSyO"/>
    <n v="5911"/>
    <n v="10"/>
    <n v="7840000"/>
    <n v="784000"/>
    <m/>
    <n v="10"/>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7-20"/>
    <x v="1"/>
    <d v="2021-03-01T00:00:00"/>
    <n v="18"/>
    <d v="2021-03-19T00:00:00"/>
    <d v="2021-02-03T00:00:00"/>
    <n v="7840000"/>
    <n v="15"/>
    <d v="2021-02-18T00:00:00"/>
    <d v="2021-02-22T00:00:00"/>
    <n v="24"/>
    <d v="2021-03-18T00:00:00"/>
    <d v="2021-03-22T00:00:00"/>
    <n v="12"/>
    <d v="2021-04-28T00:00:00"/>
    <n v="7840000"/>
    <n v="9"/>
    <d v="2022-01-28T00:00:00"/>
    <d v="2022-03-29T00:00:00"/>
    <m/>
    <m/>
    <m/>
    <n v="784000"/>
    <m/>
    <n v="7056000"/>
    <m/>
    <m/>
    <m/>
    <m/>
    <m/>
    <m/>
    <n v="7840000"/>
    <n v="7840000"/>
    <n v="7840000"/>
    <s v="OK"/>
    <n v="2"/>
    <m/>
    <m/>
  </r>
  <r>
    <n v="4"/>
    <x v="3"/>
    <s v="Combarbalá"/>
    <s v="Limarí"/>
    <x v="4"/>
    <s v="YO_EMP_SEM._Servicio_de_Apoyo_Integral_SSyO"/>
    <n v="5911"/>
    <n v="15"/>
    <n v="11760000"/>
    <n v="784000"/>
    <m/>
    <n v="15"/>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6-20"/>
    <x v="1"/>
    <d v="2021-03-01T00:00:00"/>
    <n v="18"/>
    <d v="2021-03-19T00:00:00"/>
    <d v="2021-02-03T00:00:00"/>
    <n v="11760000"/>
    <n v="15"/>
    <d v="2021-02-18T00:00:00"/>
    <d v="2021-02-22T00:00:00"/>
    <n v="24"/>
    <d v="2021-03-18T00:00:00"/>
    <d v="2021-03-22T00:00:00"/>
    <n v="12"/>
    <d v="2021-04-27T00:00:00"/>
    <n v="11760000"/>
    <n v="9"/>
    <d v="2022-01-27T00:00:00"/>
    <d v="2022-03-28T00:00:00"/>
    <m/>
    <m/>
    <m/>
    <n v="1176000"/>
    <m/>
    <m/>
    <n v="10584000"/>
    <m/>
    <m/>
    <m/>
    <m/>
    <m/>
    <n v="11760000"/>
    <n v="11760000"/>
    <n v="11760000"/>
    <s v="OK"/>
    <n v="2"/>
    <m/>
    <m/>
  </r>
  <r>
    <n v="4"/>
    <x v="3"/>
    <s v="Coquimbo"/>
    <s v="Elqui"/>
    <x v="4"/>
    <s v="YO_EMP_SEM._Servicio_de_Apoyo_Integral_SSyO"/>
    <n v="5911"/>
    <n v="113"/>
    <n v="88592000"/>
    <n v="784000"/>
    <m/>
    <n v="113"/>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4-20"/>
    <x v="1"/>
    <d v="2021-03-01T00:00:00"/>
    <n v="18"/>
    <d v="2021-03-19T00:00:00"/>
    <d v="2021-02-03T00:00:00"/>
    <n v="88592000"/>
    <n v="15"/>
    <d v="2021-02-18T00:00:00"/>
    <d v="2021-02-22T00:00:00"/>
    <n v="24"/>
    <d v="2021-03-18T00:00:00"/>
    <d v="2021-03-22T00:00:00"/>
    <n v="12"/>
    <d v="2021-04-22T00:00:00"/>
    <n v="88592000"/>
    <n v="9"/>
    <d v="2022-01-22T00:00:00"/>
    <d v="2022-03-23T00:00:00"/>
    <m/>
    <m/>
    <m/>
    <n v="8859200"/>
    <m/>
    <n v="79732800"/>
    <m/>
    <m/>
    <m/>
    <m/>
    <m/>
    <m/>
    <n v="88592000"/>
    <n v="88592000"/>
    <n v="88592000"/>
    <s v="OK"/>
    <n v="2"/>
    <m/>
    <m/>
  </r>
  <r>
    <n v="4"/>
    <x v="3"/>
    <s v="Illapel"/>
    <s v="Choapa"/>
    <x v="4"/>
    <s v="YO_EMP_SEM._Servicio_de_Apoyo_Integral_SSyO"/>
    <n v="5911"/>
    <n v="24"/>
    <n v="18816000"/>
    <n v="784000"/>
    <m/>
    <n v="24"/>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7-20"/>
    <x v="1"/>
    <d v="2021-03-01T00:00:00"/>
    <n v="18"/>
    <d v="2021-03-19T00:00:00"/>
    <d v="2021-02-03T00:00:00"/>
    <n v="18816000"/>
    <n v="15"/>
    <d v="2021-02-18T00:00:00"/>
    <d v="2021-02-22T00:00:00"/>
    <n v="24"/>
    <d v="2021-03-18T00:00:00"/>
    <d v="2021-03-22T00:00:00"/>
    <n v="12"/>
    <d v="2021-04-28T00:00:00"/>
    <n v="18816000"/>
    <n v="9"/>
    <d v="2022-01-28T00:00:00"/>
    <d v="2022-03-29T00:00:00"/>
    <m/>
    <m/>
    <m/>
    <n v="1881600"/>
    <m/>
    <n v="16934400"/>
    <m/>
    <m/>
    <m/>
    <m/>
    <m/>
    <m/>
    <n v="18816000"/>
    <n v="18816000"/>
    <n v="18816000"/>
    <s v="OK"/>
    <n v="2"/>
    <m/>
    <m/>
  </r>
  <r>
    <n v="4"/>
    <x v="3"/>
    <s v="La Higuera"/>
    <s v="Elqui"/>
    <x v="4"/>
    <s v="YO_EMP_SEM._Servicio_de_Apoyo_Integral_SSyO"/>
    <n v="5911"/>
    <n v="12"/>
    <n v="9408000"/>
    <n v="784000"/>
    <m/>
    <n v="12"/>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3-20"/>
    <x v="1"/>
    <d v="2021-03-01T00:00:00"/>
    <n v="18"/>
    <d v="2021-03-19T00:00:00"/>
    <d v="2021-02-03T00:00:00"/>
    <n v="9408000"/>
    <n v="15"/>
    <d v="2021-02-18T00:00:00"/>
    <d v="2021-02-22T00:00:00"/>
    <n v="24"/>
    <d v="2021-03-18T00:00:00"/>
    <d v="2021-03-22T00:00:00"/>
    <n v="12"/>
    <d v="2021-04-22T00:00:00"/>
    <n v="9408000"/>
    <n v="9"/>
    <d v="2022-01-22T00:00:00"/>
    <d v="2022-03-23T00:00:00"/>
    <m/>
    <m/>
    <m/>
    <n v="940800"/>
    <m/>
    <m/>
    <n v="8467200"/>
    <m/>
    <m/>
    <m/>
    <m/>
    <m/>
    <n v="9408000"/>
    <n v="9408000"/>
    <n v="9408000"/>
    <s v="OK"/>
    <n v="2"/>
    <m/>
    <m/>
  </r>
  <r>
    <n v="4"/>
    <x v="3"/>
    <s v="La Serena"/>
    <s v="Elqui"/>
    <x v="4"/>
    <s v="YO_EMP_SEM._Servicio_de_Apoyo_Integral_SSyO"/>
    <n v="5911"/>
    <n v="56"/>
    <n v="43904000"/>
    <n v="784000"/>
    <m/>
    <n v="56"/>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3-20"/>
    <x v="1"/>
    <d v="2021-03-01T00:00:00"/>
    <n v="18"/>
    <d v="2021-03-19T00:00:00"/>
    <d v="2021-02-03T00:00:00"/>
    <n v="43904000"/>
    <n v="15"/>
    <d v="2021-02-18T00:00:00"/>
    <d v="2021-02-22T00:00:00"/>
    <n v="24"/>
    <d v="2021-03-18T00:00:00"/>
    <d v="2021-03-22T00:00:00"/>
    <n v="12"/>
    <d v="2021-04-22T00:00:00"/>
    <n v="43904000"/>
    <n v="9"/>
    <d v="2022-01-22T00:00:00"/>
    <d v="2022-03-23T00:00:00"/>
    <m/>
    <m/>
    <m/>
    <n v="4390400"/>
    <m/>
    <m/>
    <n v="39513600"/>
    <m/>
    <m/>
    <m/>
    <m/>
    <m/>
    <n v="43904000"/>
    <n v="43904000"/>
    <n v="43904000"/>
    <s v="OK"/>
    <n v="2"/>
    <m/>
    <m/>
  </r>
  <r>
    <n v="4"/>
    <x v="3"/>
    <s v="Los Vilos"/>
    <s v="Choapa"/>
    <x v="4"/>
    <s v="YO_EMP_SEM._Servicio_de_Apoyo_Integral_SSyO"/>
    <n v="5911"/>
    <n v="24"/>
    <n v="18816000"/>
    <n v="784000"/>
    <m/>
    <n v="24"/>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7-20"/>
    <x v="1"/>
    <d v="2021-03-01T00:00:00"/>
    <n v="18"/>
    <d v="2021-03-19T00:00:00"/>
    <d v="2021-02-03T00:00:00"/>
    <n v="18816000"/>
    <n v="15"/>
    <d v="2021-02-18T00:00:00"/>
    <d v="2021-02-22T00:00:00"/>
    <n v="24"/>
    <d v="2021-03-18T00:00:00"/>
    <d v="2021-03-22T00:00:00"/>
    <n v="12"/>
    <d v="2021-04-28T00:00:00"/>
    <n v="18816000"/>
    <n v="9"/>
    <d v="2022-01-28T00:00:00"/>
    <d v="2022-03-29T00:00:00"/>
    <m/>
    <m/>
    <m/>
    <n v="1881600"/>
    <m/>
    <n v="16934400"/>
    <m/>
    <m/>
    <m/>
    <m/>
    <m/>
    <m/>
    <n v="18816000"/>
    <n v="18816000"/>
    <n v="18816000"/>
    <s v="OK"/>
    <n v="2"/>
    <m/>
    <m/>
  </r>
  <r>
    <n v="4"/>
    <x v="3"/>
    <s v="Monte Patria"/>
    <s v="Limarí"/>
    <x v="4"/>
    <s v="YO_EMP_SEM._Servicio_de_Apoyo_Integral_SSyO"/>
    <n v="5911"/>
    <n v="38"/>
    <n v="29792000"/>
    <n v="784000"/>
    <m/>
    <n v="38"/>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6-20"/>
    <x v="1"/>
    <d v="2021-03-01T00:00:00"/>
    <n v="18"/>
    <d v="2021-03-19T00:00:00"/>
    <d v="2021-02-03T00:00:00"/>
    <n v="29792000"/>
    <n v="15"/>
    <d v="2021-02-18T00:00:00"/>
    <d v="2021-02-22T00:00:00"/>
    <n v="24"/>
    <d v="2021-03-18T00:00:00"/>
    <d v="2021-03-22T00:00:00"/>
    <n v="12"/>
    <d v="2021-04-27T00:00:00"/>
    <n v="29792000"/>
    <n v="9"/>
    <d v="2022-01-27T00:00:00"/>
    <d v="2022-03-28T00:00:00"/>
    <m/>
    <m/>
    <m/>
    <n v="2979200"/>
    <m/>
    <m/>
    <n v="26812800"/>
    <m/>
    <m/>
    <m/>
    <m/>
    <m/>
    <n v="29792000"/>
    <n v="29792000"/>
    <n v="29792000"/>
    <s v="OK"/>
    <n v="2"/>
    <m/>
    <m/>
  </r>
  <r>
    <n v="4"/>
    <x v="3"/>
    <s v="Ovalle"/>
    <s v="Limarí"/>
    <x v="4"/>
    <s v="YO_EMP_SEM._Servicio_de_Apoyo_Integral_SSyO"/>
    <n v="5911"/>
    <n v="100"/>
    <n v="78400000"/>
    <n v="784000"/>
    <m/>
    <n v="100"/>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5-20"/>
    <x v="1"/>
    <d v="2021-03-01T00:00:00"/>
    <n v="18"/>
    <d v="2021-03-19T00:00:00"/>
    <d v="2021-02-03T00:00:00"/>
    <n v="78400000"/>
    <n v="15"/>
    <d v="2021-02-18T00:00:00"/>
    <d v="2021-02-22T00:00:00"/>
    <n v="24"/>
    <d v="2021-03-18T00:00:00"/>
    <d v="2021-03-22T00:00:00"/>
    <n v="12"/>
    <d v="2021-04-27T00:00:00"/>
    <n v="78400000"/>
    <n v="9"/>
    <d v="2022-01-27T00:00:00"/>
    <d v="2022-03-28T00:00:00"/>
    <m/>
    <m/>
    <m/>
    <n v="7840000"/>
    <m/>
    <m/>
    <n v="70560000"/>
    <m/>
    <m/>
    <m/>
    <m/>
    <m/>
    <n v="78400000"/>
    <n v="78400000"/>
    <n v="78400000"/>
    <s v="OK"/>
    <n v="2"/>
    <m/>
    <m/>
  </r>
  <r>
    <n v="4"/>
    <x v="3"/>
    <s v="Paiguano"/>
    <s v="Elqui"/>
    <x v="4"/>
    <s v="YO_EMP_SEM._Servicio_de_Apoyo_Integral_SSyO"/>
    <n v="5911"/>
    <n v="7"/>
    <n v="5488000"/>
    <n v="784000"/>
    <m/>
    <n v="7"/>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3-20"/>
    <x v="1"/>
    <d v="2021-03-01T00:00:00"/>
    <n v="18"/>
    <d v="2021-03-19T00:00:00"/>
    <d v="2021-02-03T00:00:00"/>
    <n v="5488000"/>
    <n v="15"/>
    <d v="2021-02-18T00:00:00"/>
    <d v="2021-02-22T00:00:00"/>
    <n v="24"/>
    <d v="2021-03-18T00:00:00"/>
    <d v="2021-03-22T00:00:00"/>
    <n v="12"/>
    <d v="2021-04-22T00:00:00"/>
    <n v="5488000"/>
    <n v="9"/>
    <d v="2022-01-22T00:00:00"/>
    <d v="2022-03-23T00:00:00"/>
    <m/>
    <m/>
    <m/>
    <n v="548800"/>
    <m/>
    <m/>
    <n v="4939200"/>
    <m/>
    <m/>
    <m/>
    <m/>
    <m/>
    <n v="5488000"/>
    <n v="5488000"/>
    <n v="5488000"/>
    <s v="OK"/>
    <n v="2"/>
    <m/>
    <m/>
  </r>
  <r>
    <n v="4"/>
    <x v="3"/>
    <s v="Punitaqui"/>
    <s v="Limarí"/>
    <x v="4"/>
    <s v="YO_EMP_SEM._Servicio_de_Apoyo_Integral_SSyO"/>
    <n v="5911"/>
    <n v="30"/>
    <n v="23520000"/>
    <n v="784000"/>
    <m/>
    <n v="30"/>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6-20"/>
    <x v="1"/>
    <d v="2021-03-01T00:00:00"/>
    <n v="18"/>
    <d v="2021-03-19T00:00:00"/>
    <d v="2021-02-03T00:00:00"/>
    <n v="23520000"/>
    <n v="15"/>
    <d v="2021-02-18T00:00:00"/>
    <d v="2021-02-22T00:00:00"/>
    <n v="24"/>
    <d v="2021-03-18T00:00:00"/>
    <d v="2021-03-22T00:00:00"/>
    <n v="12"/>
    <d v="2021-04-27T00:00:00"/>
    <n v="23520000"/>
    <n v="9"/>
    <d v="2022-01-27T00:00:00"/>
    <d v="2022-03-28T00:00:00"/>
    <m/>
    <m/>
    <m/>
    <n v="2352000"/>
    <m/>
    <m/>
    <n v="21168000"/>
    <m/>
    <m/>
    <m/>
    <m/>
    <m/>
    <n v="23520000"/>
    <n v="23520000"/>
    <n v="23520000"/>
    <s v="OK"/>
    <n v="2"/>
    <m/>
    <m/>
  </r>
  <r>
    <n v="4"/>
    <x v="3"/>
    <s v="Río Hurtado"/>
    <s v="Limarí"/>
    <x v="4"/>
    <s v="YO_EMP_SEM._Servicio_de_Apoyo_Integral_SSyO"/>
    <n v="5911"/>
    <n v="14"/>
    <n v="10976000"/>
    <n v="784000"/>
    <m/>
    <n v="14"/>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5-20"/>
    <x v="1"/>
    <d v="2021-03-01T00:00:00"/>
    <n v="18"/>
    <d v="2021-03-19T00:00:00"/>
    <d v="2021-02-03T00:00:00"/>
    <n v="10976000"/>
    <n v="15"/>
    <d v="2021-02-18T00:00:00"/>
    <d v="2021-02-22T00:00:00"/>
    <n v="24"/>
    <d v="2021-03-18T00:00:00"/>
    <d v="2021-03-22T00:00:00"/>
    <n v="12"/>
    <d v="2021-04-27T00:00:00"/>
    <n v="10976000"/>
    <n v="9"/>
    <d v="2022-01-27T00:00:00"/>
    <d v="2022-03-28T00:00:00"/>
    <m/>
    <m/>
    <m/>
    <n v="1097600"/>
    <m/>
    <m/>
    <n v="9878400"/>
    <m/>
    <m/>
    <m/>
    <m/>
    <m/>
    <n v="10976000"/>
    <n v="10976000"/>
    <n v="10976000"/>
    <s v="OK"/>
    <n v="2"/>
    <m/>
    <m/>
  </r>
  <r>
    <n v="4"/>
    <x v="3"/>
    <s v="Salamanca"/>
    <s v="Choapa"/>
    <x v="4"/>
    <s v="YO_EMP_SEM._Servicio_de_Apoyo_Integral_SSyO"/>
    <n v="5911"/>
    <n v="26"/>
    <n v="20384000"/>
    <n v="784000"/>
    <m/>
    <n v="26"/>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7-20"/>
    <x v="1"/>
    <d v="2021-03-01T00:00:00"/>
    <n v="18"/>
    <d v="2021-03-19T00:00:00"/>
    <d v="2021-02-03T00:00:00"/>
    <n v="20384000"/>
    <n v="15"/>
    <d v="2021-02-18T00:00:00"/>
    <d v="2021-02-22T00:00:00"/>
    <n v="24"/>
    <d v="2021-03-18T00:00:00"/>
    <d v="2021-03-22T00:00:00"/>
    <n v="12"/>
    <d v="2021-04-28T00:00:00"/>
    <n v="20384000"/>
    <n v="9"/>
    <d v="2022-01-28T00:00:00"/>
    <d v="2022-03-29T00:00:00"/>
    <m/>
    <m/>
    <m/>
    <n v="2038400"/>
    <m/>
    <n v="18345600"/>
    <m/>
    <m/>
    <m/>
    <m/>
    <m/>
    <m/>
    <n v="20384000"/>
    <n v="20384000"/>
    <n v="20384000"/>
    <s v="OK"/>
    <n v="2"/>
    <m/>
    <m/>
  </r>
  <r>
    <n v="4"/>
    <x v="3"/>
    <s v="Vicuña"/>
    <s v="Elqui"/>
    <x v="4"/>
    <s v="YO_EMP_SEM._Servicio_de_Apoyo_Integral_SSyO"/>
    <n v="5911"/>
    <n v="27"/>
    <n v="21168000"/>
    <n v="784000"/>
    <m/>
    <n v="27"/>
    <s v="NO"/>
    <x v="1"/>
    <s v="Grupo objetivo del Programa/Componente"/>
    <s v="Personas pertenecientes a SSyOO que se encuentran desocupadas, ocupados precarios o inactivos, con una idea de negocio, con recidencia en territorios focalizados por FOSIS, que no hayan participado del programa al menos dos años antes, mayores de 18 años."/>
    <x v="1"/>
    <s v="Licitación Pública Regular"/>
    <s v="01"/>
    <s v="591101"/>
    <s v="04"/>
    <s v="04-591101"/>
    <s v="04-591101-03-20"/>
    <x v="1"/>
    <d v="2021-03-01T00:00:00"/>
    <n v="18"/>
    <d v="2021-03-19T00:00:00"/>
    <d v="2021-02-03T00:00:00"/>
    <n v="21168000"/>
    <n v="15"/>
    <d v="2021-02-18T00:00:00"/>
    <d v="2021-02-22T00:00:00"/>
    <n v="24"/>
    <d v="2021-03-18T00:00:00"/>
    <d v="2021-03-22T00:00:00"/>
    <n v="12"/>
    <d v="2021-04-22T00:00:00"/>
    <n v="21168000"/>
    <n v="9"/>
    <d v="2022-01-22T00:00:00"/>
    <d v="2022-03-23T00:00:00"/>
    <m/>
    <m/>
    <m/>
    <n v="2116800"/>
    <m/>
    <m/>
    <n v="19051200"/>
    <m/>
    <m/>
    <m/>
    <m/>
    <m/>
    <n v="21168000"/>
    <n v="21168000"/>
    <n v="21168000"/>
    <s v="OK"/>
    <n v="2"/>
    <m/>
    <m/>
  </r>
  <r>
    <n v="4"/>
    <x v="3"/>
    <s v="Regional/Provincial"/>
    <s v="Conurbación La Serena/Coquimbo"/>
    <x v="4"/>
    <s v="YO_EMP_SEM._Servicio_de_Apoyo_Integral_SSyO"/>
    <n v="5911"/>
    <n v="30"/>
    <n v="23520000"/>
    <n v="784000"/>
    <m/>
    <n v="30"/>
    <s v="NO"/>
    <x v="1"/>
    <s v="Otro"/>
    <s v="Mujeres VIF, Adulto responsable de de Niños (as) y Jóvenes SENAME, Personas con Discapacidad, Adultos Mayores, Personas cumpliendo condena GENCHI"/>
    <x v="2"/>
    <s v="Licitación Pública Regular"/>
    <s v="02"/>
    <s v="591102"/>
    <s v="04"/>
    <s v="04-591102"/>
    <s v="04-591102-23-20"/>
    <x v="1"/>
    <m/>
    <m/>
    <m/>
    <d v="2021-03-02T00:00:00"/>
    <n v="23520000"/>
    <n v="8"/>
    <d v="2021-03-10T00:00:00"/>
    <d v="2021-03-12T00:00:00"/>
    <n v="17"/>
    <d v="2021-03-29T00:00:00"/>
    <d v="2021-03-31T00:00:00"/>
    <n v="12"/>
    <d v="2021-05-10T00:00:00"/>
    <n v="23520000"/>
    <n v="9"/>
    <d v="2022-02-10T00:00:00"/>
    <d v="2022-04-11T00:00:00"/>
    <m/>
    <m/>
    <m/>
    <m/>
    <n v="2352000"/>
    <m/>
    <n v="21168000"/>
    <m/>
    <m/>
    <m/>
    <m/>
    <m/>
    <n v="23520000"/>
    <n v="23520000"/>
    <n v="23520000"/>
    <s v="OK"/>
    <n v="2"/>
    <m/>
    <m/>
  </r>
  <r>
    <n v="4"/>
    <x v="3"/>
    <s v="Paiguano"/>
    <s v="Sector bajo de Paihuano, Villas El Huerto,  Los Acacios y  Los Cántaros"/>
    <x v="5"/>
    <s v="Accion_local_territorios_vulnerables"/>
    <n v="7233"/>
    <n v="1"/>
    <n v="36000000"/>
    <n v="36000000"/>
    <n v="1"/>
    <m/>
    <s v="NO"/>
    <x v="3"/>
    <s v="Grupo objetivo del Programa/Componente"/>
    <s v="Familias que habitan en viviendas sociales del sector bajo de Paiguano, en un alto porcentaje en tramo del 40% RSH; requieren fortalecimiento de la vida comunitaria, a través de intervenciones sociocomunitarias para potenciar el actuar de las organizaciones sociales de base y potenciar los activos identitarios del territorio."/>
    <x v="0"/>
    <s v="Licitación Pública Regular"/>
    <s v="01"/>
    <s v="723301"/>
    <s v="04"/>
    <s v="04-723301"/>
    <s v="04-723301-02-20"/>
    <x v="1"/>
    <m/>
    <m/>
    <m/>
    <d v="2021-02-03T00:00:00"/>
    <n v="36000000"/>
    <n v="8"/>
    <d v="2021-02-11T00:00:00"/>
    <d v="2021-02-15T00:00:00"/>
    <n v="14"/>
    <d v="2021-03-01T00:00:00"/>
    <d v="2021-03-03T00:00:00"/>
    <n v="12"/>
    <d v="2021-04-09T00:00:00"/>
    <n v="36000000"/>
    <n v="12"/>
    <d v="2022-04-09T00:00:00"/>
    <d v="2022-06-08T00:00:00"/>
    <m/>
    <m/>
    <m/>
    <n v="3600000"/>
    <m/>
    <n v="32400000"/>
    <m/>
    <m/>
    <m/>
    <m/>
    <m/>
    <m/>
    <n v="36000000"/>
    <n v="36000000"/>
    <n v="36000000"/>
    <s v="OK"/>
    <n v="2"/>
    <m/>
    <m/>
  </r>
  <r>
    <n v="4"/>
    <x v="3"/>
    <s v="La Serena"/>
    <s v="Barrio prioritario"/>
    <x v="6"/>
    <s v="Barrios_en_Acción_Activación_Barrial"/>
    <n v="7301"/>
    <n v="1"/>
    <n v="25000000"/>
    <n v="25000000"/>
    <n v="1"/>
    <m/>
    <s v="NO"/>
    <x v="3"/>
    <s v="Campamento y barrios prioritarios"/>
    <s v="Barrio prioritario según la definición de la Subsecretaría de prevención del delito"/>
    <x v="0"/>
    <s v="Licitación Pública Regular"/>
    <s v="01"/>
    <s v="730101"/>
    <s v="04"/>
    <s v="04-730101"/>
    <s v="04-730101-29-20"/>
    <x v="1"/>
    <m/>
    <m/>
    <m/>
    <d v="2021-07-02T00:00:00"/>
    <n v="25000000"/>
    <n v="13"/>
    <d v="2021-07-15T00:00:00"/>
    <d v="2021-07-19T00:00:00"/>
    <n v="7"/>
    <d v="2021-07-26T00:00:00"/>
    <d v="2021-07-27T00:00:00"/>
    <n v="12"/>
    <d v="2021-08-08T00:00:00"/>
    <m/>
    <n v="9"/>
    <d v="2022-05-08T00:00:00"/>
    <d v="2022-07-07T00:00:00"/>
    <m/>
    <m/>
    <m/>
    <m/>
    <m/>
    <m/>
    <m/>
    <n v="2500000"/>
    <m/>
    <n v="22500000"/>
    <m/>
    <m/>
    <n v="0"/>
    <n v="25000000"/>
    <n v="25000000"/>
    <s v="OK"/>
    <n v="2"/>
    <m/>
    <m/>
  </r>
  <r>
    <n v="4"/>
    <x v="3"/>
    <s v="Coquimbo"/>
    <s v="Elqui"/>
    <x v="8"/>
    <s v="YO_TR_SSyO_Apoyo_a_tu_Plan_Laboral"/>
    <n v="8913"/>
    <n v="29"/>
    <n v="17690000"/>
    <n v="610000"/>
    <m/>
    <n v="29"/>
    <s v="NO"/>
    <x v="1"/>
    <s v="Grupo objetivo del Programa/Componente"/>
    <s v="Personas del Acompañamiento Socio Laboral  del Subsistema de Seguridades y Oportunidades que requieran financiar  los requerimientos que tiendan a disminuir las brechas de empleabilidad de los usuarios atendidos."/>
    <x v="2"/>
    <s v="Licitación Pública Regular"/>
    <s v="01"/>
    <s v="891301"/>
    <s v="04"/>
    <s v="04-891301"/>
    <s v="04-891301-22-20"/>
    <x v="1"/>
    <m/>
    <m/>
    <m/>
    <d v="2021-03-29T00:00:00"/>
    <n v="17690000"/>
    <n v="8"/>
    <d v="2021-04-06T00:00:00"/>
    <d v="2021-04-08T00:00:00"/>
    <n v="13"/>
    <d v="2021-04-21T00:00:00"/>
    <d v="2021-04-23T00:00:00"/>
    <n v="14"/>
    <d v="2021-06-22T00:00:00"/>
    <n v="17690000"/>
    <n v="8"/>
    <d v="2022-02-22T00:00:00"/>
    <d v="2022-04-23T00:00:00"/>
    <m/>
    <m/>
    <m/>
    <m/>
    <m/>
    <n v="1769000"/>
    <m/>
    <m/>
    <n v="15921000"/>
    <m/>
    <m/>
    <m/>
    <n v="1769000"/>
    <n v="17690000"/>
    <n v="17690000"/>
    <s v="OK"/>
    <n v="2"/>
    <m/>
    <m/>
  </r>
  <r>
    <n v="4"/>
    <x v="3"/>
    <s v="La Serena"/>
    <s v="Elqui"/>
    <x v="8"/>
    <s v="YO_TR_SSyO_Apoyo_a_tu_Plan_Laboral"/>
    <n v="8913"/>
    <n v="13"/>
    <n v="7930000"/>
    <n v="610000"/>
    <m/>
    <n v="13"/>
    <s v="NO"/>
    <x v="1"/>
    <s v="Grupo objetivo del Programa/Componente"/>
    <s v="Personas del Acompañamiento Socio Laboral  del Subsistema de Seguridades y Oportunidades que requieran financiar  los requerimientos que tiendan a disminuir las brechas de empleabilidad de los usuarios atendidos."/>
    <x v="2"/>
    <s v="Licitación Pública Regular"/>
    <s v="01"/>
    <s v="891301"/>
    <s v="04"/>
    <s v="04-891301"/>
    <s v="04-891301-22-20"/>
    <x v="1"/>
    <m/>
    <m/>
    <m/>
    <d v="2021-03-29T00:00:00"/>
    <n v="7930000"/>
    <n v="8"/>
    <d v="2021-04-06T00:00:00"/>
    <d v="2021-04-08T00:00:00"/>
    <n v="13"/>
    <d v="2021-04-21T00:00:00"/>
    <d v="2021-04-23T00:00:00"/>
    <n v="14"/>
    <d v="2021-06-22T00:00:00"/>
    <n v="7930000"/>
    <n v="8"/>
    <d v="2022-02-22T00:00:00"/>
    <d v="2022-04-23T00:00:00"/>
    <m/>
    <m/>
    <m/>
    <m/>
    <m/>
    <n v="793000"/>
    <m/>
    <m/>
    <n v="7137000"/>
    <m/>
    <m/>
    <m/>
    <n v="793000"/>
    <n v="7930000"/>
    <n v="7930000"/>
    <s v="OK"/>
    <n v="2"/>
    <m/>
    <m/>
  </r>
  <r>
    <n v="5"/>
    <x v="4"/>
    <s v="Valparaíso"/>
    <s v="Valparaíso"/>
    <x v="0"/>
    <s v="ACC._Fortalecimiento_de_la_vida_en_familia"/>
    <n v="3871"/>
    <n v="30"/>
    <n v="19140000"/>
    <n v="638000"/>
    <n v="30"/>
    <n v="0"/>
    <s v="SI"/>
    <x v="0"/>
    <s v="Niños, niñas y jóvenes"/>
    <s v="Familias con integrantes NNA, que asistan a esteblecimientos educacionales alto IVE"/>
    <x v="0"/>
    <s v="Licitación Pública Regular"/>
    <n v="1"/>
    <n v="387101"/>
    <s v="05"/>
    <s v="05-387101"/>
    <s v="05-38711-21"/>
    <x v="1"/>
    <m/>
    <m/>
    <m/>
    <d v="2021-03-03T00:00:00"/>
    <n v="19140000"/>
    <n v="22"/>
    <d v="2021-03-25T00:00:00"/>
    <d v="2021-03-29T00:00:00"/>
    <n v="18"/>
    <d v="2021-04-16T00:00:00"/>
    <d v="2021-05-14T00:00:00"/>
    <n v="25"/>
    <d v="2021-06-08T00:00:00"/>
    <n v="19140000"/>
    <n v="9"/>
    <d v="2022-03-08T00:00:00"/>
    <d v="2022-05-07T00:00:00"/>
    <m/>
    <m/>
    <m/>
    <m/>
    <m/>
    <n v="1914000"/>
    <m/>
    <m/>
    <n v="17226000"/>
    <m/>
    <m/>
    <m/>
    <n v="1914000"/>
    <n v="19140000"/>
    <n v="19140000"/>
    <s v="OK"/>
    <n v="2"/>
    <m/>
    <m/>
  </r>
  <r>
    <n v="5"/>
    <x v="4"/>
    <s v="Casablanca"/>
    <s v="Casablanca"/>
    <x v="0"/>
    <s v="ACC._Fortalecimiento_de_la_vida_en_familia"/>
    <n v="3871"/>
    <n v="15"/>
    <n v="9570000"/>
    <n v="638000"/>
    <n v="15"/>
    <n v="0"/>
    <s v="SI"/>
    <x v="0"/>
    <s v="Niños, niñas y jóvenes"/>
    <s v="Familias con integrantes NNA, que asistan a esteblecimientos educacionales alto IVE"/>
    <x v="0"/>
    <s v="Licitación Pública Regular"/>
    <n v="1"/>
    <n v="387101"/>
    <s v="05"/>
    <s v="05-387101"/>
    <s v="05-38711-21"/>
    <x v="1"/>
    <m/>
    <m/>
    <m/>
    <d v="2021-03-03T00:00:00"/>
    <n v="9570000"/>
    <n v="22"/>
    <d v="2021-03-25T00:00:00"/>
    <d v="2021-03-29T00:00:00"/>
    <n v="18"/>
    <d v="2021-04-16T00:00:00"/>
    <d v="2021-05-14T00:00:00"/>
    <n v="25"/>
    <d v="2021-06-08T00:00:00"/>
    <n v="9570000"/>
    <n v="9"/>
    <d v="2022-03-08T00:00:00"/>
    <d v="2022-05-07T00:00:00"/>
    <m/>
    <m/>
    <m/>
    <m/>
    <m/>
    <n v="957000"/>
    <m/>
    <m/>
    <n v="8613000"/>
    <m/>
    <m/>
    <m/>
    <n v="957000"/>
    <n v="9570000"/>
    <n v="9570000"/>
    <s v="OK"/>
    <n v="2"/>
    <m/>
    <m/>
  </r>
  <r>
    <n v="5"/>
    <x v="4"/>
    <s v="Viña del Mar"/>
    <s v="Viña del Mar"/>
    <x v="0"/>
    <s v="ACC._Fortalecimiento_de_la_vida_en_familia"/>
    <n v="3871"/>
    <n v="31"/>
    <n v="19778000"/>
    <n v="638000"/>
    <n v="31"/>
    <n v="0"/>
    <s v="SI"/>
    <x v="0"/>
    <s v="Niños, niñas y jóvenes"/>
    <s v="Familias con integrantes NNA, que asistan a esteblecimientos educacionales alto IVE"/>
    <x v="0"/>
    <s v="Licitación Pública Regular"/>
    <n v="1"/>
    <n v="387101"/>
    <s v="05"/>
    <s v="05-387101"/>
    <s v="05-38711-21"/>
    <x v="1"/>
    <m/>
    <m/>
    <m/>
    <d v="2021-03-03T00:00:00"/>
    <n v="19778000"/>
    <n v="22"/>
    <d v="2021-03-25T00:00:00"/>
    <d v="2021-03-29T00:00:00"/>
    <n v="18"/>
    <d v="2021-04-16T00:00:00"/>
    <d v="2021-05-14T00:00:00"/>
    <n v="25"/>
    <d v="2021-06-08T00:00:00"/>
    <n v="19778000"/>
    <n v="9"/>
    <d v="2022-03-08T00:00:00"/>
    <d v="2022-05-07T00:00:00"/>
    <m/>
    <m/>
    <m/>
    <m/>
    <m/>
    <n v="1977800"/>
    <m/>
    <m/>
    <n v="17800200"/>
    <m/>
    <m/>
    <m/>
    <n v="1977800"/>
    <n v="19778000"/>
    <n v="19778000"/>
    <s v="OK"/>
    <n v="2"/>
    <m/>
    <m/>
  </r>
  <r>
    <n v="5"/>
    <x v="4"/>
    <s v="Concón"/>
    <s v="Concón"/>
    <x v="0"/>
    <s v="ACC._Fortalecimiento_de_la_vida_en_familia"/>
    <n v="3871"/>
    <n v="15"/>
    <n v="9570000"/>
    <n v="638000"/>
    <n v="15"/>
    <n v="0"/>
    <s v="SI"/>
    <x v="0"/>
    <s v="Niños, niñas y jóvenes"/>
    <s v="Familias con integrantes NNA, que asistan a esteblecimientos educacionales alto IVE"/>
    <x v="0"/>
    <s v="Licitación Pública Regular"/>
    <n v="1"/>
    <n v="387101"/>
    <s v="05"/>
    <s v="05-387101"/>
    <s v="05-38711-21"/>
    <x v="1"/>
    <m/>
    <m/>
    <m/>
    <d v="2021-03-03T00:00:00"/>
    <n v="9570000"/>
    <n v="22"/>
    <d v="2021-03-25T00:00:00"/>
    <d v="2021-03-29T00:00:00"/>
    <n v="18"/>
    <d v="2021-04-16T00:00:00"/>
    <d v="2021-05-14T00:00:00"/>
    <n v="25"/>
    <d v="2021-06-08T00:00:00"/>
    <n v="9570000"/>
    <n v="9"/>
    <d v="2022-03-08T00:00:00"/>
    <d v="2022-05-07T00:00:00"/>
    <m/>
    <m/>
    <m/>
    <m/>
    <m/>
    <n v="957000"/>
    <m/>
    <m/>
    <n v="8613000"/>
    <m/>
    <m/>
    <m/>
    <n v="957000"/>
    <n v="9570000"/>
    <n v="9570000"/>
    <s v="OK"/>
    <n v="2"/>
    <m/>
    <m/>
  </r>
  <r>
    <n v="5"/>
    <x v="4"/>
    <s v="Quintero"/>
    <s v="Quintero"/>
    <x v="0"/>
    <s v="ACC._Fortalecimiento_de_la_vida_en_familia"/>
    <n v="3871"/>
    <n v="25"/>
    <n v="15950000"/>
    <n v="638000"/>
    <n v="25"/>
    <n v="0"/>
    <s v="SI"/>
    <x v="0"/>
    <s v="Niños, niñas y jóvenes"/>
    <s v="Familias con integrantes NNA, que asistan a esteblecimientos educacionales alto IVE"/>
    <x v="0"/>
    <s v="Licitación Pública Regular"/>
    <n v="1"/>
    <n v="387101"/>
    <s v="05"/>
    <s v="05-387101"/>
    <s v="05-38711-21"/>
    <x v="0"/>
    <m/>
    <m/>
    <m/>
    <d v="2021-03-03T00:00:00"/>
    <n v="15950000"/>
    <n v="22"/>
    <d v="2021-03-25T00:00:00"/>
    <d v="2021-03-29T00:00:00"/>
    <n v="18"/>
    <d v="2021-04-16T00:00:00"/>
    <d v="2021-05-14T00:00:00"/>
    <n v="25"/>
    <d v="2021-06-08T00:00:00"/>
    <n v="15950000"/>
    <n v="9"/>
    <d v="2022-03-08T00:00:00"/>
    <d v="2022-05-07T00:00:00"/>
    <m/>
    <m/>
    <m/>
    <m/>
    <m/>
    <n v="1595000"/>
    <m/>
    <m/>
    <n v="14355000"/>
    <m/>
    <m/>
    <m/>
    <n v="1595000"/>
    <n v="15950000"/>
    <n v="15950000"/>
    <s v="OK"/>
    <n v="2"/>
    <m/>
    <m/>
  </r>
  <r>
    <n v="5"/>
    <x v="4"/>
    <s v="Puchuncavi"/>
    <s v="Puchuncavi"/>
    <x v="0"/>
    <s v="ACC._Fortalecimiento_de_la_vida_en_familia"/>
    <n v="3871"/>
    <n v="15"/>
    <n v="9570000"/>
    <n v="638000"/>
    <n v="15"/>
    <n v="0"/>
    <s v="SI"/>
    <x v="0"/>
    <s v="Niños, niñas y jóvenes"/>
    <s v="Familias con integrantes NNA, que asistan a esteblecimientos educacionales alto IVE"/>
    <x v="0"/>
    <s v="Licitación Pública Regular"/>
    <n v="1"/>
    <n v="387101"/>
    <s v="05"/>
    <s v="05-387101"/>
    <s v="05-38711-21"/>
    <x v="0"/>
    <m/>
    <m/>
    <m/>
    <d v="2021-03-03T00:00:00"/>
    <n v="9570000"/>
    <n v="22"/>
    <d v="2021-03-25T00:00:00"/>
    <d v="2021-03-29T00:00:00"/>
    <n v="18"/>
    <d v="2021-04-16T00:00:00"/>
    <d v="2021-05-14T00:00:00"/>
    <n v="25"/>
    <d v="2021-06-08T00:00:00"/>
    <n v="9570000"/>
    <n v="9"/>
    <d v="2022-03-08T00:00:00"/>
    <d v="2022-05-07T00:00:00"/>
    <m/>
    <m/>
    <m/>
    <m/>
    <m/>
    <n v="957000"/>
    <m/>
    <m/>
    <n v="8613000"/>
    <m/>
    <m/>
    <m/>
    <n v="957000"/>
    <n v="9570000"/>
    <n v="9570000"/>
    <s v="OK"/>
    <n v="2"/>
    <m/>
    <m/>
  </r>
  <r>
    <n v="5"/>
    <x v="4"/>
    <s v="Quilpue"/>
    <s v="Quilpue"/>
    <x v="0"/>
    <s v="ACC._Fortalecimiento_de_la_vida_en_familia"/>
    <n v="3871"/>
    <n v="25"/>
    <n v="15950000"/>
    <n v="638000"/>
    <n v="25"/>
    <n v="0"/>
    <s v="SI"/>
    <x v="0"/>
    <s v="Niños, niñas y jóvenes"/>
    <s v="Familias con integrantes NNA, que asistan a esteblecimientos educacionales alto IVE"/>
    <x v="0"/>
    <s v="Licitación Pública Regular"/>
    <n v="1"/>
    <n v="387101"/>
    <s v="05"/>
    <s v="05-387101"/>
    <s v="05-38711-21"/>
    <x v="1"/>
    <m/>
    <m/>
    <m/>
    <d v="2021-03-03T00:00:00"/>
    <n v="15950000"/>
    <n v="22"/>
    <d v="2021-03-25T00:00:00"/>
    <d v="2021-03-29T00:00:00"/>
    <n v="18"/>
    <d v="2021-04-16T00:00:00"/>
    <d v="2021-05-14T00:00:00"/>
    <n v="25"/>
    <d v="2021-06-08T00:00:00"/>
    <n v="15950000"/>
    <n v="9"/>
    <d v="2022-03-08T00:00:00"/>
    <d v="2022-05-07T00:00:00"/>
    <m/>
    <m/>
    <m/>
    <m/>
    <m/>
    <n v="1595000"/>
    <m/>
    <m/>
    <n v="14355000"/>
    <m/>
    <m/>
    <m/>
    <n v="1595000"/>
    <n v="15950000"/>
    <n v="15950000"/>
    <s v="OK"/>
    <n v="2"/>
    <m/>
    <m/>
  </r>
  <r>
    <n v="5"/>
    <x v="4"/>
    <s v="Limache"/>
    <s v="Limache"/>
    <x v="0"/>
    <s v="ACC._Fortalecimiento_de_la_vida_en_familia"/>
    <n v="3871"/>
    <n v="15"/>
    <n v="9570000"/>
    <n v="638000"/>
    <n v="15"/>
    <n v="0"/>
    <s v="SI"/>
    <x v="0"/>
    <s v="Niños, niñas y jóvenes"/>
    <s v="Familias con integrantes NNA, que asistan a esteblecimientos educacionales alto IVE"/>
    <x v="0"/>
    <s v="Licitación Pública Regular"/>
    <n v="1"/>
    <n v="387101"/>
    <s v="05"/>
    <s v="05-387101"/>
    <s v="05-38711-21"/>
    <x v="1"/>
    <m/>
    <m/>
    <m/>
    <d v="2021-03-03T00:00:00"/>
    <n v="9570000"/>
    <n v="22"/>
    <d v="2021-03-25T00:00:00"/>
    <d v="2021-03-29T00:00:00"/>
    <n v="18"/>
    <d v="2021-04-16T00:00:00"/>
    <d v="2021-05-14T00:00:00"/>
    <n v="25"/>
    <d v="2021-06-08T00:00:00"/>
    <n v="9570000"/>
    <n v="9"/>
    <d v="2022-03-08T00:00:00"/>
    <d v="2022-05-07T00:00:00"/>
    <m/>
    <m/>
    <m/>
    <m/>
    <m/>
    <n v="957000"/>
    <m/>
    <m/>
    <n v="8613000"/>
    <m/>
    <m/>
    <m/>
    <n v="957000"/>
    <n v="9570000"/>
    <n v="9570000"/>
    <s v="OK"/>
    <n v="2"/>
    <m/>
    <m/>
  </r>
  <r>
    <n v="5"/>
    <x v="4"/>
    <s v="Quillota"/>
    <s v="Quillota"/>
    <x v="0"/>
    <s v="ACC._Fortalecimiento_de_la_vida_en_familia"/>
    <n v="3871"/>
    <n v="25"/>
    <n v="15950000"/>
    <n v="638000"/>
    <n v="25"/>
    <n v="0"/>
    <s v="SI"/>
    <x v="0"/>
    <s v="Niños, niñas y jóvenes"/>
    <s v="Familias con integrantes NNA, que asistan a esteblecimientos educacionales alto IVE"/>
    <x v="0"/>
    <s v="Licitación Pública Regular"/>
    <n v="1"/>
    <n v="387101"/>
    <s v="05"/>
    <s v="05-387101"/>
    <s v="05-38711-21"/>
    <x v="1"/>
    <m/>
    <m/>
    <m/>
    <d v="2021-03-03T00:00:00"/>
    <n v="15950000"/>
    <n v="22"/>
    <d v="2021-03-25T00:00:00"/>
    <d v="2021-03-29T00:00:00"/>
    <n v="18"/>
    <d v="2021-04-16T00:00:00"/>
    <d v="2021-05-14T00:00:00"/>
    <n v="25"/>
    <d v="2021-06-08T00:00:00"/>
    <n v="15950000"/>
    <n v="9"/>
    <d v="2022-03-08T00:00:00"/>
    <d v="2022-05-07T00:00:00"/>
    <m/>
    <m/>
    <m/>
    <m/>
    <m/>
    <n v="1595000"/>
    <m/>
    <m/>
    <n v="14355000"/>
    <m/>
    <m/>
    <m/>
    <n v="1595000"/>
    <n v="15950000"/>
    <n v="15950000"/>
    <s v="OK"/>
    <n v="2"/>
    <m/>
    <m/>
  </r>
  <r>
    <n v="5"/>
    <x v="4"/>
    <s v="La Calera"/>
    <s v="La Calera"/>
    <x v="0"/>
    <s v="ACC._Fortalecimiento_de_la_vida_en_familia"/>
    <n v="3871"/>
    <n v="15"/>
    <n v="9570000"/>
    <n v="638000"/>
    <n v="15"/>
    <n v="0"/>
    <s v="SI"/>
    <x v="0"/>
    <s v="Niños, niñas y jóvenes"/>
    <s v="Familias con integrantes NNA, que asistan a esteblecimientos educacionales alto IVE"/>
    <x v="0"/>
    <s v="Licitación Pública Regular"/>
    <n v="1"/>
    <n v="387101"/>
    <s v="05"/>
    <s v="05-387101"/>
    <s v="05-38711-21"/>
    <x v="1"/>
    <m/>
    <m/>
    <m/>
    <d v="2021-03-03T00:00:00"/>
    <n v="9570000"/>
    <n v="22"/>
    <d v="2021-03-25T00:00:00"/>
    <d v="2021-03-29T00:00:00"/>
    <n v="18"/>
    <d v="2021-04-16T00:00:00"/>
    <d v="2021-05-14T00:00:00"/>
    <n v="25"/>
    <d v="2021-06-08T00:00:00"/>
    <n v="9570000"/>
    <n v="9"/>
    <d v="2022-03-08T00:00:00"/>
    <d v="2022-05-07T00:00:00"/>
    <m/>
    <m/>
    <m/>
    <m/>
    <m/>
    <n v="957000"/>
    <m/>
    <m/>
    <n v="8613000"/>
    <m/>
    <m/>
    <m/>
    <n v="957000"/>
    <n v="9570000"/>
    <n v="9570000"/>
    <s v="OK"/>
    <n v="2"/>
    <m/>
    <m/>
  </r>
  <r>
    <n v="5"/>
    <x v="4"/>
    <s v="La Ligua"/>
    <s v="La Ligua"/>
    <x v="0"/>
    <s v="ACC._Fortalecimiento_de_la_vida_en_familia"/>
    <n v="3871"/>
    <n v="25"/>
    <n v="15975000"/>
    <n v="639000"/>
    <n v="25"/>
    <n v="0"/>
    <s v="SI"/>
    <x v="0"/>
    <s v="Niños, niñas y jóvenes"/>
    <s v="Familias con integrantes NNA, que asistan a esteblecimientos educacionales alto IVE"/>
    <x v="0"/>
    <s v="Licitación Pública Regular"/>
    <n v="1"/>
    <n v="387101"/>
    <s v="05"/>
    <s v="05-387101"/>
    <s v="05-38711-21"/>
    <x v="1"/>
    <m/>
    <m/>
    <m/>
    <d v="2021-03-03T00:00:00"/>
    <n v="15975000"/>
    <n v="22"/>
    <d v="2021-03-25T00:00:00"/>
    <d v="2021-03-29T00:00:00"/>
    <n v="18"/>
    <d v="2021-04-16T00:00:00"/>
    <d v="2021-05-14T00:00:00"/>
    <n v="25"/>
    <d v="2021-06-08T00:00:00"/>
    <n v="15975000"/>
    <n v="9"/>
    <d v="2022-03-08T00:00:00"/>
    <d v="2022-05-07T00:00:00"/>
    <m/>
    <m/>
    <m/>
    <m/>
    <m/>
    <n v="1597500"/>
    <m/>
    <m/>
    <n v="14377500"/>
    <m/>
    <m/>
    <m/>
    <n v="1597500"/>
    <n v="15975000"/>
    <n v="15975000"/>
    <s v="OK"/>
    <n v="2"/>
    <m/>
    <m/>
  </r>
  <r>
    <n v="5"/>
    <x v="4"/>
    <s v="Cabildo"/>
    <s v="Cabildo"/>
    <x v="0"/>
    <s v="ACC._Fortalecimiento_de_la_vida_en_familia"/>
    <n v="3871"/>
    <n v="15"/>
    <n v="9585000"/>
    <n v="639000"/>
    <n v="15"/>
    <n v="0"/>
    <s v="SI"/>
    <x v="0"/>
    <s v="Niños, niñas y jóvenes"/>
    <s v="Familias con integrantes NNA, que asistan a esteblecimientos educacionales alto IVE"/>
    <x v="0"/>
    <s v="Licitación Pública Regular"/>
    <n v="1"/>
    <n v="387101"/>
    <s v="05"/>
    <s v="05-387101"/>
    <s v="05-38711-21"/>
    <x v="1"/>
    <m/>
    <m/>
    <m/>
    <d v="2021-03-03T00:00:00"/>
    <n v="9585000"/>
    <n v="22"/>
    <d v="2021-03-25T00:00:00"/>
    <d v="2021-03-29T00:00:00"/>
    <n v="18"/>
    <d v="2021-04-16T00:00:00"/>
    <d v="2021-05-14T00:00:00"/>
    <n v="25"/>
    <d v="2021-06-08T00:00:00"/>
    <n v="9585000"/>
    <n v="9"/>
    <d v="2022-03-08T00:00:00"/>
    <d v="2022-05-07T00:00:00"/>
    <m/>
    <m/>
    <m/>
    <m/>
    <m/>
    <n v="958500"/>
    <m/>
    <m/>
    <n v="8626500"/>
    <m/>
    <m/>
    <m/>
    <n v="958500"/>
    <n v="9585000"/>
    <n v="9585000"/>
    <s v="OK"/>
    <n v="2"/>
    <m/>
    <m/>
  </r>
  <r>
    <n v="5"/>
    <x v="4"/>
    <s v="San Antonio"/>
    <s v="San Antonio"/>
    <x v="0"/>
    <s v="ACC._Fortalecimiento_de_la_vida_en_familia"/>
    <n v="3871"/>
    <n v="25"/>
    <n v="15950000"/>
    <n v="638000"/>
    <n v="25"/>
    <n v="0"/>
    <s v="SI"/>
    <x v="0"/>
    <s v="Niños, niñas y jóvenes"/>
    <s v="Familias con integrantes NNA, que asistan a esteblecimientos educacionales alto IVE"/>
    <x v="0"/>
    <s v="Licitación Pública Regular"/>
    <n v="1"/>
    <n v="387101"/>
    <s v="05"/>
    <s v="05-387101"/>
    <s v="05-38711-21"/>
    <x v="1"/>
    <m/>
    <m/>
    <m/>
    <d v="2021-03-03T00:00:00"/>
    <n v="15950000"/>
    <n v="22"/>
    <d v="2021-03-25T00:00:00"/>
    <d v="2021-03-29T00:00:00"/>
    <n v="18"/>
    <d v="2021-04-16T00:00:00"/>
    <d v="2021-05-14T00:00:00"/>
    <n v="25"/>
    <d v="2021-06-08T00:00:00"/>
    <n v="15950000"/>
    <n v="9"/>
    <d v="2022-03-08T00:00:00"/>
    <d v="2022-05-07T00:00:00"/>
    <m/>
    <m/>
    <m/>
    <m/>
    <m/>
    <n v="1595000"/>
    <m/>
    <m/>
    <n v="14355000"/>
    <m/>
    <m/>
    <m/>
    <n v="1595000"/>
    <n v="15950000"/>
    <n v="15950000"/>
    <s v="OK"/>
    <n v="2"/>
    <m/>
    <m/>
  </r>
  <r>
    <n v="5"/>
    <x v="4"/>
    <s v="Cartagena"/>
    <s v="Cartagena"/>
    <x v="0"/>
    <s v="ACC._Fortalecimiento_de_la_vida_en_familia"/>
    <n v="3871"/>
    <n v="15"/>
    <n v="9570000"/>
    <n v="638000"/>
    <n v="15"/>
    <n v="0"/>
    <s v="SI"/>
    <x v="0"/>
    <s v="Niños, niñas y jóvenes"/>
    <s v="Familias con integrantes NNA, que asistan a esteblecimientos educacionales alto IVE"/>
    <x v="0"/>
    <s v="Licitación Pública Regular"/>
    <n v="1"/>
    <n v="387101"/>
    <s v="05"/>
    <s v="05-387101"/>
    <s v="05-38711-21"/>
    <x v="1"/>
    <m/>
    <m/>
    <m/>
    <d v="2021-03-03T00:00:00"/>
    <n v="9570000"/>
    <n v="22"/>
    <d v="2021-03-25T00:00:00"/>
    <d v="2021-03-29T00:00:00"/>
    <n v="18"/>
    <d v="2021-04-16T00:00:00"/>
    <d v="2021-05-14T00:00:00"/>
    <n v="25"/>
    <d v="2021-06-08T00:00:00"/>
    <n v="9570000"/>
    <n v="9"/>
    <d v="2022-03-08T00:00:00"/>
    <d v="2022-05-07T00:00:00"/>
    <m/>
    <m/>
    <m/>
    <m/>
    <m/>
    <n v="957000"/>
    <m/>
    <m/>
    <n v="8613000"/>
    <m/>
    <m/>
    <m/>
    <n v="957000"/>
    <n v="9570000"/>
    <n v="9570000"/>
    <s v="OK"/>
    <n v="2"/>
    <m/>
    <m/>
  </r>
  <r>
    <n v="5"/>
    <x v="4"/>
    <s v="San Felipe"/>
    <s v="San Felipe"/>
    <x v="0"/>
    <s v="ACC._Fortalecimiento_de_la_vida_en_familia"/>
    <n v="3871"/>
    <n v="25"/>
    <n v="15950000"/>
    <n v="638000"/>
    <n v="25"/>
    <n v="0"/>
    <s v="SI"/>
    <x v="0"/>
    <s v="Niños, niñas y jóvenes"/>
    <s v="Familias con integrantes NNA, que asistan a esteblecimientos educacionales alto IVE"/>
    <x v="0"/>
    <s v="Licitación Pública Regular"/>
    <n v="1"/>
    <n v="387101"/>
    <s v="05"/>
    <s v="05-387101"/>
    <s v="05-38711-21"/>
    <x v="1"/>
    <m/>
    <m/>
    <m/>
    <d v="2021-03-03T00:00:00"/>
    <n v="15950000"/>
    <n v="22"/>
    <d v="2021-03-25T00:00:00"/>
    <d v="2021-03-29T00:00:00"/>
    <n v="18"/>
    <d v="2021-04-16T00:00:00"/>
    <d v="2021-05-14T00:00:00"/>
    <n v="25"/>
    <d v="2021-06-08T00:00:00"/>
    <n v="15950000"/>
    <n v="9"/>
    <d v="2022-03-08T00:00:00"/>
    <d v="2022-05-07T00:00:00"/>
    <m/>
    <m/>
    <m/>
    <m/>
    <m/>
    <n v="1595000"/>
    <m/>
    <m/>
    <n v="14355000"/>
    <m/>
    <m/>
    <m/>
    <n v="1595000"/>
    <n v="15950000"/>
    <n v="15950000"/>
    <s v="OK"/>
    <n v="2"/>
    <m/>
    <m/>
  </r>
  <r>
    <n v="5"/>
    <x v="4"/>
    <s v="Llay Llay"/>
    <s v="Llay Llay"/>
    <x v="0"/>
    <s v="ACC._Fortalecimiento_de_la_vida_en_familia"/>
    <n v="3871"/>
    <n v="15"/>
    <n v="9570000"/>
    <n v="638000"/>
    <n v="15"/>
    <n v="0"/>
    <s v="SI"/>
    <x v="0"/>
    <s v="Niños, niñas y jóvenes"/>
    <s v="Familias con integrantes NNA, que asistan a esteblecimientos educacionales alto IVE"/>
    <x v="0"/>
    <s v="Licitación Pública Regular"/>
    <n v="1"/>
    <n v="387101"/>
    <s v="05"/>
    <s v="05-387101"/>
    <s v="05-38711-21"/>
    <x v="1"/>
    <m/>
    <m/>
    <m/>
    <d v="2021-03-03T00:00:00"/>
    <n v="9570000"/>
    <n v="22"/>
    <d v="2021-03-25T00:00:00"/>
    <d v="2021-03-29T00:00:00"/>
    <n v="18"/>
    <d v="2021-04-16T00:00:00"/>
    <d v="2021-05-14T00:00:00"/>
    <n v="25"/>
    <d v="2021-06-08T00:00:00"/>
    <n v="9570000"/>
    <n v="9"/>
    <d v="2022-03-08T00:00:00"/>
    <d v="2022-05-07T00:00:00"/>
    <m/>
    <m/>
    <m/>
    <m/>
    <m/>
    <n v="957000"/>
    <m/>
    <m/>
    <n v="8613000"/>
    <m/>
    <m/>
    <m/>
    <n v="957000"/>
    <n v="9570000"/>
    <n v="9570000"/>
    <s v="OK"/>
    <n v="2"/>
    <m/>
    <m/>
  </r>
  <r>
    <n v="5"/>
    <x v="4"/>
    <s v="Los Andes"/>
    <s v="Los Andes"/>
    <x v="0"/>
    <s v="ACC._Fortalecimiento_de_la_vida_en_familia"/>
    <n v="3871"/>
    <n v="25"/>
    <n v="15950000"/>
    <n v="638000"/>
    <n v="25"/>
    <n v="0"/>
    <s v="SI"/>
    <x v="0"/>
    <s v="Niños, niñas y jóvenes"/>
    <s v="Familias con integrantes NNA, que asistan a esteblecimientos educacionales alto IVE"/>
    <x v="0"/>
    <s v="Licitación Pública Regular"/>
    <n v="1"/>
    <n v="387101"/>
    <s v="05"/>
    <s v="05-387101"/>
    <s v="05-38711-21"/>
    <x v="1"/>
    <m/>
    <m/>
    <m/>
    <d v="2021-03-03T00:00:00"/>
    <n v="15950000"/>
    <n v="22"/>
    <d v="2021-03-25T00:00:00"/>
    <d v="2021-03-29T00:00:00"/>
    <n v="18"/>
    <d v="2021-04-16T00:00:00"/>
    <d v="2021-05-14T00:00:00"/>
    <n v="25"/>
    <d v="2021-06-08T00:00:00"/>
    <n v="15950000"/>
    <n v="9"/>
    <d v="2022-03-08T00:00:00"/>
    <d v="2022-05-07T00:00:00"/>
    <m/>
    <m/>
    <m/>
    <m/>
    <m/>
    <n v="1595000"/>
    <m/>
    <m/>
    <n v="14355000"/>
    <m/>
    <m/>
    <m/>
    <n v="1595000"/>
    <n v="15950000"/>
    <n v="15950000"/>
    <s v="OK"/>
    <n v="2"/>
    <m/>
    <m/>
  </r>
  <r>
    <n v="5"/>
    <x v="4"/>
    <s v="San Esteban"/>
    <s v="San Esteban"/>
    <x v="0"/>
    <s v="ACC._Fortalecimiento_de_la_vida_en_familia"/>
    <n v="3871"/>
    <n v="15"/>
    <n v="9570000"/>
    <n v="638000"/>
    <n v="15"/>
    <n v="0"/>
    <s v="SI"/>
    <x v="0"/>
    <s v="Niños, niñas y jóvenes"/>
    <s v="Familias con integrantes NNA, que asistan a esteblecimientos educacionales alto IVE"/>
    <x v="0"/>
    <s v="Licitación Pública Regular"/>
    <n v="1"/>
    <n v="387101"/>
    <s v="05"/>
    <s v="05-387101"/>
    <s v="05-38711-21"/>
    <x v="1"/>
    <m/>
    <m/>
    <m/>
    <d v="2021-03-03T00:00:00"/>
    <n v="9570000"/>
    <n v="22"/>
    <d v="2021-03-25T00:00:00"/>
    <d v="2021-03-29T00:00:00"/>
    <n v="18"/>
    <d v="2021-04-16T00:00:00"/>
    <d v="2021-05-14T00:00:00"/>
    <n v="25"/>
    <d v="2021-06-08T00:00:00"/>
    <n v="9570000"/>
    <n v="9"/>
    <d v="2022-03-08T00:00:00"/>
    <d v="2022-05-07T00:00:00"/>
    <m/>
    <m/>
    <m/>
    <m/>
    <m/>
    <n v="957000"/>
    <m/>
    <m/>
    <n v="8613000"/>
    <m/>
    <m/>
    <m/>
    <n v="957000"/>
    <n v="9570000"/>
    <n v="9570000"/>
    <s v="OK"/>
    <n v="2"/>
    <m/>
    <m/>
  </r>
  <r>
    <n v="5"/>
    <x v="4"/>
    <s v="Quintero"/>
    <s v="Quintero"/>
    <x v="0"/>
    <s v="ACC._Fortalecimiento_de_la_vida_en_familia"/>
    <n v="3871"/>
    <n v="25"/>
    <n v="15950000"/>
    <n v="638000"/>
    <n v="25"/>
    <n v="0"/>
    <s v="SI"/>
    <x v="0"/>
    <s v="Niños, niñas y jóvenes"/>
    <s v="Familias con integrantes NNA, que asistan a esteblecimientos educacionales alto IVE"/>
    <x v="0"/>
    <s v="Licitación Pública Regular"/>
    <n v="1"/>
    <n v="387102"/>
    <s v="05"/>
    <s v="05-387102"/>
    <s v="05-38711-21"/>
    <x v="1"/>
    <m/>
    <m/>
    <m/>
    <d v="2021-05-20T00:00:00"/>
    <n v="15950000"/>
    <n v="14"/>
    <d v="2021-06-03T00:00:00"/>
    <d v="2021-06-07T00:00:00"/>
    <n v="9"/>
    <d v="2021-06-16T00:00:00"/>
    <d v="2021-06-25T00:00:00"/>
    <n v="25"/>
    <d v="2021-07-20T00:00:00"/>
    <n v="15950000"/>
    <n v="9"/>
    <d v="2022-04-20T00:00:00"/>
    <d v="2022-06-19T00:00:00"/>
    <m/>
    <m/>
    <m/>
    <m/>
    <m/>
    <m/>
    <n v="1595000"/>
    <m/>
    <m/>
    <n v="14355000"/>
    <m/>
    <m/>
    <n v="1595000"/>
    <n v="15950000"/>
    <n v="15950000"/>
    <s v="OK"/>
    <n v="2"/>
    <m/>
    <m/>
  </r>
  <r>
    <n v="5"/>
    <x v="4"/>
    <s v="Puchuncavi"/>
    <s v="Puchuncavi"/>
    <x v="0"/>
    <s v="ACC._Fortalecimiento_de_la_vida_en_familia"/>
    <n v="3871"/>
    <n v="15"/>
    <n v="9570000"/>
    <n v="638000"/>
    <n v="15"/>
    <n v="0"/>
    <s v="SI"/>
    <x v="0"/>
    <s v="Niños, niñas y jóvenes"/>
    <s v="Familias con integrantes NNA, que asistan a esteblecimientos educacionales alto IVE"/>
    <x v="0"/>
    <s v="Licitación Pública Regular"/>
    <n v="1"/>
    <n v="387102"/>
    <s v="05"/>
    <s v="05-387102"/>
    <s v="05-38711-21"/>
    <x v="1"/>
    <m/>
    <m/>
    <m/>
    <d v="2021-05-20T00:00:00"/>
    <n v="9570000"/>
    <n v="14"/>
    <d v="2021-06-03T00:00:00"/>
    <d v="2021-06-07T00:00:00"/>
    <n v="9"/>
    <d v="2021-06-16T00:00:00"/>
    <d v="2021-06-25T00:00:00"/>
    <n v="25"/>
    <d v="2021-07-20T00:00:00"/>
    <n v="9570000"/>
    <n v="9"/>
    <d v="2022-04-20T00:00:00"/>
    <d v="2022-06-19T00:00:00"/>
    <m/>
    <m/>
    <m/>
    <m/>
    <m/>
    <m/>
    <n v="957000"/>
    <m/>
    <m/>
    <n v="8613000"/>
    <m/>
    <m/>
    <n v="957000"/>
    <n v="9570000"/>
    <n v="9570000"/>
    <s v="OK"/>
    <n v="2"/>
    <m/>
    <m/>
  </r>
  <r>
    <n v="5"/>
    <x v="4"/>
    <s v="Valparaíso"/>
    <s v="Regional/Valparaíso costa"/>
    <x v="7"/>
    <s v="Apoyo_org_productivas"/>
    <n v="4103"/>
    <n v="50"/>
    <n v="140000000"/>
    <n v="2800000"/>
    <n v="50"/>
    <m/>
    <s v="NO"/>
    <x v="4"/>
    <s v="Grupo objetivo del Programa/Componente"/>
    <s v="Organizaciones productivas con personalidad jurídica vigente y activa, cuyo fin como organización sea económico y/o productivo"/>
    <x v="1"/>
    <s v="Licitación Pública Regular"/>
    <s v="01"/>
    <s v="410301"/>
    <s v="05"/>
    <s v="05-410301"/>
    <s v="05-410301-21"/>
    <x v="1"/>
    <d v="2021-06-18T00:00:00"/>
    <n v="14"/>
    <d v="2021-07-02T00:00:00"/>
    <d v="2021-06-17T00:00:00"/>
    <n v="140000000"/>
    <n v="15"/>
    <d v="2021-07-02T00:00:00"/>
    <d v="2021-07-07T00:00:00"/>
    <n v="18"/>
    <d v="2021-07-25T00:00:00"/>
    <d v="2021-07-26T00:00:00"/>
    <n v="14"/>
    <d v="2021-08-09T00:00:00"/>
    <m/>
    <n v="5"/>
    <d v="2022-01-16T00:00:00"/>
    <d v="2022-03-17T00:00:00"/>
    <m/>
    <m/>
    <m/>
    <m/>
    <m/>
    <m/>
    <m/>
    <n v="7000000"/>
    <m/>
    <m/>
    <n v="133000000"/>
    <m/>
    <n v="0"/>
    <n v="140000000"/>
    <n v="140000000"/>
    <s v="OK"/>
    <n v="2"/>
    <m/>
    <m/>
  </r>
  <r>
    <n v="5"/>
    <x v="4"/>
    <s v="Calera"/>
    <s v="Regional/Valparaíso interior"/>
    <x v="7"/>
    <s v="Apoyo_org_productivas"/>
    <n v="4103"/>
    <n v="50"/>
    <n v="140000000"/>
    <n v="2800000"/>
    <n v="50"/>
    <m/>
    <s v="NO"/>
    <x v="4"/>
    <s v="Grupo objetivo del Programa/Componente"/>
    <s v="Organizaciones productivas con personalidad jurídica vigente y activa, cuyo fin como organización sea económico y/o productivo"/>
    <x v="1"/>
    <s v="Licitación Pública Regular"/>
    <s v="01"/>
    <s v="410301"/>
    <s v="05"/>
    <s v="05-410301"/>
    <s v="05-410301-21"/>
    <x v="1"/>
    <d v="2021-06-18T00:00:00"/>
    <n v="14"/>
    <d v="2021-07-02T00:00:00"/>
    <d v="2021-06-17T00:00:00"/>
    <n v="140000000"/>
    <n v="15"/>
    <d v="2021-07-02T00:00:00"/>
    <d v="2021-07-07T00:00:00"/>
    <n v="18"/>
    <d v="2021-07-25T00:00:00"/>
    <d v="2021-07-26T00:00:00"/>
    <n v="14"/>
    <d v="2021-08-09T00:00:00"/>
    <m/>
    <n v="5"/>
    <d v="2022-01-16T00:00:00"/>
    <d v="2022-03-17T00:00:00"/>
    <m/>
    <m/>
    <m/>
    <m/>
    <m/>
    <m/>
    <m/>
    <n v="7000000"/>
    <m/>
    <m/>
    <n v="133000000"/>
    <m/>
    <n v="0"/>
    <n v="140000000"/>
    <n v="140000000"/>
    <s v="OK"/>
    <n v="2"/>
    <m/>
    <m/>
  </r>
  <r>
    <n v="5"/>
    <x v="4"/>
    <s v="Valparaíso"/>
    <s v="Valparaíso-Casablanca"/>
    <x v="1"/>
    <s v="YO_EMPR._Avanzado"/>
    <n v="4883"/>
    <n v="140"/>
    <n v="105000000"/>
    <n v="750000"/>
    <n v="140"/>
    <m/>
    <s v="SI"/>
    <x v="1"/>
    <s v="Grupo objetivo del Programa/Componente"/>
    <s v="Postulantes con RSH 40%"/>
    <x v="1"/>
    <s v="Licitación Pública Regular"/>
    <s v="02"/>
    <s v="488302"/>
    <s v="05"/>
    <s v="05-488302"/>
    <s v="05-488302-21"/>
    <x v="1"/>
    <d v="2021-03-10T00:00:00"/>
    <n v="21"/>
    <d v="2021-03-31T00:00:00"/>
    <d v="2021-02-11T00:00:00"/>
    <n v="105000000"/>
    <n v="21"/>
    <d v="2021-03-04T00:00:00"/>
    <d v="2021-03-08T00:00:00"/>
    <n v="25"/>
    <d v="2021-04-02T00:00:00"/>
    <d v="2021-04-22T00:00:00"/>
    <n v="25"/>
    <d v="2021-05-25T00:00:00"/>
    <n v="105000000"/>
    <n v="9"/>
    <d v="2022-03-11T00:00:00"/>
    <d v="2022-05-10T00:00:00"/>
    <m/>
    <m/>
    <m/>
    <m/>
    <m/>
    <n v="5250000"/>
    <m/>
    <m/>
    <n v="99750000"/>
    <m/>
    <m/>
    <m/>
    <n v="5250000"/>
    <n v="105000000"/>
    <n v="105000000"/>
    <s v="OK"/>
    <n v="2"/>
    <m/>
    <m/>
  </r>
  <r>
    <n v="5"/>
    <x v="4"/>
    <s v="Casablanca"/>
    <s v="Valparaíso-Casablanca"/>
    <x v="1"/>
    <s v="YO_EMPR._Avanzado"/>
    <n v="4883"/>
    <n v="20"/>
    <n v="15000000"/>
    <n v="750000"/>
    <n v="20"/>
    <m/>
    <s v="SI"/>
    <x v="1"/>
    <s v="Grupo objetivo del Programa/Componente"/>
    <s v="Postulantes con RSH 40%"/>
    <x v="1"/>
    <s v="Licitación Pública Regular"/>
    <s v="02"/>
    <s v="488302"/>
    <s v="05"/>
    <s v="05-488302"/>
    <s v="05-488302-21"/>
    <x v="1"/>
    <d v="2021-03-10T00:00:00"/>
    <n v="21"/>
    <d v="2021-03-31T00:00:00"/>
    <d v="2021-02-11T00:00:00"/>
    <n v="15000000"/>
    <n v="21"/>
    <d v="2021-03-04T00:00:00"/>
    <d v="2021-03-08T00:00:00"/>
    <n v="25"/>
    <d v="2021-04-02T00:00:00"/>
    <d v="2021-04-22T00:00:00"/>
    <n v="25"/>
    <d v="2021-05-25T00:00:00"/>
    <n v="15000000"/>
    <n v="9"/>
    <d v="2022-03-11T00:00:00"/>
    <d v="2022-05-10T00:00:00"/>
    <m/>
    <m/>
    <m/>
    <m/>
    <m/>
    <n v="750000"/>
    <m/>
    <m/>
    <n v="14250000"/>
    <m/>
    <m/>
    <m/>
    <n v="750000"/>
    <n v="15000000"/>
    <n v="15000000"/>
    <s v="OK"/>
    <n v="2"/>
    <m/>
    <m/>
  </r>
  <r>
    <n v="5"/>
    <x v="4"/>
    <s v="Viña del Mar"/>
    <s v="Viña del Mar-Concón"/>
    <x v="1"/>
    <s v="YO_EMPR._Avanzado"/>
    <n v="4883"/>
    <n v="131"/>
    <n v="98250000"/>
    <n v="750000"/>
    <n v="131"/>
    <m/>
    <s v="SI"/>
    <x v="1"/>
    <s v="Grupo objetivo del Programa/Componente"/>
    <s v="Postulantes con RSH 40%"/>
    <x v="1"/>
    <s v="Licitación Pública Regular"/>
    <s v="02"/>
    <s v="488302"/>
    <s v="05"/>
    <s v="05-488302"/>
    <s v="05-488302-21"/>
    <x v="1"/>
    <d v="2021-03-10T00:00:00"/>
    <n v="21"/>
    <d v="2021-03-31T00:00:00"/>
    <d v="2021-02-11T00:00:00"/>
    <n v="98250000"/>
    <n v="21"/>
    <d v="2021-03-04T00:00:00"/>
    <d v="2021-03-08T00:00:00"/>
    <n v="25"/>
    <d v="2021-04-02T00:00:00"/>
    <d v="2021-04-22T00:00:00"/>
    <n v="25"/>
    <d v="2021-05-25T00:00:00"/>
    <n v="98250000"/>
    <n v="9"/>
    <d v="2022-03-11T00:00:00"/>
    <d v="2022-05-10T00:00:00"/>
    <m/>
    <m/>
    <m/>
    <m/>
    <m/>
    <n v="4912500"/>
    <m/>
    <m/>
    <n v="93337500"/>
    <m/>
    <m/>
    <m/>
    <n v="4912500"/>
    <n v="98250000"/>
    <n v="98250000"/>
    <s v="OK"/>
    <n v="2"/>
    <m/>
    <m/>
  </r>
  <r>
    <n v="5"/>
    <x v="4"/>
    <s v="Concon"/>
    <s v="Viña del Mar-Concón"/>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Quintero"/>
    <s v="Quintero-Puchuncaví"/>
    <x v="1"/>
    <s v="YO_EMPR._Avanzado"/>
    <n v="4883"/>
    <n v="45"/>
    <n v="33750000"/>
    <n v="750000"/>
    <n v="45"/>
    <m/>
    <s v="SI"/>
    <x v="1"/>
    <s v="Grupo objetivo del Programa/Componente"/>
    <s v="Postulantes con RSH 40%"/>
    <x v="1"/>
    <s v="Licitación Pública Regular"/>
    <s v="02"/>
    <s v="488302"/>
    <s v="05"/>
    <s v="05-488302"/>
    <s v="05-488302-21"/>
    <x v="1"/>
    <d v="2021-03-10T00:00:00"/>
    <n v="21"/>
    <d v="2021-03-31T00:00:00"/>
    <d v="2021-02-11T00:00:00"/>
    <n v="33750000"/>
    <n v="21"/>
    <d v="2021-03-04T00:00:00"/>
    <d v="2021-03-08T00:00:00"/>
    <n v="25"/>
    <d v="2021-04-02T00:00:00"/>
    <d v="2021-04-22T00:00:00"/>
    <n v="25"/>
    <d v="2021-05-25T00:00:00"/>
    <n v="33750000"/>
    <n v="9"/>
    <d v="2022-03-11T00:00:00"/>
    <d v="2022-05-10T00:00:00"/>
    <m/>
    <m/>
    <m/>
    <m/>
    <m/>
    <n v="1687500"/>
    <m/>
    <m/>
    <n v="32062500"/>
    <m/>
    <m/>
    <m/>
    <n v="1687500"/>
    <n v="33750000"/>
    <n v="33750000"/>
    <s v="OK"/>
    <n v="2"/>
    <m/>
    <m/>
  </r>
  <r>
    <n v="5"/>
    <x v="4"/>
    <s v="Puchuncaví"/>
    <s v="Quintero-Puchuncaví"/>
    <x v="1"/>
    <s v="YO_EMPR._Avanzado"/>
    <n v="4883"/>
    <n v="25"/>
    <n v="18750000"/>
    <n v="750000"/>
    <n v="25"/>
    <m/>
    <s v="SI"/>
    <x v="1"/>
    <s v="Grupo objetivo del Programa/Componente"/>
    <s v="Postulantes con RSH 40%"/>
    <x v="1"/>
    <s v="Licitación Pública Regular"/>
    <s v="02"/>
    <s v="488302"/>
    <s v="05"/>
    <s v="05-488302"/>
    <s v="05-488302-21"/>
    <x v="1"/>
    <d v="2021-03-10T00:00:00"/>
    <n v="21"/>
    <d v="2021-03-31T00:00:00"/>
    <d v="2021-02-11T00:00:00"/>
    <n v="18750000"/>
    <n v="21"/>
    <d v="2021-03-04T00:00:00"/>
    <d v="2021-03-08T00:00:00"/>
    <n v="25"/>
    <d v="2021-04-02T00:00:00"/>
    <d v="2021-04-22T00:00:00"/>
    <n v="25"/>
    <d v="2021-05-25T00:00:00"/>
    <n v="18750000"/>
    <n v="9"/>
    <d v="2022-03-11T00:00:00"/>
    <d v="2022-05-10T00:00:00"/>
    <m/>
    <m/>
    <m/>
    <m/>
    <m/>
    <n v="937500"/>
    <m/>
    <m/>
    <n v="17812500"/>
    <m/>
    <m/>
    <m/>
    <n v="937500"/>
    <n v="18750000"/>
    <n v="18750000"/>
    <s v="OK"/>
    <n v="2"/>
    <m/>
    <m/>
  </r>
  <r>
    <n v="5"/>
    <x v="4"/>
    <s v="Quilpué"/>
    <s v="Prov. Marga Marga"/>
    <x v="1"/>
    <s v="YO_EMPR._Avanzado"/>
    <n v="4883"/>
    <n v="65"/>
    <n v="48750000"/>
    <n v="750000"/>
    <n v="65"/>
    <m/>
    <s v="SI"/>
    <x v="1"/>
    <s v="Grupo objetivo del Programa/Componente"/>
    <s v="Postulantes con RSH 40%"/>
    <x v="1"/>
    <s v="Licitación Pública Regular"/>
    <s v="02"/>
    <s v="488302"/>
    <s v="05"/>
    <s v="05-488302"/>
    <s v="05-488302-21"/>
    <x v="1"/>
    <d v="2021-03-10T00:00:00"/>
    <n v="21"/>
    <d v="2021-03-31T00:00:00"/>
    <d v="2021-02-11T00:00:00"/>
    <n v="48750000"/>
    <n v="21"/>
    <d v="2021-03-04T00:00:00"/>
    <d v="2021-03-08T00:00:00"/>
    <n v="25"/>
    <d v="2021-04-02T00:00:00"/>
    <d v="2021-04-22T00:00:00"/>
    <n v="25"/>
    <d v="2021-05-25T00:00:00"/>
    <n v="48750000"/>
    <n v="9"/>
    <d v="2022-03-11T00:00:00"/>
    <d v="2022-05-10T00:00:00"/>
    <m/>
    <m/>
    <m/>
    <m/>
    <m/>
    <n v="2437500"/>
    <m/>
    <m/>
    <n v="46312500"/>
    <m/>
    <m/>
    <m/>
    <n v="2437500"/>
    <n v="48750000"/>
    <n v="48750000"/>
    <s v="OK"/>
    <n v="2"/>
    <m/>
    <m/>
  </r>
  <r>
    <n v="5"/>
    <x v="4"/>
    <s v="Villa Alemana"/>
    <s v="Prov. Marga Marga"/>
    <x v="1"/>
    <s v="YO_EMPR._Avanzado"/>
    <n v="4883"/>
    <n v="45"/>
    <n v="33750000"/>
    <n v="750000"/>
    <n v="45"/>
    <m/>
    <s v="SI"/>
    <x v="1"/>
    <s v="Grupo objetivo del Programa/Componente"/>
    <s v="Postulantes con RSH 40%"/>
    <x v="1"/>
    <s v="Licitación Pública Regular"/>
    <s v="02"/>
    <s v="488302"/>
    <s v="05"/>
    <s v="05-488302"/>
    <s v="05-488302-21"/>
    <x v="1"/>
    <d v="2021-03-10T00:00:00"/>
    <n v="21"/>
    <d v="2021-03-31T00:00:00"/>
    <d v="2021-02-11T00:00:00"/>
    <n v="33750000"/>
    <n v="21"/>
    <d v="2021-03-04T00:00:00"/>
    <d v="2021-03-08T00:00:00"/>
    <n v="25"/>
    <d v="2021-04-02T00:00:00"/>
    <d v="2021-04-22T00:00:00"/>
    <n v="25"/>
    <d v="2021-05-25T00:00:00"/>
    <n v="33750000"/>
    <n v="9"/>
    <d v="2022-03-11T00:00:00"/>
    <d v="2022-05-10T00:00:00"/>
    <m/>
    <m/>
    <m/>
    <m/>
    <m/>
    <n v="1687500"/>
    <m/>
    <m/>
    <n v="32062500"/>
    <m/>
    <m/>
    <m/>
    <n v="1687500"/>
    <n v="33750000"/>
    <n v="33750000"/>
    <s v="OK"/>
    <n v="2"/>
    <m/>
    <m/>
  </r>
  <r>
    <n v="5"/>
    <x v="4"/>
    <s v="Limache"/>
    <s v="Prov. Marga Marga"/>
    <x v="1"/>
    <s v="YO_EMPR._Avanzado"/>
    <n v="4883"/>
    <n v="30"/>
    <n v="22500000"/>
    <n v="750000"/>
    <n v="30"/>
    <m/>
    <s v="SI"/>
    <x v="1"/>
    <s v="Grupo objetivo del Programa/Componente"/>
    <s v="Postulantes con RSH 40%"/>
    <x v="1"/>
    <s v="Licitación Pública Regular"/>
    <s v="02"/>
    <s v="488302"/>
    <s v="05"/>
    <s v="05-488302"/>
    <s v="05-488302-21"/>
    <x v="1"/>
    <d v="2021-03-10T00:00:00"/>
    <n v="21"/>
    <d v="2021-03-31T00:00:00"/>
    <d v="2021-02-11T00:00:00"/>
    <n v="22500000"/>
    <n v="21"/>
    <d v="2021-03-04T00:00:00"/>
    <d v="2021-03-08T00:00:00"/>
    <n v="25"/>
    <d v="2021-04-02T00:00:00"/>
    <d v="2021-04-22T00:00:00"/>
    <n v="25"/>
    <d v="2021-05-25T00:00:00"/>
    <n v="22500000"/>
    <n v="9"/>
    <d v="2022-03-11T00:00:00"/>
    <d v="2022-05-10T00:00:00"/>
    <m/>
    <m/>
    <m/>
    <m/>
    <m/>
    <n v="1125000"/>
    <m/>
    <m/>
    <n v="21375000"/>
    <m/>
    <m/>
    <m/>
    <n v="1125000"/>
    <n v="22500000"/>
    <n v="22500000"/>
    <s v="OK"/>
    <n v="2"/>
    <m/>
    <m/>
  </r>
  <r>
    <n v="5"/>
    <x v="4"/>
    <s v="Olmue"/>
    <s v="Prov. Marga Marga"/>
    <x v="1"/>
    <s v="YO_EMPR._Avanzado"/>
    <n v="4883"/>
    <n v="30"/>
    <n v="22500000"/>
    <n v="750000"/>
    <n v="30"/>
    <m/>
    <s v="SI"/>
    <x v="1"/>
    <s v="Grupo objetivo del Programa/Componente"/>
    <s v="Postulantes con RSH 40%"/>
    <x v="1"/>
    <s v="Licitación Pública Regular"/>
    <s v="02"/>
    <s v="488302"/>
    <s v="05"/>
    <s v="05-488302"/>
    <s v="05-488302-21"/>
    <x v="1"/>
    <d v="2021-03-10T00:00:00"/>
    <n v="21"/>
    <d v="2021-03-31T00:00:00"/>
    <d v="2021-02-11T00:00:00"/>
    <n v="22500000"/>
    <n v="21"/>
    <d v="2021-03-04T00:00:00"/>
    <d v="2021-03-08T00:00:00"/>
    <n v="25"/>
    <d v="2021-04-02T00:00:00"/>
    <d v="2021-04-22T00:00:00"/>
    <n v="25"/>
    <d v="2021-05-25T00:00:00"/>
    <n v="22500000"/>
    <n v="9"/>
    <d v="2022-03-11T00:00:00"/>
    <d v="2022-05-10T00:00:00"/>
    <m/>
    <m/>
    <m/>
    <m/>
    <m/>
    <n v="1125000"/>
    <m/>
    <m/>
    <n v="21375000"/>
    <m/>
    <m/>
    <m/>
    <n v="1125000"/>
    <n v="22500000"/>
    <n v="22500000"/>
    <s v="OK"/>
    <n v="2"/>
    <m/>
    <m/>
  </r>
  <r>
    <n v="5"/>
    <x v="4"/>
    <s v="Algarrobo"/>
    <s v="Prov. San Antonio"/>
    <x v="1"/>
    <s v="YO_EMPR._Avanzado"/>
    <n v="4883"/>
    <n v="20"/>
    <n v="15000000"/>
    <n v="750000"/>
    <n v="20"/>
    <m/>
    <s v="SI"/>
    <x v="1"/>
    <s v="Grupo objetivo del Programa/Componente"/>
    <s v="Postulantes con RSH 40%"/>
    <x v="1"/>
    <s v="Licitación Pública Regular"/>
    <s v="02"/>
    <s v="488302"/>
    <s v="05"/>
    <s v="05-488302"/>
    <s v="05-488302-21"/>
    <x v="1"/>
    <d v="2021-03-10T00:00:00"/>
    <n v="21"/>
    <d v="2021-03-31T00:00:00"/>
    <d v="2021-02-11T00:00:00"/>
    <n v="15000000"/>
    <n v="21"/>
    <d v="2021-03-04T00:00:00"/>
    <d v="2021-03-08T00:00:00"/>
    <n v="25"/>
    <d v="2021-04-02T00:00:00"/>
    <d v="2021-04-22T00:00:00"/>
    <n v="25"/>
    <d v="2021-05-25T00:00:00"/>
    <n v="15000000"/>
    <n v="9"/>
    <d v="2022-03-11T00:00:00"/>
    <d v="2022-05-10T00:00:00"/>
    <m/>
    <m/>
    <m/>
    <m/>
    <m/>
    <n v="750000"/>
    <m/>
    <m/>
    <n v="14250000"/>
    <m/>
    <m/>
    <m/>
    <n v="750000"/>
    <n v="15000000"/>
    <n v="15000000"/>
    <s v="OK"/>
    <n v="2"/>
    <m/>
    <m/>
  </r>
  <r>
    <n v="5"/>
    <x v="4"/>
    <s v="El Quisco"/>
    <s v="Prov. San Antonio"/>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El tabo"/>
    <s v="Prov. San Antonio"/>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Santo Domingo"/>
    <s v="Prov. San Antonio"/>
    <x v="1"/>
    <s v="YO_EMPR._Avanzado"/>
    <n v="4883"/>
    <n v="20"/>
    <n v="15000000"/>
    <n v="750000"/>
    <n v="20"/>
    <m/>
    <s v="SI"/>
    <x v="1"/>
    <s v="Grupo objetivo del Programa/Componente"/>
    <s v="Postulantes con RSH 40%"/>
    <x v="1"/>
    <s v="Licitación Pública Regular"/>
    <s v="02"/>
    <s v="488302"/>
    <s v="05"/>
    <s v="05-488302"/>
    <s v="05-488302-21"/>
    <x v="1"/>
    <d v="2021-03-10T00:00:00"/>
    <n v="21"/>
    <d v="2021-03-31T00:00:00"/>
    <d v="2021-02-11T00:00:00"/>
    <n v="15000000"/>
    <n v="21"/>
    <d v="2021-03-04T00:00:00"/>
    <d v="2021-03-08T00:00:00"/>
    <n v="25"/>
    <d v="2021-04-02T00:00:00"/>
    <d v="2021-04-22T00:00:00"/>
    <n v="25"/>
    <d v="2021-05-25T00:00:00"/>
    <n v="15000000"/>
    <n v="9"/>
    <d v="2022-03-11T00:00:00"/>
    <d v="2022-05-10T00:00:00"/>
    <m/>
    <m/>
    <m/>
    <m/>
    <m/>
    <n v="750000"/>
    <m/>
    <m/>
    <n v="14250000"/>
    <m/>
    <m/>
    <m/>
    <n v="750000"/>
    <n v="15000000"/>
    <n v="15000000"/>
    <s v="OK"/>
    <n v="2"/>
    <m/>
    <m/>
  </r>
  <r>
    <n v="5"/>
    <x v="4"/>
    <s v="San Antonio"/>
    <s v="Prov. San Antonio"/>
    <x v="1"/>
    <s v="YO_EMPR._Avanzado"/>
    <n v="4883"/>
    <n v="65"/>
    <n v="48750000"/>
    <n v="750000"/>
    <n v="65"/>
    <m/>
    <s v="SI"/>
    <x v="1"/>
    <s v="Grupo objetivo del Programa/Componente"/>
    <s v="Postulantes con RSH 40%"/>
    <x v="1"/>
    <s v="Licitación Pública Regular"/>
    <s v="02"/>
    <s v="488302"/>
    <s v="05"/>
    <s v="05-488302"/>
    <s v="05-488302-21"/>
    <x v="1"/>
    <d v="2021-03-10T00:00:00"/>
    <n v="21"/>
    <d v="2021-03-31T00:00:00"/>
    <d v="2021-02-11T00:00:00"/>
    <n v="48750000"/>
    <n v="21"/>
    <d v="2021-03-04T00:00:00"/>
    <d v="2021-03-08T00:00:00"/>
    <n v="25"/>
    <d v="2021-04-02T00:00:00"/>
    <d v="2021-04-22T00:00:00"/>
    <n v="25"/>
    <d v="2021-05-25T00:00:00"/>
    <n v="48750000"/>
    <n v="9"/>
    <d v="2022-03-11T00:00:00"/>
    <d v="2022-05-10T00:00:00"/>
    <m/>
    <m/>
    <m/>
    <m/>
    <m/>
    <n v="2437500"/>
    <m/>
    <m/>
    <n v="46312500"/>
    <m/>
    <m/>
    <m/>
    <n v="2437500"/>
    <n v="48750000"/>
    <n v="48750000"/>
    <s v="OK"/>
    <n v="2"/>
    <m/>
    <m/>
  </r>
  <r>
    <n v="5"/>
    <x v="4"/>
    <s v="Cartagena"/>
    <s v="Prov. San Antonio"/>
    <x v="1"/>
    <s v="YO_EMPR._Avanzado"/>
    <n v="4883"/>
    <n v="30"/>
    <n v="22500000"/>
    <n v="750000"/>
    <n v="30"/>
    <m/>
    <s v="SI"/>
    <x v="1"/>
    <s v="Grupo objetivo del Programa/Componente"/>
    <s v="Postulantes con RSH 40%"/>
    <x v="1"/>
    <s v="Licitación Pública Regular"/>
    <s v="02"/>
    <s v="488302"/>
    <s v="05"/>
    <s v="05-488302"/>
    <s v="05-488302-21"/>
    <x v="1"/>
    <d v="2021-03-10T00:00:00"/>
    <n v="21"/>
    <d v="2021-03-31T00:00:00"/>
    <d v="2021-02-11T00:00:00"/>
    <n v="22500000"/>
    <n v="21"/>
    <d v="2021-03-04T00:00:00"/>
    <d v="2021-03-08T00:00:00"/>
    <n v="25"/>
    <d v="2021-04-02T00:00:00"/>
    <d v="2021-04-22T00:00:00"/>
    <n v="25"/>
    <d v="2021-05-25T00:00:00"/>
    <n v="22500000"/>
    <n v="9"/>
    <d v="2022-03-11T00:00:00"/>
    <d v="2022-05-10T00:00:00"/>
    <m/>
    <m/>
    <m/>
    <m/>
    <m/>
    <n v="1125000"/>
    <m/>
    <m/>
    <n v="21375000"/>
    <m/>
    <m/>
    <m/>
    <n v="1125000"/>
    <n v="22500000"/>
    <n v="22500000"/>
    <s v="OK"/>
    <n v="2"/>
    <m/>
    <m/>
  </r>
  <r>
    <n v="5"/>
    <x v="4"/>
    <s v="Quillota"/>
    <s v="Prov. Quillota"/>
    <x v="1"/>
    <s v="YO_EMPR._Avanzado"/>
    <n v="4883"/>
    <n v="50"/>
    <n v="37500000"/>
    <n v="750000"/>
    <n v="50"/>
    <m/>
    <s v="SI"/>
    <x v="1"/>
    <s v="Grupo objetivo del Programa/Componente"/>
    <s v="Postulantes con RSH 40%"/>
    <x v="1"/>
    <s v="Licitación Pública Regular"/>
    <s v="02"/>
    <s v="488302"/>
    <s v="05"/>
    <s v="05-488302"/>
    <s v="05-488302-21"/>
    <x v="1"/>
    <d v="2021-03-10T00:00:00"/>
    <n v="21"/>
    <d v="2021-03-31T00:00:00"/>
    <d v="2021-02-11T00:00:00"/>
    <n v="37500000"/>
    <n v="21"/>
    <d v="2021-03-04T00:00:00"/>
    <d v="2021-03-08T00:00:00"/>
    <n v="25"/>
    <d v="2021-04-02T00:00:00"/>
    <d v="2021-04-22T00:00:00"/>
    <n v="25"/>
    <d v="2021-05-25T00:00:00"/>
    <n v="37500000"/>
    <n v="9"/>
    <d v="2022-03-11T00:00:00"/>
    <d v="2022-05-10T00:00:00"/>
    <m/>
    <m/>
    <m/>
    <m/>
    <m/>
    <n v="1875000"/>
    <m/>
    <m/>
    <n v="35625000"/>
    <m/>
    <m/>
    <m/>
    <n v="1875000"/>
    <n v="37500000"/>
    <n v="37500000"/>
    <s v="OK"/>
    <n v="2"/>
    <m/>
    <m/>
  </r>
  <r>
    <n v="5"/>
    <x v="4"/>
    <s v="La Cruz"/>
    <s v="Prov. Quillota"/>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La Calera"/>
    <s v="Prov. Quillota"/>
    <x v="1"/>
    <s v="YO_EMPR._Avanzado"/>
    <n v="4883"/>
    <n v="40"/>
    <n v="30000000"/>
    <n v="750000"/>
    <n v="40"/>
    <m/>
    <s v="SI"/>
    <x v="1"/>
    <s v="Grupo objetivo del Programa/Componente"/>
    <s v="Postulantes con RSH 40%"/>
    <x v="1"/>
    <s v="Licitación Pública Regular"/>
    <s v="02"/>
    <s v="488302"/>
    <s v="05"/>
    <s v="05-488302"/>
    <s v="05-488302-21"/>
    <x v="1"/>
    <d v="2021-03-10T00:00:00"/>
    <n v="21"/>
    <d v="2021-03-31T00:00:00"/>
    <d v="2021-02-11T00:00:00"/>
    <n v="30000000"/>
    <n v="21"/>
    <d v="2021-03-04T00:00:00"/>
    <d v="2021-03-08T00:00:00"/>
    <n v="25"/>
    <d v="2021-04-02T00:00:00"/>
    <d v="2021-04-22T00:00:00"/>
    <n v="25"/>
    <d v="2021-05-25T00:00:00"/>
    <n v="30000000"/>
    <n v="9"/>
    <d v="2022-03-11T00:00:00"/>
    <d v="2022-05-10T00:00:00"/>
    <m/>
    <m/>
    <m/>
    <m/>
    <m/>
    <n v="1500000"/>
    <m/>
    <m/>
    <n v="28500000"/>
    <m/>
    <m/>
    <m/>
    <n v="1500000"/>
    <n v="30000000"/>
    <n v="30000000"/>
    <s v="OK"/>
    <n v="2"/>
    <m/>
    <m/>
  </r>
  <r>
    <n v="5"/>
    <x v="4"/>
    <s v="Nogales"/>
    <s v="Prov. Quillota"/>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Hijuelas"/>
    <s v="Prov. Quillota"/>
    <x v="1"/>
    <s v="YO_EMPR._Avanzado"/>
    <n v="4883"/>
    <n v="40"/>
    <n v="30000000"/>
    <n v="750000"/>
    <n v="40"/>
    <m/>
    <s v="SI"/>
    <x v="1"/>
    <s v="Grupo objetivo del Programa/Componente"/>
    <s v="Postulantes con RSH 40%"/>
    <x v="1"/>
    <s v="Licitación Pública Regular"/>
    <s v="02"/>
    <s v="488302"/>
    <s v="05"/>
    <s v="05-488302"/>
    <s v="05-488302-21"/>
    <x v="1"/>
    <d v="2021-03-10T00:00:00"/>
    <n v="21"/>
    <d v="2021-03-31T00:00:00"/>
    <d v="2021-02-11T00:00:00"/>
    <n v="30000000"/>
    <n v="21"/>
    <d v="2021-03-04T00:00:00"/>
    <d v="2021-03-08T00:00:00"/>
    <n v="25"/>
    <d v="2021-04-02T00:00:00"/>
    <d v="2021-04-22T00:00:00"/>
    <n v="25"/>
    <d v="2021-05-25T00:00:00"/>
    <n v="30000000"/>
    <n v="9"/>
    <d v="2022-03-11T00:00:00"/>
    <d v="2022-05-10T00:00:00"/>
    <m/>
    <m/>
    <m/>
    <m/>
    <m/>
    <n v="1500000"/>
    <m/>
    <m/>
    <n v="28500000"/>
    <m/>
    <m/>
    <m/>
    <n v="1500000"/>
    <n v="30000000"/>
    <n v="30000000"/>
    <s v="OK"/>
    <n v="2"/>
    <m/>
    <m/>
  </r>
  <r>
    <n v="5"/>
    <x v="4"/>
    <s v="La Ligua"/>
    <s v="Prov. Petorca"/>
    <x v="1"/>
    <s v="YO_EMPR._Avanzado"/>
    <n v="4883"/>
    <n v="30"/>
    <n v="22500000"/>
    <n v="750000"/>
    <n v="30"/>
    <m/>
    <s v="SI"/>
    <x v="1"/>
    <s v="Grupo objetivo del Programa/Componente"/>
    <s v="Postulantes con RSH 40%"/>
    <x v="1"/>
    <s v="Licitación Pública Regular"/>
    <s v="02"/>
    <s v="488302"/>
    <s v="05"/>
    <s v="05-488302"/>
    <s v="05-488302-21"/>
    <x v="1"/>
    <d v="2021-03-10T00:00:00"/>
    <n v="21"/>
    <d v="2021-03-31T00:00:00"/>
    <d v="2021-02-11T00:00:00"/>
    <n v="22500000"/>
    <n v="21"/>
    <d v="2021-03-04T00:00:00"/>
    <d v="2021-03-08T00:00:00"/>
    <n v="25"/>
    <d v="2021-04-02T00:00:00"/>
    <d v="2021-04-22T00:00:00"/>
    <n v="25"/>
    <d v="2021-05-25T00:00:00"/>
    <n v="22500000"/>
    <n v="9"/>
    <d v="2022-03-11T00:00:00"/>
    <d v="2022-05-10T00:00:00"/>
    <m/>
    <m/>
    <m/>
    <m/>
    <m/>
    <n v="1125000"/>
    <m/>
    <m/>
    <n v="21375000"/>
    <m/>
    <m/>
    <m/>
    <n v="1125000"/>
    <n v="22500000"/>
    <n v="22500000"/>
    <s v="OK"/>
    <n v="2"/>
    <m/>
    <m/>
  </r>
  <r>
    <n v="5"/>
    <x v="4"/>
    <s v="Cabildo"/>
    <s v="Prov. Petorca"/>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Petorca"/>
    <s v="Prov. Petorca"/>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Papudo"/>
    <s v="Prov. Petorca"/>
    <x v="1"/>
    <s v="YO_EMPR._Avanzado"/>
    <n v="4883"/>
    <n v="10"/>
    <n v="7500000"/>
    <n v="750000"/>
    <n v="10"/>
    <m/>
    <s v="SI"/>
    <x v="1"/>
    <s v="Grupo objetivo del Programa/Componente"/>
    <s v="Postulantes con RSH 40%"/>
    <x v="1"/>
    <s v="Licitación Pública Regular"/>
    <s v="02"/>
    <s v="488302"/>
    <s v="05"/>
    <s v="05-488302"/>
    <s v="05-488302-21"/>
    <x v="1"/>
    <d v="2021-03-10T00:00:00"/>
    <n v="21"/>
    <d v="2021-03-31T00:00:00"/>
    <d v="2021-02-11T00:00:00"/>
    <n v="7500000"/>
    <n v="21"/>
    <d v="2021-03-04T00:00:00"/>
    <d v="2021-03-08T00:00:00"/>
    <n v="25"/>
    <d v="2021-04-02T00:00:00"/>
    <d v="2021-04-22T00:00:00"/>
    <n v="25"/>
    <d v="2021-05-25T00:00:00"/>
    <n v="7500000"/>
    <n v="9"/>
    <d v="2022-03-11T00:00:00"/>
    <d v="2022-05-10T00:00:00"/>
    <m/>
    <m/>
    <m/>
    <m/>
    <m/>
    <n v="375000"/>
    <m/>
    <m/>
    <n v="7125000"/>
    <m/>
    <m/>
    <m/>
    <n v="375000"/>
    <n v="7500000"/>
    <n v="7500000"/>
    <s v="OK"/>
    <n v="2"/>
    <m/>
    <m/>
  </r>
  <r>
    <n v="5"/>
    <x v="4"/>
    <s v="Zapallar"/>
    <s v="Prov. Petorca"/>
    <x v="1"/>
    <s v="YO_EMPR._Avanzado"/>
    <n v="4883"/>
    <n v="10"/>
    <n v="7500000"/>
    <n v="750000"/>
    <n v="10"/>
    <m/>
    <s v="SI"/>
    <x v="1"/>
    <s v="Grupo objetivo del Programa/Componente"/>
    <s v="Postulantes con RSH 40%"/>
    <x v="1"/>
    <s v="Licitación Pública Regular"/>
    <s v="02"/>
    <s v="488302"/>
    <s v="05"/>
    <s v="05-488302"/>
    <s v="05-488302-21"/>
    <x v="1"/>
    <d v="2021-03-10T00:00:00"/>
    <n v="21"/>
    <d v="2021-03-31T00:00:00"/>
    <d v="2021-02-11T00:00:00"/>
    <n v="7500000"/>
    <n v="21"/>
    <d v="2021-03-04T00:00:00"/>
    <d v="2021-03-08T00:00:00"/>
    <n v="25"/>
    <d v="2021-04-02T00:00:00"/>
    <d v="2021-04-22T00:00:00"/>
    <n v="25"/>
    <d v="2021-05-25T00:00:00"/>
    <n v="7500000"/>
    <n v="9"/>
    <d v="2022-03-11T00:00:00"/>
    <d v="2022-05-10T00:00:00"/>
    <m/>
    <m/>
    <m/>
    <m/>
    <m/>
    <n v="375000"/>
    <m/>
    <m/>
    <n v="7125000"/>
    <m/>
    <m/>
    <m/>
    <n v="375000"/>
    <n v="7500000"/>
    <n v="7500000"/>
    <s v="OK"/>
    <n v="2"/>
    <m/>
    <m/>
  </r>
  <r>
    <n v="5"/>
    <x v="4"/>
    <s v="San Felipe"/>
    <s v="Prov. San Felipe"/>
    <x v="1"/>
    <s v="YO_EMPR._Avanzado"/>
    <n v="4883"/>
    <n v="35"/>
    <n v="26250000"/>
    <n v="750000"/>
    <n v="35"/>
    <m/>
    <s v="SI"/>
    <x v="1"/>
    <s v="Grupo objetivo del Programa/Componente"/>
    <s v="Postulantes con RSH 40%"/>
    <x v="1"/>
    <s v="Licitación Pública Regular"/>
    <s v="02"/>
    <s v="488302"/>
    <s v="05"/>
    <s v="05-488302"/>
    <s v="05-488302-21"/>
    <x v="1"/>
    <d v="2021-03-10T00:00:00"/>
    <n v="21"/>
    <d v="2021-03-31T00:00:00"/>
    <d v="2021-02-11T00:00:00"/>
    <n v="26250000"/>
    <n v="21"/>
    <d v="2021-03-04T00:00:00"/>
    <d v="2021-03-08T00:00:00"/>
    <n v="25"/>
    <d v="2021-04-02T00:00:00"/>
    <d v="2021-04-22T00:00:00"/>
    <n v="25"/>
    <d v="2021-05-25T00:00:00"/>
    <n v="26250000"/>
    <n v="9"/>
    <d v="2022-03-11T00:00:00"/>
    <d v="2022-05-10T00:00:00"/>
    <m/>
    <m/>
    <m/>
    <m/>
    <m/>
    <n v="1312500"/>
    <m/>
    <m/>
    <n v="24937500"/>
    <m/>
    <m/>
    <m/>
    <n v="1312500"/>
    <n v="26250000"/>
    <n v="26250000"/>
    <s v="OK"/>
    <n v="2"/>
    <m/>
    <m/>
  </r>
  <r>
    <n v="5"/>
    <x v="4"/>
    <s v="Santa Maria"/>
    <s v="Prov. San Felipe"/>
    <x v="1"/>
    <s v="YO_EMPR._Avanzado"/>
    <n v="4883"/>
    <n v="10"/>
    <n v="7500000"/>
    <n v="750000"/>
    <n v="10"/>
    <m/>
    <s v="SI"/>
    <x v="1"/>
    <s v="Grupo objetivo del Programa/Componente"/>
    <s v="Postulantes con RSH 40%"/>
    <x v="1"/>
    <s v="Licitación Pública Regular"/>
    <s v="02"/>
    <s v="488302"/>
    <s v="05"/>
    <s v="05-488302"/>
    <s v="05-488302-21"/>
    <x v="1"/>
    <d v="2021-03-10T00:00:00"/>
    <n v="21"/>
    <d v="2021-03-31T00:00:00"/>
    <d v="2021-02-11T00:00:00"/>
    <n v="7500000"/>
    <n v="21"/>
    <d v="2021-03-04T00:00:00"/>
    <d v="2021-03-08T00:00:00"/>
    <n v="25"/>
    <d v="2021-04-02T00:00:00"/>
    <d v="2021-04-22T00:00:00"/>
    <n v="25"/>
    <d v="2021-05-25T00:00:00"/>
    <n v="7500000"/>
    <n v="9"/>
    <d v="2022-03-11T00:00:00"/>
    <d v="2022-05-10T00:00:00"/>
    <m/>
    <m/>
    <m/>
    <m/>
    <m/>
    <n v="375000"/>
    <m/>
    <m/>
    <n v="7125000"/>
    <m/>
    <m/>
    <m/>
    <n v="375000"/>
    <n v="7500000"/>
    <n v="7500000"/>
    <s v="OK"/>
    <n v="2"/>
    <m/>
    <m/>
  </r>
  <r>
    <n v="5"/>
    <x v="4"/>
    <s v="Llaillay"/>
    <s v="Prov. San Felipe"/>
    <x v="1"/>
    <s v="YO_EMPR._Avanzado"/>
    <n v="4883"/>
    <n v="20"/>
    <n v="15000000"/>
    <n v="750000"/>
    <n v="20"/>
    <m/>
    <s v="SI"/>
    <x v="1"/>
    <s v="Grupo objetivo del Programa/Componente"/>
    <s v="Postulantes con RSH 40%"/>
    <x v="1"/>
    <s v="Licitación Pública Regular"/>
    <s v="02"/>
    <s v="488302"/>
    <s v="05"/>
    <s v="05-488302"/>
    <s v="05-488302-21"/>
    <x v="1"/>
    <d v="2021-03-10T00:00:00"/>
    <n v="21"/>
    <d v="2021-03-31T00:00:00"/>
    <d v="2021-02-11T00:00:00"/>
    <n v="15000000"/>
    <n v="21"/>
    <d v="2021-03-04T00:00:00"/>
    <d v="2021-03-08T00:00:00"/>
    <n v="25"/>
    <d v="2021-04-02T00:00:00"/>
    <d v="2021-04-22T00:00:00"/>
    <n v="25"/>
    <d v="2021-05-25T00:00:00"/>
    <n v="15000000"/>
    <n v="9"/>
    <d v="2022-03-11T00:00:00"/>
    <d v="2022-05-10T00:00:00"/>
    <m/>
    <m/>
    <m/>
    <m/>
    <m/>
    <n v="750000"/>
    <m/>
    <m/>
    <n v="14250000"/>
    <m/>
    <m/>
    <m/>
    <n v="750000"/>
    <n v="15000000"/>
    <n v="15000000"/>
    <s v="OK"/>
    <n v="2"/>
    <m/>
    <m/>
  </r>
  <r>
    <n v="5"/>
    <x v="4"/>
    <s v="Catemu"/>
    <s v="Prov. San Felipe"/>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Panquehue"/>
    <s v="Prov. San Felipe"/>
    <x v="1"/>
    <s v="YO_EMPR._Avanzado"/>
    <n v="4883"/>
    <n v="10"/>
    <n v="7500000"/>
    <n v="750000"/>
    <n v="10"/>
    <m/>
    <s v="SI"/>
    <x v="1"/>
    <s v="Grupo objetivo del Programa/Componente"/>
    <s v="Postulantes con RSH 40%"/>
    <x v="1"/>
    <s v="Licitación Pública Regular"/>
    <s v="02"/>
    <s v="488302"/>
    <s v="05"/>
    <s v="05-488302"/>
    <s v="05-488302-21"/>
    <x v="1"/>
    <d v="2021-03-10T00:00:00"/>
    <n v="21"/>
    <d v="2021-03-31T00:00:00"/>
    <d v="2021-02-11T00:00:00"/>
    <n v="7500000"/>
    <n v="21"/>
    <d v="2021-03-04T00:00:00"/>
    <d v="2021-03-08T00:00:00"/>
    <n v="25"/>
    <d v="2021-04-02T00:00:00"/>
    <d v="2021-04-22T00:00:00"/>
    <n v="25"/>
    <d v="2021-05-25T00:00:00"/>
    <n v="7500000"/>
    <n v="9"/>
    <d v="2022-03-11T00:00:00"/>
    <d v="2022-05-10T00:00:00"/>
    <m/>
    <m/>
    <m/>
    <m/>
    <m/>
    <n v="375000"/>
    <m/>
    <m/>
    <n v="7125000"/>
    <m/>
    <m/>
    <m/>
    <n v="375000"/>
    <n v="7500000"/>
    <n v="7500000"/>
    <s v="OK"/>
    <n v="2"/>
    <m/>
    <m/>
  </r>
  <r>
    <n v="5"/>
    <x v="4"/>
    <s v="Putaendo"/>
    <s v="Prov. San Felipe"/>
    <x v="1"/>
    <s v="YO_EMPR._Avanzado"/>
    <n v="4883"/>
    <n v="15"/>
    <n v="11250000"/>
    <n v="750000"/>
    <n v="15"/>
    <m/>
    <s v="SI"/>
    <x v="1"/>
    <s v="Grupo objetivo del Programa/Componente"/>
    <s v="Postulantes con RSH 40%"/>
    <x v="1"/>
    <s v="Licitación Pública Regular"/>
    <s v="02"/>
    <s v="488302"/>
    <s v="05"/>
    <s v="05-488302"/>
    <s v="05-488302-21"/>
    <x v="1"/>
    <d v="2021-03-10T00:00:00"/>
    <n v="21"/>
    <d v="2021-03-31T00:00:00"/>
    <d v="2021-02-11T00:00:00"/>
    <n v="11250000"/>
    <n v="21"/>
    <d v="2021-03-04T00:00:00"/>
    <d v="2021-03-08T00:00:00"/>
    <n v="25"/>
    <d v="2021-04-02T00:00:00"/>
    <d v="2021-04-22T00:00:00"/>
    <n v="25"/>
    <d v="2021-05-25T00:00:00"/>
    <n v="11250000"/>
    <n v="9"/>
    <d v="2022-03-11T00:00:00"/>
    <d v="2022-05-10T00:00:00"/>
    <m/>
    <m/>
    <m/>
    <m/>
    <m/>
    <n v="562500"/>
    <m/>
    <m/>
    <n v="10687500"/>
    <m/>
    <m/>
    <m/>
    <n v="562500"/>
    <n v="11250000"/>
    <n v="11250000"/>
    <s v="OK"/>
    <n v="2"/>
    <m/>
    <m/>
  </r>
  <r>
    <n v="5"/>
    <x v="4"/>
    <s v="Los Andes"/>
    <s v="Prov. Los Andes"/>
    <x v="1"/>
    <s v="YO_EMPR._Avanzado"/>
    <n v="4883"/>
    <n v="50"/>
    <n v="37500000"/>
    <n v="750000"/>
    <n v="50"/>
    <m/>
    <s v="SI"/>
    <x v="1"/>
    <s v="Grupo objetivo del Programa/Componente"/>
    <s v="Postulantes con RSH 40%"/>
    <x v="1"/>
    <s v="Licitación Pública Regular"/>
    <s v="02"/>
    <s v="488302"/>
    <s v="05"/>
    <s v="05-488302"/>
    <s v="05-488302-21"/>
    <x v="1"/>
    <d v="2021-03-10T00:00:00"/>
    <n v="21"/>
    <d v="2021-03-31T00:00:00"/>
    <d v="2021-02-11T00:00:00"/>
    <n v="37500000"/>
    <n v="21"/>
    <d v="2021-03-04T00:00:00"/>
    <d v="2021-03-08T00:00:00"/>
    <n v="25"/>
    <d v="2021-04-02T00:00:00"/>
    <d v="2021-04-22T00:00:00"/>
    <n v="25"/>
    <d v="2021-05-25T00:00:00"/>
    <n v="37500000"/>
    <n v="9"/>
    <d v="2022-03-11T00:00:00"/>
    <d v="2022-05-10T00:00:00"/>
    <m/>
    <m/>
    <m/>
    <m/>
    <m/>
    <n v="1875000"/>
    <m/>
    <m/>
    <n v="35625000"/>
    <m/>
    <m/>
    <m/>
    <n v="1875000"/>
    <n v="37500000"/>
    <n v="37500000"/>
    <s v="OK"/>
    <n v="2"/>
    <m/>
    <m/>
  </r>
  <r>
    <n v="5"/>
    <x v="4"/>
    <s v="San Esteban"/>
    <s v="Prov. Los Andes"/>
    <x v="1"/>
    <s v="YO_EMPR._Avanzado"/>
    <n v="4883"/>
    <n v="25"/>
    <n v="18750000"/>
    <n v="750000"/>
    <n v="25"/>
    <m/>
    <s v="SI"/>
    <x v="1"/>
    <s v="Grupo objetivo del Programa/Componente"/>
    <s v="Postulantes con RSH 40%"/>
    <x v="1"/>
    <s v="Licitación Pública Regular"/>
    <s v="02"/>
    <s v="488302"/>
    <s v="05"/>
    <s v="05-488302"/>
    <s v="05-488302-21"/>
    <x v="1"/>
    <d v="2021-03-10T00:00:00"/>
    <n v="21"/>
    <d v="2021-03-31T00:00:00"/>
    <d v="2021-02-11T00:00:00"/>
    <n v="18750000"/>
    <n v="21"/>
    <d v="2021-03-04T00:00:00"/>
    <d v="2021-03-08T00:00:00"/>
    <n v="25"/>
    <d v="2021-04-02T00:00:00"/>
    <d v="2021-04-22T00:00:00"/>
    <n v="25"/>
    <d v="2021-05-25T00:00:00"/>
    <n v="18750000"/>
    <n v="9"/>
    <d v="2022-03-11T00:00:00"/>
    <d v="2022-05-10T00:00:00"/>
    <m/>
    <m/>
    <m/>
    <m/>
    <m/>
    <n v="937500"/>
    <m/>
    <m/>
    <n v="17812500"/>
    <m/>
    <m/>
    <m/>
    <n v="937500"/>
    <n v="18750000"/>
    <n v="18750000"/>
    <s v="OK"/>
    <n v="2"/>
    <m/>
    <m/>
  </r>
  <r>
    <n v="5"/>
    <x v="4"/>
    <s v="Calle Larga"/>
    <s v="Prov. Los Andes"/>
    <x v="1"/>
    <s v="YO_EMPR._Avanzado"/>
    <n v="4883"/>
    <n v="10"/>
    <n v="7500000"/>
    <n v="750000"/>
    <n v="10"/>
    <m/>
    <s v="SI"/>
    <x v="1"/>
    <s v="Grupo objetivo del Programa/Componente"/>
    <s v="Postulantes con RSH 40%"/>
    <x v="1"/>
    <s v="Licitación Pública Regular"/>
    <s v="02"/>
    <s v="488302"/>
    <s v="05"/>
    <s v="05-488302"/>
    <s v="05-488302-21"/>
    <x v="1"/>
    <d v="2021-03-10T00:00:00"/>
    <n v="21"/>
    <d v="2021-03-31T00:00:00"/>
    <d v="2021-02-11T00:00:00"/>
    <n v="7500000"/>
    <n v="21"/>
    <d v="2021-03-04T00:00:00"/>
    <d v="2021-03-08T00:00:00"/>
    <n v="25"/>
    <d v="2021-04-02T00:00:00"/>
    <d v="2021-04-22T00:00:00"/>
    <n v="25"/>
    <d v="2021-05-25T00:00:00"/>
    <n v="7500000"/>
    <n v="9"/>
    <d v="2022-03-11T00:00:00"/>
    <d v="2022-05-10T00:00:00"/>
    <m/>
    <m/>
    <m/>
    <m/>
    <m/>
    <n v="375000"/>
    <m/>
    <m/>
    <n v="7125000"/>
    <m/>
    <m/>
    <m/>
    <n v="375000"/>
    <n v="7500000"/>
    <n v="7500000"/>
    <s v="OK"/>
    <n v="2"/>
    <m/>
    <m/>
  </r>
  <r>
    <n v="5"/>
    <x v="4"/>
    <s v="Rinconada"/>
    <s v="Prov. Los Andes"/>
    <x v="1"/>
    <s v="YO_EMPR._Avanzado"/>
    <n v="4883"/>
    <n v="10"/>
    <n v="7500000"/>
    <n v="750000"/>
    <n v="10"/>
    <m/>
    <s v="SI"/>
    <x v="1"/>
    <s v="Grupo objetivo del Programa/Componente"/>
    <s v="Postulantes con RSH 40%"/>
    <x v="1"/>
    <s v="Licitación Pública Regular"/>
    <s v="02"/>
    <s v="488302"/>
    <s v="05"/>
    <s v="05-488302"/>
    <s v="05-488302-21"/>
    <x v="1"/>
    <d v="2021-03-10T00:00:00"/>
    <n v="21"/>
    <d v="2021-03-31T00:00:00"/>
    <d v="2021-02-11T00:00:00"/>
    <n v="7500000"/>
    <n v="21"/>
    <d v="2021-03-04T00:00:00"/>
    <d v="2021-03-08T00:00:00"/>
    <n v="25"/>
    <d v="2021-04-02T00:00:00"/>
    <d v="2021-04-22T00:00:00"/>
    <n v="25"/>
    <d v="2021-05-25T00:00:00"/>
    <n v="7500000"/>
    <n v="9"/>
    <d v="2022-03-11T00:00:00"/>
    <d v="2022-05-10T00:00:00"/>
    <m/>
    <m/>
    <m/>
    <m/>
    <m/>
    <n v="375000"/>
    <m/>
    <m/>
    <n v="7125000"/>
    <m/>
    <m/>
    <m/>
    <n v="375000"/>
    <n v="7500000"/>
    <n v="7500000"/>
    <s v="OK"/>
    <n v="2"/>
    <m/>
    <m/>
  </r>
  <r>
    <n v="5"/>
    <x v="4"/>
    <s v="Quillota"/>
    <s v="Prov. Quillota"/>
    <x v="1"/>
    <s v="YO_EMPR._Avanzado"/>
    <n v="4883"/>
    <n v="20"/>
    <n v="15000000"/>
    <n v="750000"/>
    <n v="20"/>
    <m/>
    <s v="SI"/>
    <x v="1"/>
    <s v="Otro"/>
    <s v="Pequeños agricultores vulnerables"/>
    <x v="0"/>
    <s v="Licitación Pública Regular"/>
    <s v="02"/>
    <s v="488302"/>
    <s v="05"/>
    <s v="05-488302"/>
    <s v="05-488302-21"/>
    <x v="1"/>
    <m/>
    <m/>
    <m/>
    <d v="2021-02-11T00:00:00"/>
    <n v="15000000"/>
    <n v="21"/>
    <d v="2021-03-04T00:00:00"/>
    <d v="2021-03-08T00:00:00"/>
    <n v="25"/>
    <d v="2021-04-02T00:00:00"/>
    <d v="2021-04-22T00:00:00"/>
    <n v="25"/>
    <d v="2021-05-25T00:00:00"/>
    <n v="15000000"/>
    <n v="9"/>
    <d v="2022-03-11T00:00:00"/>
    <d v="2022-05-10T00:00:00"/>
    <m/>
    <m/>
    <m/>
    <m/>
    <m/>
    <n v="750000"/>
    <m/>
    <m/>
    <n v="14250000"/>
    <m/>
    <m/>
    <m/>
    <n v="750000"/>
    <n v="15000000"/>
    <n v="15000000"/>
    <s v="OK"/>
    <n v="2"/>
    <m/>
    <m/>
  </r>
  <r>
    <n v="5"/>
    <x v="4"/>
    <s v="La Ligua"/>
    <s v="Prov. Petorca"/>
    <x v="1"/>
    <s v="YO_EMPR._Avanzado"/>
    <n v="4883"/>
    <n v="20"/>
    <n v="15000000"/>
    <n v="750000"/>
    <n v="20"/>
    <m/>
    <s v="SI"/>
    <x v="1"/>
    <s v="Otro"/>
    <s v="Pequeños agricultores vulnerables"/>
    <x v="0"/>
    <s v="Licitación Pública Regular"/>
    <s v="02"/>
    <s v="488302"/>
    <s v="05"/>
    <s v="05-488302"/>
    <s v="05-488302-21"/>
    <x v="1"/>
    <m/>
    <m/>
    <m/>
    <d v="2021-02-11T00:00:00"/>
    <n v="15000000"/>
    <n v="21"/>
    <d v="2021-03-04T00:00:00"/>
    <d v="2021-03-08T00:00:00"/>
    <n v="25"/>
    <d v="2021-04-02T00:00:00"/>
    <d v="2021-04-22T00:00:00"/>
    <n v="25"/>
    <d v="2021-05-25T00:00:00"/>
    <n v="15000000"/>
    <n v="9"/>
    <d v="2022-03-11T00:00:00"/>
    <d v="2022-05-10T00:00:00"/>
    <m/>
    <m/>
    <m/>
    <m/>
    <m/>
    <n v="750000"/>
    <m/>
    <m/>
    <n v="14250000"/>
    <m/>
    <m/>
    <m/>
    <n v="750000"/>
    <n v="15000000"/>
    <n v="15000000"/>
    <s v="OK"/>
    <n v="2"/>
    <m/>
    <m/>
  </r>
  <r>
    <n v="5"/>
    <x v="4"/>
    <s v="San Felipe"/>
    <s v="Prov. San Felipe"/>
    <x v="1"/>
    <s v="YO_EMPR._Avanzado"/>
    <n v="4883"/>
    <n v="10"/>
    <n v="7500000"/>
    <n v="750000"/>
    <n v="10"/>
    <m/>
    <s v="SI"/>
    <x v="1"/>
    <s v="Otro"/>
    <s v="Pequeños agricultores vulnerables"/>
    <x v="0"/>
    <s v="Licitación Pública Regular"/>
    <s v="02"/>
    <s v="488302"/>
    <s v="05"/>
    <s v="05-488302"/>
    <s v="05-488302-21"/>
    <x v="1"/>
    <m/>
    <m/>
    <m/>
    <d v="2021-02-11T00:00:00"/>
    <n v="7500000"/>
    <n v="21"/>
    <d v="2021-03-04T00:00:00"/>
    <d v="2021-03-08T00:00:00"/>
    <n v="25"/>
    <d v="2021-04-02T00:00:00"/>
    <d v="2021-04-22T00:00:00"/>
    <n v="25"/>
    <d v="2021-05-25T00:00:00"/>
    <n v="7500000"/>
    <n v="9"/>
    <d v="2022-03-11T00:00:00"/>
    <d v="2022-05-10T00:00:00"/>
    <m/>
    <m/>
    <m/>
    <m/>
    <m/>
    <n v="375000"/>
    <m/>
    <m/>
    <n v="7125000"/>
    <m/>
    <m/>
    <m/>
    <n v="375000"/>
    <n v="7500000"/>
    <n v="7500000"/>
    <s v="OK"/>
    <n v="2"/>
    <m/>
    <m/>
  </r>
  <r>
    <n v="5"/>
    <x v="4"/>
    <s v="Los Andes"/>
    <s v="Prov. Los Andes"/>
    <x v="1"/>
    <s v="YO_EMPR._Avanzado"/>
    <n v="4883"/>
    <n v="10"/>
    <n v="7500000"/>
    <n v="750000"/>
    <n v="10"/>
    <m/>
    <s v="SI"/>
    <x v="1"/>
    <s v="Otro"/>
    <s v="Pequeños agricultores vulnerables"/>
    <x v="0"/>
    <s v="Licitación Pública Regular"/>
    <s v="02"/>
    <s v="488302"/>
    <s v="05"/>
    <s v="05-488302"/>
    <s v="05-488302-21"/>
    <x v="1"/>
    <m/>
    <m/>
    <m/>
    <d v="2021-02-11T00:00:00"/>
    <n v="7500000"/>
    <n v="21"/>
    <d v="2021-03-04T00:00:00"/>
    <d v="2021-03-08T00:00:00"/>
    <n v="25"/>
    <d v="2021-04-02T00:00:00"/>
    <d v="2021-04-22T00:00:00"/>
    <n v="25"/>
    <d v="2021-05-25T00:00:00"/>
    <n v="7500000"/>
    <n v="9"/>
    <d v="2022-03-11T00:00:00"/>
    <d v="2022-05-10T00:00:00"/>
    <m/>
    <m/>
    <m/>
    <m/>
    <m/>
    <n v="375000"/>
    <m/>
    <m/>
    <n v="7125000"/>
    <m/>
    <m/>
    <m/>
    <n v="375000"/>
    <n v="7500000"/>
    <n v="7500000"/>
    <s v="OK"/>
    <n v="2"/>
    <m/>
    <m/>
  </r>
  <r>
    <n v="5"/>
    <x v="4"/>
    <s v="La Ligua"/>
    <s v="Prov. Petorca"/>
    <x v="1"/>
    <s v="YO_EMPR._Avanzado"/>
    <n v="4883"/>
    <n v="25"/>
    <n v="18750000"/>
    <n v="750000"/>
    <n v="25"/>
    <m/>
    <s v="SI"/>
    <x v="1"/>
    <s v="Otro"/>
    <s v="Mujeres jefas de hogar con emprendimiento en desarrollo"/>
    <x v="0"/>
    <s v="Licitación Pública Regular"/>
    <s v="02"/>
    <s v="488302"/>
    <s v="05"/>
    <s v="05-488302"/>
    <s v="05-488302-21"/>
    <x v="1"/>
    <m/>
    <m/>
    <m/>
    <d v="2021-02-11T00:00:00"/>
    <n v="18750000"/>
    <n v="21"/>
    <d v="2021-03-04T00:00:00"/>
    <d v="2021-03-08T00:00:00"/>
    <n v="25"/>
    <d v="2021-04-02T00:00:00"/>
    <d v="2021-04-22T00:00:00"/>
    <n v="25"/>
    <d v="2021-05-25T00:00:00"/>
    <n v="18750000"/>
    <n v="9"/>
    <d v="2022-03-11T00:00:00"/>
    <d v="2022-05-10T00:00:00"/>
    <m/>
    <m/>
    <m/>
    <m/>
    <m/>
    <n v="937500"/>
    <m/>
    <m/>
    <n v="17812500"/>
    <m/>
    <m/>
    <m/>
    <n v="937500"/>
    <n v="18750000"/>
    <n v="18750000"/>
    <s v="OK"/>
    <n v="2"/>
    <m/>
    <m/>
  </r>
  <r>
    <n v="5"/>
    <x v="4"/>
    <s v="Quillota"/>
    <s v="Prov. Quillota"/>
    <x v="1"/>
    <s v="YO_EMPR._Avanzado"/>
    <n v="4883"/>
    <n v="25"/>
    <n v="18750000"/>
    <n v="750000"/>
    <n v="25"/>
    <m/>
    <s v="SI"/>
    <x v="1"/>
    <s v="Otro"/>
    <s v="Mujeres jefas de hogar con emprendimiento en desarrollo"/>
    <x v="0"/>
    <s v="Licitación Pública Regular"/>
    <s v="02"/>
    <s v="488302"/>
    <s v="05"/>
    <s v="05-488302"/>
    <s v="05-488302-21"/>
    <x v="1"/>
    <m/>
    <m/>
    <m/>
    <d v="2021-02-11T00:00:00"/>
    <n v="18750000"/>
    <n v="21"/>
    <d v="2021-03-04T00:00:00"/>
    <d v="2021-03-08T00:00:00"/>
    <n v="25"/>
    <d v="2021-04-02T00:00:00"/>
    <d v="2021-04-22T00:00:00"/>
    <n v="25"/>
    <d v="2021-05-25T00:00:00"/>
    <n v="18750000"/>
    <n v="9"/>
    <d v="2022-03-11T00:00:00"/>
    <d v="2022-05-10T00:00:00"/>
    <m/>
    <m/>
    <m/>
    <m/>
    <m/>
    <n v="937500"/>
    <m/>
    <m/>
    <n v="17812500"/>
    <m/>
    <m/>
    <m/>
    <n v="937500"/>
    <n v="18750000"/>
    <n v="18750000"/>
    <s v="OK"/>
    <n v="2"/>
    <m/>
    <m/>
  </r>
  <r>
    <n v="5"/>
    <x v="4"/>
    <s v="Juan Fernández"/>
    <s v="Juan Fernandez"/>
    <x v="1"/>
    <s v="YO_EMPR._Avanzado"/>
    <n v="4883"/>
    <n v="25"/>
    <n v="30670000"/>
    <n v="1226800"/>
    <n v="25"/>
    <m/>
    <s v="NO"/>
    <x v="1"/>
    <s v="Otro"/>
    <s v="Microempresarios y trabajadores por cuenta propia que realicen emprendimientos y que pertenezcan a territorios aislados"/>
    <x v="0"/>
    <s v="Asignación Directa"/>
    <s v="03"/>
    <s v="488303"/>
    <s v="05"/>
    <s v="05-488303"/>
    <s v="05-488303-21"/>
    <x v="1"/>
    <m/>
    <m/>
    <m/>
    <m/>
    <n v="30670000"/>
    <m/>
    <d v="2021-06-22T00:00:00"/>
    <d v="2021-06-23T00:00:00"/>
    <n v="3"/>
    <d v="2021-06-26T00:00:00"/>
    <d v="2021-06-29T00:00:00"/>
    <n v="7"/>
    <d v="2021-07-06T00:00:00"/>
    <n v="30670000"/>
    <n v="10"/>
    <d v="2022-05-13T00:00:00"/>
    <d v="2022-07-12T00:00:00"/>
    <m/>
    <m/>
    <m/>
    <m/>
    <m/>
    <m/>
    <n v="920100"/>
    <m/>
    <m/>
    <n v="29749900"/>
    <m/>
    <m/>
    <n v="920100"/>
    <n v="30670000"/>
    <n v="30670000"/>
    <s v="OK"/>
    <n v="2"/>
    <m/>
    <m/>
  </r>
  <r>
    <n v="5"/>
    <x v="4"/>
    <s v="Regional/Provincial"/>
    <s v="Región de Valparaíso"/>
    <x v="1"/>
    <s v="YO_EMPR._Avanzado"/>
    <n v="4883"/>
    <n v="30"/>
    <n v="30000000"/>
    <n v="1000000"/>
    <n v="30"/>
    <m/>
    <s v="NO"/>
    <x v="1"/>
    <s v="Otro"/>
    <s v="Microempresarios que requiran acortar brechas digitales"/>
    <x v="1"/>
    <s v="Licitación Pública Regular"/>
    <s v="04"/>
    <s v="488304"/>
    <s v="05"/>
    <s v="05-488304"/>
    <s v="05-488304-21"/>
    <x v="1"/>
    <d v="2021-08-02T00:00:00"/>
    <n v="13"/>
    <d v="2021-08-15T00:00:00"/>
    <d v="2021-06-10T00:00:00"/>
    <n v="30000000"/>
    <n v="12"/>
    <d v="2021-06-22T00:00:00"/>
    <d v="2021-06-24T00:00:00"/>
    <n v="8"/>
    <d v="2021-07-02T00:00:00"/>
    <d v="2021-07-13T00:00:00"/>
    <n v="15"/>
    <d v="2021-07-28T00:00:00"/>
    <n v="30000000"/>
    <n v="7"/>
    <d v="2022-03-01T00:00:00"/>
    <d v="2022-04-30T00:00:00"/>
    <m/>
    <m/>
    <m/>
    <m/>
    <m/>
    <m/>
    <m/>
    <n v="1500000"/>
    <m/>
    <m/>
    <n v="28500000"/>
    <m/>
    <n v="0"/>
    <n v="30000000"/>
    <n v="30000000"/>
    <s v="OK"/>
    <n v="2"/>
    <m/>
    <m/>
  </r>
  <r>
    <n v="5"/>
    <x v="4"/>
    <s v="Regional/Provincial"/>
    <s v="Región de Valparaíso"/>
    <x v="1"/>
    <s v="YO_EMPR._Feria_de_Emprendimiento"/>
    <n v="4889"/>
    <n v="140"/>
    <n v="80000000"/>
    <n v="571428.57142857148"/>
    <n v="140"/>
    <m/>
    <s v="NO"/>
    <x v="1"/>
    <s v="Grupo objetivo del Programa/Componente"/>
    <s v="Microempresarios y trabajadores por cuenta propia que requieran contar con un espacio para comercializar sus productos"/>
    <x v="0"/>
    <s v="Licitación Pública Regular"/>
    <s v="05"/>
    <s v="488905"/>
    <s v="05"/>
    <s v="05-488905"/>
    <s v="05-488905-21"/>
    <x v="1"/>
    <m/>
    <m/>
    <m/>
    <d v="2021-07-22T00:00:00"/>
    <n v="80000000"/>
    <n v="21"/>
    <d v="2021-08-12T00:00:00"/>
    <d v="2021-08-17T00:00:00"/>
    <n v="18"/>
    <d v="2021-09-04T00:00:00"/>
    <d v="2021-09-09T00:00:00"/>
    <n v="25"/>
    <d v="2021-10-04T00:00:00"/>
    <m/>
    <n v="7"/>
    <d v="2022-05-11T00:00:00"/>
    <d v="2022-07-10T00:00:00"/>
    <m/>
    <m/>
    <m/>
    <m/>
    <m/>
    <m/>
    <m/>
    <m/>
    <m/>
    <n v="80000000"/>
    <m/>
    <m/>
    <n v="0"/>
    <n v="80000000"/>
    <n v="80000000"/>
    <s v="OK"/>
    <n v="1"/>
    <m/>
    <m/>
  </r>
  <r>
    <n v="5"/>
    <x v="4"/>
    <s v="Regional/Provincial"/>
    <s v="Región de Valparaíso"/>
    <x v="1"/>
    <s v="YO_EMPR._Grupal"/>
    <n v="4891"/>
    <n v="50"/>
    <n v="60000000"/>
    <n v="1200000"/>
    <n v="50"/>
    <m/>
    <s v="NO"/>
    <x v="4"/>
    <s v="Grupo objetivo del Programa/Componente"/>
    <s v="Grupos Productivos"/>
    <x v="0"/>
    <s v="Licitación Pública Regular"/>
    <s v="01"/>
    <s v="489101"/>
    <s v="05"/>
    <s v="05-489101"/>
    <s v="05-489101-21"/>
    <x v="1"/>
    <m/>
    <m/>
    <m/>
    <d v="2021-01-28T00:00:00"/>
    <n v="60000000"/>
    <n v="12"/>
    <d v="2021-02-09T00:00:00"/>
    <d v="2021-02-10T00:00:00"/>
    <n v="15"/>
    <d v="2021-02-25T00:00:00"/>
    <d v="2021-03-05T00:00:00"/>
    <n v="25"/>
    <d v="2021-04-09T00:00:00"/>
    <n v="60000000"/>
    <n v="8"/>
    <d v="2021-12-16T00:00:00"/>
    <d v="2022-02-14T00:00:00"/>
    <m/>
    <m/>
    <m/>
    <n v="3000000"/>
    <m/>
    <m/>
    <n v="57000000"/>
    <m/>
    <m/>
    <m/>
    <m/>
    <m/>
    <n v="60000000"/>
    <n v="60000000"/>
    <n v="60000000"/>
    <s v="OK"/>
    <n v="2"/>
    <m/>
    <m/>
  </r>
  <r>
    <n v="5"/>
    <x v="4"/>
    <s v="Viña del Mar"/>
    <s v="Viña del Mar"/>
    <x v="2"/>
    <s v="EDUC_FIN_Niños"/>
    <n v="4916"/>
    <n v="186"/>
    <n v="26611206"/>
    <n v="143071"/>
    <n v="186"/>
    <n v="0"/>
    <s v="NO"/>
    <x v="2"/>
    <s v="Niños, niñas y jóvenes"/>
    <s v="NNA de 5º a 8º basico que asisten a escuelas con alto IVE"/>
    <x v="0"/>
    <s v="Licitación Pública Regular"/>
    <s v="01"/>
    <n v="491601"/>
    <s v="05"/>
    <s v="05-491601"/>
    <s v="05-49161-21"/>
    <x v="1"/>
    <m/>
    <m/>
    <m/>
    <d v="2021-02-23T00:00:00"/>
    <n v="26611206"/>
    <n v="15"/>
    <d v="2021-03-10T00:00:00"/>
    <d v="2021-03-12T00:00:00"/>
    <n v="10"/>
    <d v="2021-03-22T00:00:00"/>
    <d v="2021-03-24T00:00:00"/>
    <n v="20"/>
    <d v="2021-06-15T00:00:00"/>
    <n v="26611206"/>
    <n v="6"/>
    <d v="2021-10-13T00:00:00"/>
    <d v="2021-12-12T00:00:00"/>
    <m/>
    <m/>
    <m/>
    <m/>
    <m/>
    <n v="2661121"/>
    <m/>
    <m/>
    <n v="23950085"/>
    <m/>
    <m/>
    <m/>
    <n v="2661121"/>
    <n v="26611206"/>
    <n v="26611206"/>
    <s v="OK"/>
    <n v="2"/>
    <m/>
    <m/>
  </r>
  <r>
    <n v="5"/>
    <x v="4"/>
    <s v="Valparaíso"/>
    <s v="Valparaíso"/>
    <x v="2"/>
    <s v="EDUC_FIN_Niños"/>
    <n v="4916"/>
    <n v="47"/>
    <n v="6724337"/>
    <n v="143071"/>
    <n v="47"/>
    <n v="0"/>
    <s v="NO"/>
    <x v="2"/>
    <s v="Niños, niñas y jóvenes"/>
    <s v="NNA de 5º a 8º basico que asisten a escuelas con alto IVE"/>
    <x v="0"/>
    <s v="Licitación Pública Regular"/>
    <s v="01"/>
    <n v="491601"/>
    <s v="05"/>
    <s v="05-491601"/>
    <s v="05-49161-21"/>
    <x v="1"/>
    <m/>
    <m/>
    <m/>
    <d v="2021-02-23T00:00:00"/>
    <n v="6724337"/>
    <n v="15"/>
    <d v="2021-03-10T00:00:00"/>
    <d v="2021-03-12T00:00:00"/>
    <n v="10"/>
    <d v="2021-03-22T00:00:00"/>
    <d v="2021-03-24T00:00:00"/>
    <n v="20"/>
    <d v="2021-06-15T00:00:00"/>
    <n v="6724337"/>
    <n v="6"/>
    <d v="2021-10-13T00:00:00"/>
    <d v="2021-12-12T00:00:00"/>
    <m/>
    <m/>
    <m/>
    <m/>
    <m/>
    <n v="672433.70000000007"/>
    <m/>
    <m/>
    <n v="6051903.2999999998"/>
    <m/>
    <m/>
    <m/>
    <n v="672433.70000000007"/>
    <n v="6724337"/>
    <n v="6724337"/>
    <s v="OK"/>
    <n v="2"/>
    <m/>
    <m/>
  </r>
  <r>
    <n v="5"/>
    <x v="4"/>
    <s v="Quilpué"/>
    <s v="Quilpué"/>
    <x v="2"/>
    <s v="EDUC_FIN_Niños"/>
    <n v="4916"/>
    <n v="46"/>
    <n v="6581457"/>
    <n v="143075.15217391305"/>
    <n v="46"/>
    <n v="0"/>
    <s v="NO"/>
    <x v="2"/>
    <s v="Niños, niñas y jóvenes"/>
    <s v="NNA de 5º a 8º basico que asisten a escuelas con alto IVE"/>
    <x v="0"/>
    <s v="Licitación Pública Regular"/>
    <s v="01"/>
    <n v="491601"/>
    <s v="05"/>
    <s v="05-491601"/>
    <s v="05-49161-21"/>
    <x v="1"/>
    <m/>
    <m/>
    <m/>
    <d v="2021-02-23T00:00:00"/>
    <n v="6581457"/>
    <n v="15"/>
    <d v="2021-03-10T00:00:00"/>
    <d v="2021-03-12T00:00:00"/>
    <n v="10"/>
    <d v="2021-03-22T00:00:00"/>
    <d v="2021-03-24T00:00:00"/>
    <n v="20"/>
    <d v="2021-06-15T00:00:00"/>
    <n v="6581457"/>
    <n v="6"/>
    <d v="2021-10-13T00:00:00"/>
    <d v="2021-12-12T00:00:00"/>
    <m/>
    <m/>
    <m/>
    <m/>
    <m/>
    <n v="658145.70000000007"/>
    <m/>
    <m/>
    <n v="5923311.2999999998"/>
    <m/>
    <m/>
    <m/>
    <n v="658145.70000000007"/>
    <n v="6581457"/>
    <n v="6581457"/>
    <s v="OK"/>
    <n v="2"/>
    <m/>
    <m/>
  </r>
  <r>
    <n v="5"/>
    <x v="4"/>
    <s v="Algarrobo"/>
    <s v="San Antonio"/>
    <x v="3"/>
    <s v="YO_EMP_SEM._Servicio_de_Apoyo_Integral_Regular"/>
    <n v="5811"/>
    <n v="6"/>
    <n v="4080000"/>
    <n v="680000"/>
    <n v="6"/>
    <m/>
    <m/>
    <x v="1"/>
    <s v="Grupo objetivo del Programa/Componente"/>
    <s v="Usuarios/as en el 40% del Registro Social de Hogares"/>
    <x v="1"/>
    <s v="Licitación Pública Regular"/>
    <s v="01"/>
    <s v="581101"/>
    <s v="05"/>
    <s v="05-581101"/>
    <s v="05-581101-21"/>
    <x v="1"/>
    <d v="2021-03-10T00:00:00"/>
    <n v="21"/>
    <d v="2021-03-31T00:00:00"/>
    <d v="2021-01-18T00:00:00"/>
    <n v="4080000"/>
    <n v="25"/>
    <d v="2021-02-12T00:00:00"/>
    <d v="2021-02-14T00:00:00"/>
    <n v="25"/>
    <d v="2021-03-11T00:00:00"/>
    <d v="2021-03-14T00:00:00"/>
    <n v="25"/>
    <d v="2021-04-08T00:00:00"/>
    <n v="4080000"/>
    <n v="9"/>
    <d v="2022-01-08T00:00:00"/>
    <d v="2022-03-09T00:00:00"/>
    <m/>
    <m/>
    <m/>
    <n v="204000"/>
    <m/>
    <m/>
    <n v="3876000"/>
    <m/>
    <m/>
    <m/>
    <m/>
    <m/>
    <n v="4080000"/>
    <n v="4080000"/>
    <n v="4080000"/>
    <s v="OK"/>
    <n v="2"/>
    <m/>
    <m/>
  </r>
  <r>
    <n v="5"/>
    <x v="4"/>
    <s v="Cabildo"/>
    <s v="Petorca"/>
    <x v="3"/>
    <s v="YO_EMP_SEM._Servicio_de_Apoyo_Integral_Regular"/>
    <n v="5811"/>
    <n v="11"/>
    <n v="7480000"/>
    <n v="680000"/>
    <n v="11"/>
    <m/>
    <m/>
    <x v="1"/>
    <s v="Grupo objetivo del Programa/Componente"/>
    <s v="Usuarios/as en el 40% del Registro Social de Hogares"/>
    <x v="1"/>
    <s v="Licitación Pública Regular"/>
    <s v="01"/>
    <s v="581101"/>
    <s v="05"/>
    <s v="05-581101"/>
    <s v="05-581101-21"/>
    <x v="1"/>
    <d v="2021-03-10T00:00:00"/>
    <n v="21"/>
    <d v="2021-03-31T00:00:00"/>
    <d v="2021-01-18T00:00:00"/>
    <n v="7480000"/>
    <n v="25"/>
    <d v="2021-02-12T00:00:00"/>
    <d v="2021-02-14T00:00:00"/>
    <n v="25"/>
    <d v="2021-03-11T00:00:00"/>
    <d v="2021-03-14T00:00:00"/>
    <n v="25"/>
    <d v="2021-04-08T00:00:00"/>
    <n v="7480000"/>
    <n v="9"/>
    <d v="2022-01-08T00:00:00"/>
    <d v="2022-03-09T00:00:00"/>
    <m/>
    <m/>
    <m/>
    <n v="374000"/>
    <m/>
    <m/>
    <n v="7106000"/>
    <m/>
    <m/>
    <m/>
    <m/>
    <m/>
    <n v="7480000"/>
    <n v="7480000"/>
    <n v="7480000"/>
    <s v="OK"/>
    <n v="2"/>
    <m/>
    <m/>
  </r>
  <r>
    <n v="5"/>
    <x v="4"/>
    <s v="Calera"/>
    <s v="Quillota"/>
    <x v="3"/>
    <s v="YO_EMP_SEM._Servicio_de_Apoyo_Integral_Regular"/>
    <n v="5811"/>
    <n v="27"/>
    <n v="18360000"/>
    <n v="680000"/>
    <n v="27"/>
    <m/>
    <m/>
    <x v="1"/>
    <s v="Grupo objetivo del Programa/Componente"/>
    <s v="Usuarios/as en el 40% del Registro Social de Hogares"/>
    <x v="1"/>
    <s v="Licitación Pública Regular"/>
    <s v="01"/>
    <s v="581101"/>
    <s v="05"/>
    <s v="05-581101"/>
    <s v="05-581101-21"/>
    <x v="1"/>
    <d v="2021-03-10T00:00:00"/>
    <n v="21"/>
    <d v="2021-03-31T00:00:00"/>
    <d v="2021-01-18T00:00:00"/>
    <n v="18360000"/>
    <n v="25"/>
    <d v="2021-02-12T00:00:00"/>
    <d v="2021-02-14T00:00:00"/>
    <n v="25"/>
    <d v="2021-03-11T00:00:00"/>
    <d v="2021-03-14T00:00:00"/>
    <n v="25"/>
    <d v="2021-04-08T00:00:00"/>
    <n v="18360000"/>
    <n v="9"/>
    <d v="2022-01-08T00:00:00"/>
    <d v="2022-03-09T00:00:00"/>
    <m/>
    <m/>
    <m/>
    <n v="918000"/>
    <m/>
    <m/>
    <n v="17442000"/>
    <m/>
    <m/>
    <m/>
    <m/>
    <m/>
    <n v="18360000"/>
    <n v="18360000"/>
    <n v="18360000"/>
    <s v="OK"/>
    <n v="2"/>
    <m/>
    <m/>
  </r>
  <r>
    <n v="5"/>
    <x v="4"/>
    <s v="Calle Larga"/>
    <s v="Los Andes"/>
    <x v="3"/>
    <s v="YO_EMP_SEM._Servicio_de_Apoyo_Integral_Regular"/>
    <n v="5811"/>
    <n v="7"/>
    <n v="4760000"/>
    <n v="680000"/>
    <n v="7"/>
    <m/>
    <m/>
    <x v="1"/>
    <s v="Grupo objetivo del Programa/Componente"/>
    <s v="Usuarios/as en el 40% del Registro Social de Hogares"/>
    <x v="1"/>
    <s v="Licitación Pública Regular"/>
    <s v="01"/>
    <s v="581101"/>
    <s v="05"/>
    <s v="05-581101"/>
    <s v="05-581101-21"/>
    <x v="1"/>
    <d v="2021-03-10T00:00:00"/>
    <n v="21"/>
    <d v="2021-03-31T00:00:00"/>
    <d v="2021-01-18T00:00:00"/>
    <n v="4760000"/>
    <n v="25"/>
    <d v="2021-02-12T00:00:00"/>
    <d v="2021-02-14T00:00:00"/>
    <n v="25"/>
    <d v="2021-03-11T00:00:00"/>
    <d v="2021-03-14T00:00:00"/>
    <n v="25"/>
    <d v="2021-04-08T00:00:00"/>
    <n v="4760000"/>
    <n v="9"/>
    <d v="2022-01-08T00:00:00"/>
    <d v="2022-03-09T00:00:00"/>
    <m/>
    <m/>
    <m/>
    <n v="238000"/>
    <m/>
    <m/>
    <n v="4522000"/>
    <m/>
    <m/>
    <m/>
    <m/>
    <m/>
    <n v="4760000"/>
    <n v="4760000"/>
    <n v="4760000"/>
    <s v="OK"/>
    <n v="2"/>
    <m/>
    <m/>
  </r>
  <r>
    <n v="5"/>
    <x v="4"/>
    <s v="Cartagena"/>
    <s v="San Antonio"/>
    <x v="3"/>
    <s v="YO_EMP_SEM._Servicio_de_Apoyo_Integral_Regular"/>
    <n v="5811"/>
    <n v="13"/>
    <n v="8840000"/>
    <n v="680000"/>
    <n v="13"/>
    <m/>
    <m/>
    <x v="1"/>
    <s v="Grupo objetivo del Programa/Componente"/>
    <s v="Usuarios/as en el 40% del Registro Social de Hogares"/>
    <x v="1"/>
    <s v="Licitación Pública Regular"/>
    <s v="01"/>
    <s v="581101"/>
    <s v="05"/>
    <s v="05-581101"/>
    <s v="05-581101-21"/>
    <x v="1"/>
    <d v="2021-03-10T00:00:00"/>
    <n v="21"/>
    <d v="2021-03-31T00:00:00"/>
    <d v="2021-01-18T00:00:00"/>
    <n v="8840000"/>
    <n v="25"/>
    <d v="2021-02-12T00:00:00"/>
    <d v="2021-02-14T00:00:00"/>
    <n v="25"/>
    <d v="2021-03-11T00:00:00"/>
    <d v="2021-03-14T00:00:00"/>
    <n v="25"/>
    <d v="2021-04-08T00:00:00"/>
    <n v="8840000"/>
    <n v="9"/>
    <d v="2022-01-08T00:00:00"/>
    <d v="2022-03-09T00:00:00"/>
    <m/>
    <m/>
    <m/>
    <n v="442000"/>
    <m/>
    <m/>
    <n v="8398000"/>
    <m/>
    <m/>
    <m/>
    <m/>
    <m/>
    <n v="8840000"/>
    <n v="8840000"/>
    <n v="8840000"/>
    <s v="OK"/>
    <n v="2"/>
    <m/>
    <m/>
  </r>
  <r>
    <n v="5"/>
    <x v="4"/>
    <s v="Casablanca"/>
    <s v="Valparaíso-Casablanca"/>
    <x v="3"/>
    <s v="YO_EMP_SEM._Servicio_de_Apoyo_Integral_Regular"/>
    <n v="5811"/>
    <n v="12"/>
    <n v="8160000"/>
    <n v="680000"/>
    <n v="12"/>
    <m/>
    <m/>
    <x v="1"/>
    <s v="Grupo objetivo del Programa/Componente"/>
    <s v="Usuarios/as en el 40% del Registro Social de Hogares"/>
    <x v="1"/>
    <s v="Licitación Pública Regular"/>
    <s v="01"/>
    <s v="581101"/>
    <s v="05"/>
    <s v="05-581101"/>
    <s v="05-581101-21"/>
    <x v="1"/>
    <d v="2021-03-10T00:00:00"/>
    <n v="21"/>
    <d v="2021-03-31T00:00:00"/>
    <d v="2021-01-18T00:00:00"/>
    <n v="8160000"/>
    <n v="25"/>
    <d v="2021-02-12T00:00:00"/>
    <d v="2021-02-14T00:00:00"/>
    <n v="25"/>
    <d v="2021-03-11T00:00:00"/>
    <d v="2021-03-14T00:00:00"/>
    <n v="25"/>
    <d v="2021-04-08T00:00:00"/>
    <n v="8160000"/>
    <n v="9"/>
    <d v="2022-01-08T00:00:00"/>
    <d v="2022-03-09T00:00:00"/>
    <m/>
    <m/>
    <m/>
    <n v="408000"/>
    <m/>
    <m/>
    <n v="7752000"/>
    <m/>
    <m/>
    <m/>
    <m/>
    <m/>
    <n v="8160000"/>
    <n v="8160000"/>
    <n v="8160000"/>
    <s v="OK"/>
    <n v="2"/>
    <m/>
    <m/>
  </r>
  <r>
    <n v="5"/>
    <x v="4"/>
    <s v="Catemu"/>
    <s v="San Felipe"/>
    <x v="3"/>
    <s v="YO_EMP_SEM._Servicio_de_Apoyo_Integral_Regular"/>
    <n v="5811"/>
    <n v="7"/>
    <n v="4760000"/>
    <n v="680000"/>
    <n v="7"/>
    <m/>
    <m/>
    <x v="1"/>
    <s v="Grupo objetivo del Programa/Componente"/>
    <s v="Usuarios/as en el 40% del Registro Social de Hogares"/>
    <x v="1"/>
    <s v="Licitación Pública Regular"/>
    <s v="01"/>
    <s v="581101"/>
    <s v="05"/>
    <s v="05-581101"/>
    <s v="05-581101-21"/>
    <x v="1"/>
    <d v="2021-03-10T00:00:00"/>
    <n v="21"/>
    <d v="2021-03-31T00:00:00"/>
    <d v="2021-01-18T00:00:00"/>
    <n v="4760000"/>
    <n v="25"/>
    <d v="2021-02-12T00:00:00"/>
    <d v="2021-02-14T00:00:00"/>
    <n v="25"/>
    <d v="2021-03-11T00:00:00"/>
    <d v="2021-03-14T00:00:00"/>
    <n v="25"/>
    <d v="2021-04-08T00:00:00"/>
    <n v="4760000"/>
    <n v="9"/>
    <d v="2022-01-08T00:00:00"/>
    <d v="2022-03-09T00:00:00"/>
    <m/>
    <m/>
    <m/>
    <n v="238000"/>
    <m/>
    <m/>
    <n v="4522000"/>
    <m/>
    <m/>
    <m/>
    <m/>
    <m/>
    <n v="4760000"/>
    <n v="4760000"/>
    <n v="4760000"/>
    <s v="OK"/>
    <n v="2"/>
    <m/>
    <m/>
  </r>
  <r>
    <n v="5"/>
    <x v="4"/>
    <s v="Concón"/>
    <s v="Viña del mar-Concón"/>
    <x v="3"/>
    <s v="YO_EMP_SEM._Servicio_de_Apoyo_Integral_Regular"/>
    <n v="5811"/>
    <n v="16"/>
    <n v="10880000"/>
    <n v="680000"/>
    <n v="16"/>
    <m/>
    <m/>
    <x v="1"/>
    <s v="Grupo objetivo del Programa/Componente"/>
    <s v="Usuarios/as en el 40% del Registro Social de Hogares"/>
    <x v="1"/>
    <s v="Licitación Pública Regular"/>
    <s v="01"/>
    <s v="581101"/>
    <s v="05"/>
    <s v="05-581101"/>
    <s v="05-581101-21"/>
    <x v="1"/>
    <d v="2021-03-10T00:00:00"/>
    <n v="21"/>
    <d v="2021-03-31T00:00:00"/>
    <d v="2021-01-18T00:00:00"/>
    <n v="10880000"/>
    <n v="25"/>
    <d v="2021-02-12T00:00:00"/>
    <d v="2021-02-14T00:00:00"/>
    <n v="25"/>
    <d v="2021-03-11T00:00:00"/>
    <d v="2021-03-14T00:00:00"/>
    <n v="25"/>
    <d v="2021-04-08T00:00:00"/>
    <n v="10880000"/>
    <n v="9"/>
    <d v="2022-01-08T00:00:00"/>
    <d v="2022-03-09T00:00:00"/>
    <m/>
    <m/>
    <m/>
    <n v="442000"/>
    <m/>
    <m/>
    <n v="10438000"/>
    <m/>
    <m/>
    <m/>
    <m/>
    <m/>
    <n v="10880000"/>
    <n v="10880000"/>
    <n v="10880000"/>
    <s v="OK"/>
    <n v="2"/>
    <m/>
    <m/>
  </r>
  <r>
    <n v="5"/>
    <x v="4"/>
    <s v="El Quisco"/>
    <s v="San Antonio"/>
    <x v="3"/>
    <s v="YO_EMP_SEM._Servicio_de_Apoyo_Integral_Regular"/>
    <n v="5811"/>
    <n v="10"/>
    <n v="6800000"/>
    <n v="680000"/>
    <n v="10"/>
    <m/>
    <m/>
    <x v="1"/>
    <s v="Grupo objetivo del Programa/Componente"/>
    <s v="Usuarios/as en el 40% del Registro Social de Hogares"/>
    <x v="1"/>
    <s v="Licitación Pública Regular"/>
    <s v="01"/>
    <s v="581101"/>
    <s v="05"/>
    <s v="05-581101"/>
    <s v="05-581101-21"/>
    <x v="1"/>
    <d v="2021-03-10T00:00:00"/>
    <n v="21"/>
    <d v="2021-03-31T00:00:00"/>
    <d v="2021-01-18T00:00:00"/>
    <n v="6800000"/>
    <n v="25"/>
    <d v="2021-02-12T00:00:00"/>
    <d v="2021-02-14T00:00:00"/>
    <n v="25"/>
    <d v="2021-03-11T00:00:00"/>
    <d v="2021-03-14T00:00:00"/>
    <n v="25"/>
    <d v="2021-04-08T00:00:00"/>
    <n v="6800000"/>
    <n v="9"/>
    <d v="2022-01-08T00:00:00"/>
    <d v="2022-03-09T00:00:00"/>
    <m/>
    <m/>
    <m/>
    <n v="340000"/>
    <m/>
    <m/>
    <n v="6460000"/>
    <m/>
    <m/>
    <m/>
    <m/>
    <m/>
    <n v="6800000"/>
    <n v="6800000"/>
    <n v="6800000"/>
    <s v="OK"/>
    <n v="2"/>
    <m/>
    <m/>
  </r>
  <r>
    <n v="5"/>
    <x v="4"/>
    <s v="El Tabo"/>
    <s v="San Antonio"/>
    <x v="3"/>
    <s v="YO_EMP_SEM._Servicio_de_Apoyo_Integral_Regular"/>
    <n v="5811"/>
    <n v="8"/>
    <n v="5440000"/>
    <n v="680000"/>
    <n v="8"/>
    <m/>
    <m/>
    <x v="1"/>
    <s v="Grupo objetivo del Programa/Componente"/>
    <s v="Usuarios/as en el 40% del Registro Social de Hogares"/>
    <x v="1"/>
    <s v="Licitación Pública Regular"/>
    <s v="01"/>
    <s v="581101"/>
    <s v="05"/>
    <s v="05-581101"/>
    <s v="05-581101-21"/>
    <x v="1"/>
    <d v="2021-03-10T00:00:00"/>
    <n v="21"/>
    <d v="2021-03-31T00:00:00"/>
    <d v="2021-01-18T00:00:00"/>
    <n v="5440000"/>
    <n v="25"/>
    <d v="2021-02-12T00:00:00"/>
    <d v="2021-02-14T00:00:00"/>
    <n v="25"/>
    <d v="2021-03-11T00:00:00"/>
    <d v="2021-03-14T00:00:00"/>
    <n v="25"/>
    <d v="2021-04-08T00:00:00"/>
    <n v="5440000"/>
    <n v="9"/>
    <d v="2022-01-08T00:00:00"/>
    <d v="2022-03-09T00:00:00"/>
    <m/>
    <m/>
    <m/>
    <n v="272000"/>
    <m/>
    <m/>
    <n v="5168000"/>
    <m/>
    <m/>
    <m/>
    <m/>
    <m/>
    <n v="5440000"/>
    <n v="5440000"/>
    <n v="5440000"/>
    <s v="OK"/>
    <n v="2"/>
    <m/>
    <m/>
  </r>
  <r>
    <n v="5"/>
    <x v="4"/>
    <s v="Hijuelas"/>
    <s v="Quillota"/>
    <x v="3"/>
    <s v="YO_EMP_SEM._Servicio_de_Apoyo_Integral_Regular"/>
    <n v="5811"/>
    <n v="10"/>
    <n v="6800000"/>
    <n v="680000"/>
    <n v="10"/>
    <m/>
    <m/>
    <x v="1"/>
    <s v="Grupo objetivo del Programa/Componente"/>
    <s v="Usuarios/as en el 40% del Registro Social de Hogares"/>
    <x v="1"/>
    <s v="Licitación Pública Regular"/>
    <s v="01"/>
    <s v="581101"/>
    <s v="05"/>
    <s v="05-581101"/>
    <s v="05-581101-21"/>
    <x v="1"/>
    <d v="2021-03-10T00:00:00"/>
    <n v="21"/>
    <d v="2021-03-31T00:00:00"/>
    <d v="2021-01-18T00:00:00"/>
    <n v="6800000"/>
    <n v="25"/>
    <d v="2021-02-12T00:00:00"/>
    <d v="2021-02-14T00:00:00"/>
    <n v="25"/>
    <d v="2021-03-11T00:00:00"/>
    <d v="2021-03-14T00:00:00"/>
    <n v="25"/>
    <d v="2021-04-08T00:00:00"/>
    <n v="6800000"/>
    <n v="9"/>
    <d v="2022-01-08T00:00:00"/>
    <d v="2022-03-09T00:00:00"/>
    <m/>
    <m/>
    <m/>
    <n v="340000"/>
    <m/>
    <m/>
    <n v="6460000"/>
    <m/>
    <m/>
    <m/>
    <m/>
    <m/>
    <n v="6800000"/>
    <n v="6800000"/>
    <n v="6800000"/>
    <s v="OK"/>
    <n v="2"/>
    <m/>
    <m/>
  </r>
  <r>
    <n v="5"/>
    <x v="4"/>
    <s v="La Cruz"/>
    <s v="Quillota"/>
    <x v="3"/>
    <s v="YO_EMP_SEM._Servicio_de_Apoyo_Integral_Regular"/>
    <n v="5811"/>
    <n v="8"/>
    <n v="5440000"/>
    <n v="680000"/>
    <n v="8"/>
    <m/>
    <m/>
    <x v="1"/>
    <s v="Grupo objetivo del Programa/Componente"/>
    <s v="Usuarios/as en el 40% del Registro Social de Hogares"/>
    <x v="1"/>
    <s v="Licitación Pública Regular"/>
    <s v="01"/>
    <s v="581101"/>
    <s v="05"/>
    <s v="05-581101"/>
    <s v="05-581101-21"/>
    <x v="1"/>
    <d v="2021-03-10T00:00:00"/>
    <n v="21"/>
    <d v="2021-03-31T00:00:00"/>
    <d v="2021-01-18T00:00:00"/>
    <n v="5440000"/>
    <n v="25"/>
    <d v="2021-02-12T00:00:00"/>
    <d v="2021-02-14T00:00:00"/>
    <n v="25"/>
    <d v="2021-03-11T00:00:00"/>
    <d v="2021-03-14T00:00:00"/>
    <n v="25"/>
    <d v="2021-04-08T00:00:00"/>
    <n v="5440000"/>
    <n v="9"/>
    <d v="2022-01-08T00:00:00"/>
    <d v="2022-03-09T00:00:00"/>
    <m/>
    <m/>
    <m/>
    <n v="272000"/>
    <m/>
    <m/>
    <n v="5168000"/>
    <m/>
    <m/>
    <m/>
    <m/>
    <m/>
    <n v="5440000"/>
    <n v="5440000"/>
    <n v="5440000"/>
    <s v="OK"/>
    <n v="2"/>
    <m/>
    <m/>
  </r>
  <r>
    <n v="5"/>
    <x v="4"/>
    <s v="La Ligua"/>
    <s v="Petorca"/>
    <x v="3"/>
    <s v="YO_EMP_SEM._Servicio_de_Apoyo_Integral_Regular"/>
    <n v="5811"/>
    <n v="19"/>
    <n v="12920000"/>
    <n v="680000"/>
    <n v="19"/>
    <m/>
    <m/>
    <x v="1"/>
    <s v="Grupo objetivo del Programa/Componente"/>
    <s v="Usuarios/as en el 40% del Registro Social de Hogares"/>
    <x v="1"/>
    <s v="Licitación Pública Regular"/>
    <s v="01"/>
    <s v="581101"/>
    <s v="05"/>
    <s v="05-581101"/>
    <s v="05-581101-21"/>
    <x v="1"/>
    <d v="2021-03-10T00:00:00"/>
    <n v="21"/>
    <d v="2021-03-31T00:00:00"/>
    <d v="2021-01-18T00:00:00"/>
    <n v="12920000"/>
    <n v="25"/>
    <d v="2021-02-12T00:00:00"/>
    <d v="2021-02-14T00:00:00"/>
    <n v="25"/>
    <d v="2021-03-11T00:00:00"/>
    <d v="2021-03-14T00:00:00"/>
    <n v="25"/>
    <d v="2021-04-08T00:00:00"/>
    <n v="12920000"/>
    <n v="9"/>
    <d v="2022-01-08T00:00:00"/>
    <d v="2022-03-09T00:00:00"/>
    <m/>
    <m/>
    <m/>
    <n v="646000"/>
    <m/>
    <m/>
    <n v="12274000"/>
    <m/>
    <m/>
    <m/>
    <m/>
    <m/>
    <n v="12920000"/>
    <n v="12920000"/>
    <n v="12920000"/>
    <s v="OK"/>
    <n v="2"/>
    <m/>
    <m/>
  </r>
  <r>
    <n v="5"/>
    <x v="4"/>
    <s v="Limache"/>
    <s v="Marga-Marga"/>
    <x v="3"/>
    <s v="YO_EMP_SEM._Servicio_de_Apoyo_Integral_Regular"/>
    <n v="5811"/>
    <n v="31"/>
    <n v="21080000"/>
    <n v="680000"/>
    <n v="31"/>
    <m/>
    <m/>
    <x v="1"/>
    <s v="Grupo objetivo del Programa/Componente"/>
    <s v="Usuarios/as en el 40% del Registro Social de Hogares"/>
    <x v="1"/>
    <s v="Licitación Pública Regular"/>
    <s v="01"/>
    <s v="581101"/>
    <s v="05"/>
    <s v="05-581101"/>
    <s v="05-581101-21"/>
    <x v="1"/>
    <d v="2021-03-10T00:00:00"/>
    <n v="21"/>
    <d v="2021-03-31T00:00:00"/>
    <d v="2021-01-18T00:00:00"/>
    <n v="21080000"/>
    <n v="25"/>
    <d v="2021-02-12T00:00:00"/>
    <d v="2021-02-14T00:00:00"/>
    <n v="25"/>
    <d v="2021-03-11T00:00:00"/>
    <d v="2021-03-14T00:00:00"/>
    <n v="25"/>
    <d v="2021-04-08T00:00:00"/>
    <n v="21080000"/>
    <n v="9"/>
    <d v="2022-01-08T00:00:00"/>
    <d v="2022-03-09T00:00:00"/>
    <m/>
    <m/>
    <m/>
    <n v="782000"/>
    <m/>
    <m/>
    <n v="20298000"/>
    <m/>
    <m/>
    <m/>
    <m/>
    <m/>
    <n v="21080000"/>
    <n v="21080000"/>
    <n v="21080000"/>
    <s v="OK"/>
    <n v="2"/>
    <m/>
    <m/>
  </r>
  <r>
    <n v="5"/>
    <x v="4"/>
    <s v="Llay llay"/>
    <s v="San Felipe"/>
    <x v="3"/>
    <s v="YO_EMP_SEM._Servicio_de_Apoyo_Integral_Regular"/>
    <n v="5811"/>
    <n v="14"/>
    <n v="9520000"/>
    <n v="680000"/>
    <n v="14"/>
    <m/>
    <m/>
    <x v="1"/>
    <s v="Grupo objetivo del Programa/Componente"/>
    <s v="Usuarios/as en el 40% del Registro Social de Hogares"/>
    <x v="1"/>
    <s v="Licitación Pública Regular"/>
    <s v="01"/>
    <s v="581101"/>
    <s v="05"/>
    <s v="05-581101"/>
    <s v="05-581101-21"/>
    <x v="1"/>
    <d v="2021-03-10T00:00:00"/>
    <n v="21"/>
    <d v="2021-03-31T00:00:00"/>
    <d v="2021-01-18T00:00:00"/>
    <n v="9520000"/>
    <n v="25"/>
    <d v="2021-02-12T00:00:00"/>
    <d v="2021-02-14T00:00:00"/>
    <n v="25"/>
    <d v="2021-03-11T00:00:00"/>
    <d v="2021-03-14T00:00:00"/>
    <n v="25"/>
    <d v="2021-04-08T00:00:00"/>
    <n v="9520000"/>
    <n v="9"/>
    <d v="2022-01-08T00:00:00"/>
    <d v="2022-03-09T00:00:00"/>
    <m/>
    <m/>
    <m/>
    <n v="476000"/>
    <m/>
    <m/>
    <n v="9044000"/>
    <m/>
    <m/>
    <m/>
    <m/>
    <m/>
    <n v="9520000"/>
    <n v="9520000"/>
    <n v="9520000"/>
    <s v="OK"/>
    <n v="2"/>
    <m/>
    <m/>
  </r>
  <r>
    <n v="5"/>
    <x v="4"/>
    <s v="Los Andes"/>
    <s v="Los Andes"/>
    <x v="3"/>
    <s v="YO_EMP_SEM._Servicio_de_Apoyo_Integral_Regular"/>
    <n v="5811"/>
    <n v="22"/>
    <n v="14960000"/>
    <n v="680000"/>
    <n v="22"/>
    <m/>
    <m/>
    <x v="1"/>
    <s v="Grupo objetivo del Programa/Componente"/>
    <s v="Usuarios/as en el 40% del Registro Social de Hogares"/>
    <x v="1"/>
    <s v="Licitación Pública Regular"/>
    <s v="01"/>
    <s v="581101"/>
    <s v="05"/>
    <s v="05-581101"/>
    <s v="05-581101-21"/>
    <x v="1"/>
    <d v="2021-03-10T00:00:00"/>
    <n v="21"/>
    <d v="2021-03-31T00:00:00"/>
    <d v="2021-01-18T00:00:00"/>
    <n v="14960000"/>
    <n v="25"/>
    <d v="2021-02-12T00:00:00"/>
    <d v="2021-02-14T00:00:00"/>
    <n v="25"/>
    <d v="2021-03-11T00:00:00"/>
    <d v="2021-03-14T00:00:00"/>
    <n v="25"/>
    <d v="2021-04-08T00:00:00"/>
    <n v="14960000"/>
    <n v="9"/>
    <d v="2022-01-08T00:00:00"/>
    <d v="2022-03-09T00:00:00"/>
    <m/>
    <m/>
    <m/>
    <n v="748000"/>
    <m/>
    <m/>
    <n v="14212000"/>
    <m/>
    <m/>
    <m/>
    <m/>
    <m/>
    <n v="14960000"/>
    <n v="14960000"/>
    <n v="14960000"/>
    <s v="OK"/>
    <n v="2"/>
    <m/>
    <m/>
  </r>
  <r>
    <n v="5"/>
    <x v="4"/>
    <s v="Nogales"/>
    <s v="Quillota"/>
    <x v="3"/>
    <s v="YO_EMP_SEM._Servicio_de_Apoyo_Integral_Regular"/>
    <n v="5811"/>
    <n v="11"/>
    <n v="7480000"/>
    <n v="680000"/>
    <n v="11"/>
    <m/>
    <m/>
    <x v="1"/>
    <s v="Grupo objetivo del Programa/Componente"/>
    <s v="Usuarios/as en el 40% del Registro Social de Hogares"/>
    <x v="1"/>
    <s v="Licitación Pública Regular"/>
    <s v="01"/>
    <s v="581101"/>
    <s v="05"/>
    <s v="05-581101"/>
    <s v="05-581101-21"/>
    <x v="1"/>
    <d v="2021-03-10T00:00:00"/>
    <n v="21"/>
    <d v="2021-03-31T00:00:00"/>
    <d v="2021-01-18T00:00:00"/>
    <n v="7480000"/>
    <n v="25"/>
    <d v="2021-02-12T00:00:00"/>
    <d v="2021-02-14T00:00:00"/>
    <n v="25"/>
    <d v="2021-03-11T00:00:00"/>
    <d v="2021-03-14T00:00:00"/>
    <n v="25"/>
    <d v="2021-04-08T00:00:00"/>
    <n v="7480000"/>
    <n v="9"/>
    <d v="2022-01-08T00:00:00"/>
    <d v="2022-03-09T00:00:00"/>
    <m/>
    <m/>
    <m/>
    <n v="374000"/>
    <m/>
    <m/>
    <n v="7106000"/>
    <m/>
    <m/>
    <m/>
    <m/>
    <m/>
    <n v="7480000"/>
    <n v="7480000"/>
    <n v="7480000"/>
    <s v="OK"/>
    <n v="2"/>
    <m/>
    <m/>
  </r>
  <r>
    <n v="5"/>
    <x v="4"/>
    <s v="Olmué"/>
    <s v="Marga-Marga"/>
    <x v="3"/>
    <s v="YO_EMP_SEM._Servicio_de_Apoyo_Integral_Regular"/>
    <n v="5811"/>
    <n v="18"/>
    <n v="12240000"/>
    <n v="680000"/>
    <n v="18"/>
    <m/>
    <m/>
    <x v="1"/>
    <s v="Grupo objetivo del Programa/Componente"/>
    <s v="Usuarios/as en el 40% del Registro Social de Hogares"/>
    <x v="1"/>
    <s v="Licitación Pública Regular"/>
    <s v="01"/>
    <s v="581101"/>
    <s v="05"/>
    <s v="05-581101"/>
    <s v="05-581101-21"/>
    <x v="1"/>
    <d v="2021-03-10T00:00:00"/>
    <n v="21"/>
    <d v="2021-03-31T00:00:00"/>
    <d v="2021-01-18T00:00:00"/>
    <n v="12240000"/>
    <n v="25"/>
    <d v="2021-02-12T00:00:00"/>
    <d v="2021-02-14T00:00:00"/>
    <n v="25"/>
    <d v="2021-03-11T00:00:00"/>
    <d v="2021-03-14T00:00:00"/>
    <n v="25"/>
    <d v="2021-04-08T00:00:00"/>
    <n v="12240000"/>
    <n v="9"/>
    <d v="2022-01-08T00:00:00"/>
    <d v="2022-03-09T00:00:00"/>
    <m/>
    <m/>
    <m/>
    <n v="340000"/>
    <m/>
    <m/>
    <n v="11900000"/>
    <m/>
    <m/>
    <m/>
    <m/>
    <m/>
    <n v="12240000"/>
    <n v="12240000"/>
    <n v="12240000"/>
    <s v="OK"/>
    <n v="2"/>
    <m/>
    <m/>
  </r>
  <r>
    <n v="5"/>
    <x v="4"/>
    <s v="Panquehue"/>
    <s v="San Felipe"/>
    <x v="3"/>
    <s v="YO_EMP_SEM._Servicio_de_Apoyo_Integral_Regular"/>
    <n v="5811"/>
    <n v="4"/>
    <n v="2720000"/>
    <n v="680000"/>
    <n v="4"/>
    <m/>
    <m/>
    <x v="1"/>
    <s v="Grupo objetivo del Programa/Componente"/>
    <s v="Usuarios/as en el 40% del Registro Social de Hogares"/>
    <x v="1"/>
    <s v="Licitación Pública Regular"/>
    <s v="01"/>
    <s v="581101"/>
    <s v="05"/>
    <s v="05-581101"/>
    <s v="05-581101-21"/>
    <x v="1"/>
    <d v="2021-03-10T00:00:00"/>
    <n v="21"/>
    <d v="2021-03-31T00:00:00"/>
    <d v="2021-01-18T00:00:00"/>
    <n v="2720000"/>
    <n v="25"/>
    <d v="2021-02-12T00:00:00"/>
    <d v="2021-02-14T00:00:00"/>
    <n v="25"/>
    <d v="2021-03-11T00:00:00"/>
    <d v="2021-03-14T00:00:00"/>
    <n v="25"/>
    <d v="2021-04-08T00:00:00"/>
    <n v="2720000"/>
    <n v="9"/>
    <d v="2022-01-08T00:00:00"/>
    <d v="2022-03-09T00:00:00"/>
    <m/>
    <m/>
    <m/>
    <n v="136000"/>
    <m/>
    <m/>
    <n v="2584000"/>
    <m/>
    <m/>
    <m/>
    <m/>
    <m/>
    <n v="2720000"/>
    <n v="2720000"/>
    <n v="2720000"/>
    <s v="OK"/>
    <n v="2"/>
    <m/>
    <m/>
  </r>
  <r>
    <n v="5"/>
    <x v="4"/>
    <s v="Papudo"/>
    <s v="Petorca"/>
    <x v="3"/>
    <s v="YO_EMP_SEM._Servicio_de_Apoyo_Integral_Regular"/>
    <n v="5811"/>
    <n v="3"/>
    <n v="2040000"/>
    <n v="680000"/>
    <n v="3"/>
    <m/>
    <m/>
    <x v="1"/>
    <s v="Grupo objetivo del Programa/Componente"/>
    <s v="Usuarios/as en el 40% del Registro Social de Hogares"/>
    <x v="1"/>
    <s v="Licitación Pública Regular"/>
    <s v="01"/>
    <s v="581101"/>
    <s v="05"/>
    <s v="05-581101"/>
    <s v="05-581101-21"/>
    <x v="1"/>
    <d v="2021-03-10T00:00:00"/>
    <n v="21"/>
    <d v="2021-03-31T00:00:00"/>
    <d v="2021-01-18T00:00:00"/>
    <n v="2040000"/>
    <n v="25"/>
    <d v="2021-02-12T00:00:00"/>
    <d v="2021-02-14T00:00:00"/>
    <n v="25"/>
    <d v="2021-03-11T00:00:00"/>
    <d v="2021-03-14T00:00:00"/>
    <n v="25"/>
    <d v="2021-04-08T00:00:00"/>
    <n v="2040000"/>
    <n v="9"/>
    <d v="2022-01-08T00:00:00"/>
    <d v="2022-03-09T00:00:00"/>
    <m/>
    <m/>
    <m/>
    <n v="102000"/>
    <m/>
    <m/>
    <n v="1938000"/>
    <m/>
    <m/>
    <m/>
    <m/>
    <m/>
    <n v="2040000"/>
    <n v="2040000"/>
    <n v="2040000"/>
    <s v="OK"/>
    <n v="2"/>
    <m/>
    <m/>
  </r>
  <r>
    <n v="5"/>
    <x v="4"/>
    <s v="Petorca"/>
    <s v="Petorca"/>
    <x v="3"/>
    <s v="YO_EMP_SEM._Servicio_de_Apoyo_Integral_Regular"/>
    <n v="5811"/>
    <n v="6"/>
    <n v="4080000"/>
    <n v="680000"/>
    <n v="6"/>
    <m/>
    <m/>
    <x v="1"/>
    <s v="Grupo objetivo del Programa/Componente"/>
    <s v="Usuarios/as en el 40% del Registro Social de Hogares"/>
    <x v="1"/>
    <s v="Licitación Pública Regular"/>
    <s v="01"/>
    <s v="581101"/>
    <s v="05"/>
    <s v="05-581101"/>
    <s v="05-581101-21"/>
    <x v="1"/>
    <d v="2021-03-10T00:00:00"/>
    <n v="21"/>
    <d v="2021-03-31T00:00:00"/>
    <d v="2021-01-18T00:00:00"/>
    <n v="4080000"/>
    <n v="25"/>
    <d v="2021-02-12T00:00:00"/>
    <d v="2021-02-14T00:00:00"/>
    <n v="25"/>
    <d v="2021-03-11T00:00:00"/>
    <d v="2021-03-14T00:00:00"/>
    <n v="25"/>
    <d v="2021-04-08T00:00:00"/>
    <n v="4080000"/>
    <n v="9"/>
    <d v="2022-01-08T00:00:00"/>
    <d v="2022-03-09T00:00:00"/>
    <m/>
    <m/>
    <m/>
    <n v="204000"/>
    <m/>
    <m/>
    <n v="3876000"/>
    <m/>
    <m/>
    <m/>
    <m/>
    <m/>
    <n v="4080000"/>
    <n v="4080000"/>
    <n v="4080000"/>
    <s v="OK"/>
    <n v="2"/>
    <m/>
    <m/>
  </r>
  <r>
    <n v="5"/>
    <x v="4"/>
    <s v="Puchuncaví"/>
    <s v="Quintero-Puchuncaví"/>
    <x v="3"/>
    <s v="YO_EMP_SEM._Servicio_de_Apoyo_Integral_Regular"/>
    <n v="5811"/>
    <n v="10"/>
    <n v="6800000"/>
    <n v="680000"/>
    <n v="10"/>
    <m/>
    <m/>
    <x v="1"/>
    <s v="Grupo objetivo del Programa/Componente"/>
    <s v="Usuarios/as en el 40% del Registro Social de Hogares"/>
    <x v="1"/>
    <s v="Licitación Pública Regular"/>
    <s v="01"/>
    <s v="581101"/>
    <s v="05"/>
    <s v="05-581101"/>
    <s v="05-581101-21"/>
    <x v="1"/>
    <d v="2021-03-10T00:00:00"/>
    <n v="21"/>
    <d v="2021-03-31T00:00:00"/>
    <d v="2021-01-18T00:00:00"/>
    <n v="6800000"/>
    <n v="25"/>
    <d v="2021-02-12T00:00:00"/>
    <d v="2021-02-14T00:00:00"/>
    <n v="25"/>
    <d v="2021-03-11T00:00:00"/>
    <d v="2021-03-14T00:00:00"/>
    <n v="25"/>
    <d v="2021-04-08T00:00:00"/>
    <n v="6800000"/>
    <n v="9"/>
    <d v="2022-01-08T00:00:00"/>
    <d v="2022-03-09T00:00:00"/>
    <m/>
    <m/>
    <m/>
    <n v="340000"/>
    <m/>
    <m/>
    <n v="6460000"/>
    <m/>
    <m/>
    <m/>
    <m/>
    <m/>
    <n v="6800000"/>
    <n v="6800000"/>
    <n v="6800000"/>
    <s v="OK"/>
    <n v="2"/>
    <m/>
    <m/>
  </r>
  <r>
    <n v="5"/>
    <x v="4"/>
    <s v="Putaendo"/>
    <s v="San Felipe"/>
    <x v="3"/>
    <s v="YO_EMP_SEM._Servicio_de_Apoyo_Integral_Regular"/>
    <n v="5811"/>
    <n v="10"/>
    <n v="6800000"/>
    <n v="680000"/>
    <n v="10"/>
    <m/>
    <m/>
    <x v="1"/>
    <s v="Grupo objetivo del Programa/Componente"/>
    <s v="Usuarios/as en el 40% del Registro Social de Hogares"/>
    <x v="1"/>
    <s v="Licitación Pública Regular"/>
    <s v="01"/>
    <s v="581101"/>
    <s v="05"/>
    <s v="05-581101"/>
    <s v="05-581101-21"/>
    <x v="1"/>
    <d v="2021-03-10T00:00:00"/>
    <n v="21"/>
    <d v="2021-03-31T00:00:00"/>
    <d v="2021-01-18T00:00:00"/>
    <n v="6800000"/>
    <n v="25"/>
    <d v="2021-02-12T00:00:00"/>
    <d v="2021-02-14T00:00:00"/>
    <n v="25"/>
    <d v="2021-03-11T00:00:00"/>
    <d v="2021-03-14T00:00:00"/>
    <n v="25"/>
    <d v="2021-04-08T00:00:00"/>
    <n v="6800000"/>
    <n v="9"/>
    <d v="2022-01-08T00:00:00"/>
    <d v="2022-03-09T00:00:00"/>
    <m/>
    <m/>
    <m/>
    <n v="340000"/>
    <m/>
    <m/>
    <n v="6460000"/>
    <m/>
    <m/>
    <m/>
    <m/>
    <m/>
    <n v="6800000"/>
    <n v="6800000"/>
    <n v="6800000"/>
    <s v="OK"/>
    <n v="2"/>
    <m/>
    <m/>
  </r>
  <r>
    <n v="5"/>
    <x v="4"/>
    <s v="Quillota"/>
    <s v="Quillota"/>
    <x v="3"/>
    <s v="YO_EMP_SEM._Servicio_de_Apoyo_Integral_Regular"/>
    <n v="5811"/>
    <n v="41"/>
    <n v="27880000"/>
    <n v="680000"/>
    <n v="41"/>
    <m/>
    <m/>
    <x v="1"/>
    <s v="Grupo objetivo del Programa/Componente"/>
    <s v="Usuarios/as en el 40% del Registro Social de Hogares"/>
    <x v="1"/>
    <s v="Licitación Pública Regular"/>
    <s v="01"/>
    <s v="581101"/>
    <s v="05"/>
    <s v="05-581101"/>
    <s v="05-581101-21"/>
    <x v="1"/>
    <d v="2021-03-10T00:00:00"/>
    <n v="21"/>
    <d v="2021-03-31T00:00:00"/>
    <d v="2021-01-18T00:00:00"/>
    <n v="27880000"/>
    <n v="25"/>
    <d v="2021-02-12T00:00:00"/>
    <d v="2021-02-14T00:00:00"/>
    <n v="25"/>
    <d v="2021-03-11T00:00:00"/>
    <d v="2021-03-14T00:00:00"/>
    <n v="25"/>
    <d v="2021-04-08T00:00:00"/>
    <n v="27880000"/>
    <n v="9"/>
    <d v="2022-01-08T00:00:00"/>
    <d v="2022-03-09T00:00:00"/>
    <m/>
    <m/>
    <m/>
    <n v="1394000"/>
    <m/>
    <m/>
    <n v="26486000"/>
    <m/>
    <m/>
    <m/>
    <m/>
    <m/>
    <n v="27880000"/>
    <n v="27880000"/>
    <n v="27880000"/>
    <s v="OK"/>
    <n v="2"/>
    <m/>
    <m/>
  </r>
  <r>
    <n v="5"/>
    <x v="4"/>
    <s v="Quilpué"/>
    <s v="Marga-Marga"/>
    <x v="3"/>
    <s v="YO_EMP_SEM._Servicio_de_Apoyo_Integral_Regular"/>
    <n v="5811"/>
    <n v="53"/>
    <n v="36040000"/>
    <n v="680000"/>
    <n v="53"/>
    <m/>
    <m/>
    <x v="1"/>
    <s v="Grupo objetivo del Programa/Componente"/>
    <s v="Usuarios/as en el 40% del Registro Social de Hogares"/>
    <x v="1"/>
    <s v="Licitación Pública Regular"/>
    <s v="01"/>
    <s v="581101"/>
    <s v="05"/>
    <s v="05-581101"/>
    <s v="05-581101-21"/>
    <x v="1"/>
    <d v="2021-03-10T00:00:00"/>
    <n v="21"/>
    <d v="2021-03-31T00:00:00"/>
    <d v="2021-01-18T00:00:00"/>
    <n v="36040000"/>
    <n v="25"/>
    <d v="2021-02-12T00:00:00"/>
    <d v="2021-02-14T00:00:00"/>
    <n v="25"/>
    <d v="2021-03-11T00:00:00"/>
    <d v="2021-03-14T00:00:00"/>
    <n v="25"/>
    <d v="2021-04-08T00:00:00"/>
    <n v="36040000"/>
    <n v="9"/>
    <d v="2022-01-08T00:00:00"/>
    <d v="2022-03-09T00:00:00"/>
    <m/>
    <m/>
    <m/>
    <n v="1530000"/>
    <m/>
    <m/>
    <n v="34510000"/>
    <m/>
    <m/>
    <m/>
    <m/>
    <m/>
    <n v="36040000"/>
    <n v="36040000"/>
    <n v="36040000"/>
    <s v="OK"/>
    <n v="2"/>
    <m/>
    <m/>
  </r>
  <r>
    <n v="5"/>
    <x v="4"/>
    <s v="Quintero"/>
    <s v="Quintero-Puchuncaví"/>
    <x v="3"/>
    <s v="YO_EMP_SEM._Servicio_de_Apoyo_Integral_Regular"/>
    <n v="5811"/>
    <n v="16"/>
    <n v="10880000"/>
    <n v="680000"/>
    <n v="16"/>
    <m/>
    <m/>
    <x v="1"/>
    <s v="Grupo objetivo del Programa/Componente"/>
    <s v="Usuarios/as en el 40% del Registro Social de Hogares"/>
    <x v="1"/>
    <s v="Licitación Pública Regular"/>
    <s v="01"/>
    <s v="581101"/>
    <s v="05"/>
    <s v="05-581101"/>
    <s v="05-581101-21"/>
    <x v="1"/>
    <d v="2021-03-10T00:00:00"/>
    <n v="21"/>
    <d v="2021-03-31T00:00:00"/>
    <d v="2021-01-18T00:00:00"/>
    <n v="10880000"/>
    <n v="25"/>
    <d v="2021-02-12T00:00:00"/>
    <d v="2021-02-14T00:00:00"/>
    <n v="25"/>
    <d v="2021-03-11T00:00:00"/>
    <d v="2021-03-14T00:00:00"/>
    <n v="25"/>
    <d v="2021-04-08T00:00:00"/>
    <n v="10880000"/>
    <n v="9"/>
    <d v="2022-01-08T00:00:00"/>
    <d v="2022-03-09T00:00:00"/>
    <m/>
    <m/>
    <m/>
    <n v="544000"/>
    <m/>
    <m/>
    <n v="10336000"/>
    <m/>
    <m/>
    <m/>
    <m/>
    <m/>
    <n v="10880000"/>
    <n v="10880000"/>
    <n v="10880000"/>
    <s v="OK"/>
    <n v="2"/>
    <m/>
    <m/>
  </r>
  <r>
    <n v="5"/>
    <x v="4"/>
    <s v="Rinconada"/>
    <s v="Los Andes"/>
    <x v="3"/>
    <s v="YO_EMP_SEM._Servicio_de_Apoyo_Integral_Regular"/>
    <n v="5811"/>
    <n v="5"/>
    <n v="3400000"/>
    <n v="680000"/>
    <n v="5"/>
    <m/>
    <m/>
    <x v="1"/>
    <s v="Grupo objetivo del Programa/Componente"/>
    <s v="Usuarios/as en el 40% del Registro Social de Hogares"/>
    <x v="1"/>
    <s v="Licitación Pública Regular"/>
    <s v="01"/>
    <s v="581101"/>
    <s v="05"/>
    <s v="05-581101"/>
    <s v="05-581101-21"/>
    <x v="1"/>
    <d v="2021-03-10T00:00:00"/>
    <n v="21"/>
    <d v="2021-03-31T00:00:00"/>
    <d v="2021-01-18T00:00:00"/>
    <n v="3400000"/>
    <n v="25"/>
    <d v="2021-02-12T00:00:00"/>
    <d v="2021-02-14T00:00:00"/>
    <n v="25"/>
    <d v="2021-03-11T00:00:00"/>
    <d v="2021-03-14T00:00:00"/>
    <n v="25"/>
    <d v="2021-04-08T00:00:00"/>
    <n v="3400000"/>
    <n v="9"/>
    <d v="2022-01-08T00:00:00"/>
    <d v="2022-03-09T00:00:00"/>
    <m/>
    <m/>
    <m/>
    <n v="170000"/>
    <m/>
    <m/>
    <n v="3230000"/>
    <m/>
    <m/>
    <m/>
    <m/>
    <m/>
    <n v="3400000"/>
    <n v="3400000"/>
    <n v="3400000"/>
    <s v="OK"/>
    <n v="2"/>
    <m/>
    <m/>
  </r>
  <r>
    <n v="5"/>
    <x v="4"/>
    <s v="San Antonio"/>
    <s v="San Antonio"/>
    <x v="3"/>
    <s v="YO_EMP_SEM._Servicio_de_Apoyo_Integral_Regular"/>
    <n v="5811"/>
    <n v="42"/>
    <n v="28560000"/>
    <n v="680000"/>
    <n v="42"/>
    <m/>
    <m/>
    <x v="1"/>
    <s v="Grupo objetivo del Programa/Componente"/>
    <s v="Usuarios/as en el 40% del Registro Social de Hogares"/>
    <x v="1"/>
    <s v="Licitación Pública Regular"/>
    <s v="01"/>
    <s v="581101"/>
    <s v="05"/>
    <s v="05-581101"/>
    <s v="05-581101-21"/>
    <x v="1"/>
    <d v="2021-03-10T00:00:00"/>
    <n v="21"/>
    <d v="2021-03-31T00:00:00"/>
    <d v="2021-01-18T00:00:00"/>
    <n v="28560000"/>
    <n v="25"/>
    <d v="2021-02-12T00:00:00"/>
    <d v="2021-02-14T00:00:00"/>
    <n v="25"/>
    <d v="2021-03-11T00:00:00"/>
    <d v="2021-03-14T00:00:00"/>
    <n v="25"/>
    <d v="2021-04-08T00:00:00"/>
    <n v="28560000"/>
    <n v="9"/>
    <d v="2022-01-08T00:00:00"/>
    <d v="2022-03-09T00:00:00"/>
    <m/>
    <m/>
    <m/>
    <n v="1428000"/>
    <m/>
    <m/>
    <n v="27132000"/>
    <m/>
    <m/>
    <m/>
    <m/>
    <m/>
    <n v="28560000"/>
    <n v="28560000"/>
    <n v="28560000"/>
    <s v="OK"/>
    <n v="2"/>
    <m/>
    <m/>
  </r>
  <r>
    <n v="5"/>
    <x v="4"/>
    <s v="San Esteban"/>
    <s v="Los Andes"/>
    <x v="3"/>
    <s v="YO_EMP_SEM._Servicio_de_Apoyo_Integral_Regular"/>
    <n v="5811"/>
    <n v="8"/>
    <n v="5440000"/>
    <n v="680000"/>
    <n v="8"/>
    <m/>
    <m/>
    <x v="1"/>
    <s v="Grupo objetivo del Programa/Componente"/>
    <s v="Usuarios/as en el 40% del Registro Social de Hogares"/>
    <x v="1"/>
    <s v="Licitación Pública Regular"/>
    <s v="01"/>
    <s v="581101"/>
    <s v="05"/>
    <s v="05-581101"/>
    <s v="05-581101-21"/>
    <x v="1"/>
    <d v="2021-03-10T00:00:00"/>
    <n v="21"/>
    <d v="2021-03-31T00:00:00"/>
    <d v="2021-01-18T00:00:00"/>
    <n v="5440000"/>
    <n v="25"/>
    <d v="2021-02-12T00:00:00"/>
    <d v="2021-02-14T00:00:00"/>
    <n v="25"/>
    <d v="2021-03-11T00:00:00"/>
    <d v="2021-03-14T00:00:00"/>
    <n v="25"/>
    <d v="2021-04-08T00:00:00"/>
    <n v="5440000"/>
    <n v="9"/>
    <d v="2022-01-08T00:00:00"/>
    <d v="2022-03-09T00:00:00"/>
    <m/>
    <m/>
    <m/>
    <n v="272000"/>
    <m/>
    <m/>
    <n v="5168000"/>
    <m/>
    <m/>
    <m/>
    <m/>
    <m/>
    <n v="5440000"/>
    <n v="5440000"/>
    <n v="5440000"/>
    <s v="OK"/>
    <n v="2"/>
    <m/>
    <m/>
  </r>
  <r>
    <n v="5"/>
    <x v="4"/>
    <s v="San Felipe"/>
    <s v="San Felipe"/>
    <x v="3"/>
    <s v="YO_EMP_SEM._Servicio_de_Apoyo_Integral_Regular"/>
    <n v="5811"/>
    <n v="34"/>
    <n v="23120000"/>
    <n v="680000"/>
    <n v="34"/>
    <m/>
    <m/>
    <x v="1"/>
    <s v="Grupo objetivo del Programa/Componente"/>
    <s v="Usuarios/as en el 40% del Registro Social de Hogares"/>
    <x v="1"/>
    <s v="Licitación Pública Regular"/>
    <s v="01"/>
    <s v="581101"/>
    <s v="05"/>
    <s v="05-581101"/>
    <s v="05-581101-21"/>
    <x v="1"/>
    <d v="2021-03-10T00:00:00"/>
    <n v="21"/>
    <d v="2021-03-31T00:00:00"/>
    <d v="2021-01-18T00:00:00"/>
    <n v="23120000"/>
    <n v="25"/>
    <d v="2021-02-12T00:00:00"/>
    <d v="2021-02-14T00:00:00"/>
    <n v="25"/>
    <d v="2021-03-11T00:00:00"/>
    <d v="2021-03-14T00:00:00"/>
    <n v="25"/>
    <d v="2021-04-08T00:00:00"/>
    <n v="23120000"/>
    <n v="9"/>
    <d v="2022-01-08T00:00:00"/>
    <d v="2022-03-09T00:00:00"/>
    <m/>
    <m/>
    <m/>
    <n v="1156000"/>
    <m/>
    <m/>
    <n v="21964000"/>
    <m/>
    <m/>
    <m/>
    <m/>
    <m/>
    <n v="23120000"/>
    <n v="23120000"/>
    <n v="23120000"/>
    <s v="OK"/>
    <n v="2"/>
    <m/>
    <m/>
  </r>
  <r>
    <n v="5"/>
    <x v="4"/>
    <s v="Santa María"/>
    <s v="San Felipe"/>
    <x v="3"/>
    <s v="YO_EMP_SEM._Servicio_de_Apoyo_Integral_Regular"/>
    <n v="5811"/>
    <n v="8"/>
    <n v="5440000"/>
    <n v="680000"/>
    <n v="8"/>
    <m/>
    <m/>
    <x v="1"/>
    <s v="Grupo objetivo del Programa/Componente"/>
    <s v="Usuarios/as en el 40% del Registro Social de Hogares"/>
    <x v="1"/>
    <s v="Licitación Pública Regular"/>
    <s v="01"/>
    <s v="581101"/>
    <s v="05"/>
    <s v="05-581101"/>
    <s v="05-581101-21"/>
    <x v="1"/>
    <d v="2021-03-10T00:00:00"/>
    <n v="21"/>
    <d v="2021-03-31T00:00:00"/>
    <d v="2021-01-18T00:00:00"/>
    <n v="5440000"/>
    <n v="25"/>
    <d v="2021-02-12T00:00:00"/>
    <d v="2021-02-14T00:00:00"/>
    <n v="25"/>
    <d v="2021-03-11T00:00:00"/>
    <d v="2021-03-14T00:00:00"/>
    <n v="25"/>
    <d v="2021-04-08T00:00:00"/>
    <n v="5440000"/>
    <n v="9"/>
    <d v="2022-01-08T00:00:00"/>
    <d v="2022-03-09T00:00:00"/>
    <m/>
    <m/>
    <m/>
    <n v="272000"/>
    <m/>
    <m/>
    <n v="5168000"/>
    <m/>
    <m/>
    <m/>
    <m/>
    <m/>
    <n v="5440000"/>
    <n v="5440000"/>
    <n v="5440000"/>
    <s v="OK"/>
    <n v="2"/>
    <m/>
    <m/>
  </r>
  <r>
    <n v="5"/>
    <x v="4"/>
    <s v="Santo Domingo"/>
    <s v="San Antonio"/>
    <x v="3"/>
    <s v="YO_EMP_SEM._Servicio_de_Apoyo_Integral_Regular"/>
    <n v="5811"/>
    <n v="4"/>
    <n v="2720000"/>
    <n v="680000"/>
    <n v="4"/>
    <m/>
    <m/>
    <x v="1"/>
    <s v="Grupo objetivo del Programa/Componente"/>
    <s v="Usuarios/as en el 40% del Registro Social de Hogares"/>
    <x v="1"/>
    <s v="Licitación Pública Regular"/>
    <s v="01"/>
    <s v="581101"/>
    <s v="05"/>
    <s v="05-581101"/>
    <s v="05-581101-21"/>
    <x v="1"/>
    <d v="2021-03-10T00:00:00"/>
    <n v="21"/>
    <d v="2021-03-31T00:00:00"/>
    <d v="2021-01-18T00:00:00"/>
    <n v="2720000"/>
    <n v="25"/>
    <d v="2021-02-12T00:00:00"/>
    <d v="2021-02-14T00:00:00"/>
    <n v="25"/>
    <d v="2021-03-11T00:00:00"/>
    <d v="2021-03-14T00:00:00"/>
    <n v="25"/>
    <d v="2021-04-08T00:00:00"/>
    <n v="2720000"/>
    <n v="9"/>
    <d v="2022-01-08T00:00:00"/>
    <d v="2022-03-09T00:00:00"/>
    <m/>
    <m/>
    <m/>
    <n v="136000"/>
    <m/>
    <m/>
    <n v="2584000"/>
    <m/>
    <m/>
    <m/>
    <m/>
    <m/>
    <n v="2720000"/>
    <n v="2720000"/>
    <n v="2720000"/>
    <s v="OK"/>
    <n v="2"/>
    <m/>
    <m/>
  </r>
  <r>
    <n v="5"/>
    <x v="4"/>
    <s v="Valparaíso"/>
    <s v="Valparaíso-Casablanca"/>
    <x v="3"/>
    <s v="YO_EMP_SEM._Servicio_de_Apoyo_Integral_Regular"/>
    <n v="5811"/>
    <n v="91"/>
    <n v="61880000"/>
    <n v="680000"/>
    <n v="91"/>
    <m/>
    <m/>
    <x v="1"/>
    <s v="Grupo objetivo del Programa/Componente"/>
    <s v="Usuarios/as en el 40% del Registro Social de Hogares"/>
    <x v="1"/>
    <s v="Licitación Pública Regular"/>
    <s v="01"/>
    <s v="581101"/>
    <s v="05"/>
    <s v="05-581101"/>
    <s v="05-581101-21"/>
    <x v="1"/>
    <d v="2021-03-10T00:00:00"/>
    <n v="21"/>
    <d v="2021-03-31T00:00:00"/>
    <d v="2021-01-18T00:00:00"/>
    <n v="61880000"/>
    <n v="25"/>
    <d v="2021-02-12T00:00:00"/>
    <d v="2021-02-14T00:00:00"/>
    <n v="25"/>
    <d v="2021-03-11T00:00:00"/>
    <d v="2021-03-14T00:00:00"/>
    <n v="25"/>
    <d v="2021-04-08T00:00:00"/>
    <n v="61880000"/>
    <n v="9"/>
    <d v="2022-01-08T00:00:00"/>
    <d v="2022-03-09T00:00:00"/>
    <m/>
    <m/>
    <m/>
    <n v="2278000"/>
    <m/>
    <m/>
    <n v="59602000"/>
    <m/>
    <m/>
    <m/>
    <m/>
    <m/>
    <n v="61880000"/>
    <n v="61880000"/>
    <n v="61880000"/>
    <s v="OK"/>
    <n v="2"/>
    <m/>
    <m/>
  </r>
  <r>
    <n v="5"/>
    <x v="4"/>
    <s v="Villa Alemana"/>
    <s v="Marga-Marga"/>
    <x v="3"/>
    <s v="YO_EMP_SEM._Servicio_de_Apoyo_Integral_Regular"/>
    <n v="5811"/>
    <n v="46"/>
    <n v="31280000"/>
    <n v="680000"/>
    <n v="46"/>
    <m/>
    <m/>
    <x v="1"/>
    <s v="Grupo objetivo del Programa/Componente"/>
    <s v="Usuarios/as en el 40% del Registro Social de Hogares"/>
    <x v="1"/>
    <s v="Licitación Pública Regular"/>
    <s v="01"/>
    <s v="581101"/>
    <s v="05"/>
    <s v="05-581101"/>
    <s v="05-581101-21"/>
    <x v="1"/>
    <d v="2021-03-10T00:00:00"/>
    <n v="21"/>
    <d v="2021-03-31T00:00:00"/>
    <d v="2021-01-18T00:00:00"/>
    <n v="31280000"/>
    <n v="25"/>
    <d v="2021-02-12T00:00:00"/>
    <d v="2021-02-14T00:00:00"/>
    <n v="25"/>
    <d v="2021-03-11T00:00:00"/>
    <d v="2021-03-14T00:00:00"/>
    <n v="25"/>
    <d v="2021-04-08T00:00:00"/>
    <n v="31280000"/>
    <n v="9"/>
    <d v="2022-01-08T00:00:00"/>
    <d v="2022-03-09T00:00:00"/>
    <m/>
    <m/>
    <m/>
    <n v="1292000"/>
    <m/>
    <m/>
    <n v="29988000"/>
    <m/>
    <m/>
    <m/>
    <m/>
    <m/>
    <n v="31280000"/>
    <n v="31280000"/>
    <n v="31280000"/>
    <s v="OK"/>
    <n v="2"/>
    <m/>
    <m/>
  </r>
  <r>
    <n v="5"/>
    <x v="4"/>
    <s v="Viña del Mar"/>
    <s v="Viña del mar-Concón"/>
    <x v="3"/>
    <s v="YO_EMP_SEM._Servicio_de_Apoyo_Integral_Regular"/>
    <n v="5811"/>
    <n v="82"/>
    <n v="55760000"/>
    <n v="680000"/>
    <n v="82"/>
    <m/>
    <m/>
    <x v="1"/>
    <s v="Grupo objetivo del Programa/Componente"/>
    <s v="Usuarios/as en el 40% del Registro Social de Hogares"/>
    <x v="1"/>
    <s v="Licitación Pública Regular"/>
    <s v="01"/>
    <s v="581101"/>
    <s v="05"/>
    <s v="05-581101"/>
    <s v="05-581101-21"/>
    <x v="1"/>
    <d v="2021-03-10T00:00:00"/>
    <n v="21"/>
    <d v="2021-03-31T00:00:00"/>
    <d v="2021-01-18T00:00:00"/>
    <n v="55760000"/>
    <n v="25"/>
    <d v="2021-02-12T00:00:00"/>
    <d v="2021-02-14T00:00:00"/>
    <n v="25"/>
    <d v="2021-03-11T00:00:00"/>
    <d v="2021-03-14T00:00:00"/>
    <n v="25"/>
    <d v="2021-04-08T00:00:00"/>
    <n v="55760000"/>
    <n v="9"/>
    <d v="2022-01-08T00:00:00"/>
    <d v="2022-03-09T00:00:00"/>
    <m/>
    <m/>
    <m/>
    <n v="2108000"/>
    <m/>
    <m/>
    <n v="53652000"/>
    <m/>
    <m/>
    <m/>
    <m/>
    <m/>
    <n v="55760000"/>
    <n v="55760000"/>
    <n v="55760000"/>
    <s v="OK"/>
    <n v="2"/>
    <m/>
    <m/>
  </r>
  <r>
    <n v="5"/>
    <x v="4"/>
    <s v="Zapallar"/>
    <s v="Petorca"/>
    <x v="3"/>
    <s v="YO_EMP_SEM._Servicio_de_Apoyo_Integral_Regular"/>
    <n v="5811"/>
    <n v="4"/>
    <n v="2720000"/>
    <n v="680000"/>
    <n v="4"/>
    <m/>
    <m/>
    <x v="1"/>
    <s v="Grupo objetivo del Programa/Componente"/>
    <s v="Usuarios/as en el 40% del Registro Social de Hogares"/>
    <x v="1"/>
    <s v="Licitación Pública Regular"/>
    <s v="01"/>
    <s v="581101"/>
    <s v="05"/>
    <s v="05-581101"/>
    <s v="05-581101-21"/>
    <x v="1"/>
    <d v="2021-03-10T00:00:00"/>
    <n v="21"/>
    <d v="2021-03-31T00:00:00"/>
    <d v="2021-01-18T00:00:00"/>
    <n v="2720000"/>
    <n v="25"/>
    <d v="2021-02-12T00:00:00"/>
    <d v="2021-02-14T00:00:00"/>
    <n v="25"/>
    <d v="2021-03-11T00:00:00"/>
    <d v="2021-03-14T00:00:00"/>
    <n v="25"/>
    <d v="2021-04-08T00:00:00"/>
    <n v="2720000"/>
    <n v="9"/>
    <d v="2022-01-08T00:00:00"/>
    <d v="2022-03-09T00:00:00"/>
    <m/>
    <m/>
    <m/>
    <n v="136000"/>
    <m/>
    <m/>
    <n v="2584000"/>
    <m/>
    <m/>
    <m/>
    <m/>
    <m/>
    <n v="2720000"/>
    <n v="2720000"/>
    <n v="2720000"/>
    <s v="OK"/>
    <n v="2"/>
    <m/>
    <m/>
  </r>
  <r>
    <n v="5"/>
    <x v="4"/>
    <s v="Valparaíso"/>
    <s v="Valparaíso-Casablanca"/>
    <x v="3"/>
    <s v="YO_EMP_SEM._Servicio_de_Apoyo_Integral_Regular"/>
    <n v="5811"/>
    <n v="10"/>
    <n v="6834000"/>
    <n v="683400"/>
    <n v="10"/>
    <m/>
    <m/>
    <x v="1"/>
    <s v="Otro"/>
    <s v="Personas en situaciones especiales de Vulnerabilidad"/>
    <x v="2"/>
    <s v="Licitación Pública Regular"/>
    <s v="01"/>
    <s v="581101"/>
    <s v="05"/>
    <s v="05-581101"/>
    <s v="05-581101-21"/>
    <x v="1"/>
    <d v="2021-03-10T00:00:00"/>
    <n v="21"/>
    <d v="2021-03-31T00:00:00"/>
    <d v="2021-01-18T00:00:00"/>
    <n v="6834000"/>
    <n v="25"/>
    <d v="2021-02-12T00:00:00"/>
    <d v="2021-02-14T00:00:00"/>
    <n v="25"/>
    <d v="2021-03-11T00:00:00"/>
    <d v="2021-03-14T00:00:00"/>
    <n v="25"/>
    <d v="2021-04-08T00:00:00"/>
    <n v="6834000"/>
    <n v="9"/>
    <d v="2022-01-08T00:00:00"/>
    <d v="2022-03-09T00:00:00"/>
    <m/>
    <m/>
    <m/>
    <n v="341700"/>
    <m/>
    <m/>
    <n v="6492300"/>
    <m/>
    <m/>
    <m/>
    <m/>
    <m/>
    <n v="6834000"/>
    <n v="6834000"/>
    <n v="6834000"/>
    <s v="OK"/>
    <n v="2"/>
    <m/>
    <m/>
  </r>
  <r>
    <n v="5"/>
    <x v="4"/>
    <s v="Viña del Mar"/>
    <s v="Viña del mar-Concón"/>
    <x v="3"/>
    <s v="YO_EMP_SEM._Servicio_de_Apoyo_Integral_Regular"/>
    <n v="5811"/>
    <n v="5"/>
    <n v="3417000"/>
    <n v="683400"/>
    <n v="5"/>
    <m/>
    <m/>
    <x v="1"/>
    <s v="Otro"/>
    <s v="Personas en situaciones especiales de Vulnerabilidad"/>
    <x v="2"/>
    <s v="Licitación Pública Regular"/>
    <s v="01"/>
    <s v="581101"/>
    <s v="05"/>
    <s v="05-581101"/>
    <s v="05-581101-21"/>
    <x v="1"/>
    <d v="2021-03-10T00:00:00"/>
    <n v="21"/>
    <d v="2021-03-31T00:00:00"/>
    <d v="2021-01-18T00:00:00"/>
    <n v="3417000"/>
    <n v="25"/>
    <d v="2021-02-12T00:00:00"/>
    <d v="2021-02-14T00:00:00"/>
    <n v="25"/>
    <d v="2021-03-11T00:00:00"/>
    <d v="2021-03-14T00:00:00"/>
    <n v="25"/>
    <d v="2021-04-08T00:00:00"/>
    <n v="3417000"/>
    <n v="9"/>
    <d v="2022-01-08T00:00:00"/>
    <d v="2022-03-09T00:00:00"/>
    <m/>
    <m/>
    <m/>
    <n v="170850"/>
    <m/>
    <m/>
    <n v="3246150"/>
    <m/>
    <m/>
    <m/>
    <m/>
    <m/>
    <n v="3417000"/>
    <n v="3417000"/>
    <n v="3417000"/>
    <s v="OK"/>
    <n v="2"/>
    <m/>
    <m/>
  </r>
  <r>
    <n v="5"/>
    <x v="4"/>
    <s v="Concón"/>
    <s v="Viña del mar-Concón"/>
    <x v="3"/>
    <s v="YO_EMP_SEM._Servicio_de_Apoyo_Integral_Regular"/>
    <n v="5811"/>
    <n v="5"/>
    <n v="3417000"/>
    <n v="683400"/>
    <n v="5"/>
    <m/>
    <m/>
    <x v="1"/>
    <s v="Otro"/>
    <s v="Personas en situaciones especiales de Vulnerabilidad"/>
    <x v="2"/>
    <s v="Licitación Pública Regular"/>
    <s v="01"/>
    <s v="581101"/>
    <s v="05"/>
    <s v="05-581101"/>
    <s v="05-581101-21"/>
    <x v="1"/>
    <d v="2021-03-10T00:00:00"/>
    <n v="21"/>
    <d v="2021-03-31T00:00:00"/>
    <d v="2021-01-18T00:00:00"/>
    <n v="3417000"/>
    <n v="25"/>
    <d v="2021-02-12T00:00:00"/>
    <d v="2021-02-14T00:00:00"/>
    <n v="25"/>
    <d v="2021-03-11T00:00:00"/>
    <d v="2021-03-14T00:00:00"/>
    <n v="25"/>
    <d v="2021-04-08T00:00:00"/>
    <n v="3417000"/>
    <n v="9"/>
    <d v="2022-01-08T00:00:00"/>
    <d v="2022-03-09T00:00:00"/>
    <m/>
    <m/>
    <m/>
    <n v="170850"/>
    <m/>
    <m/>
    <n v="3246150"/>
    <m/>
    <m/>
    <m/>
    <m/>
    <m/>
    <n v="3417000"/>
    <n v="3417000"/>
    <n v="3417000"/>
    <s v="OK"/>
    <n v="2"/>
    <m/>
    <m/>
  </r>
  <r>
    <n v="5"/>
    <x v="4"/>
    <s v="Casablanca"/>
    <s v="Valparaíso-Casablanca"/>
    <x v="3"/>
    <s v="YO_EMP_SEM._Servicio_de_Apoyo_Integral_Regular"/>
    <n v="5811"/>
    <n v="5"/>
    <n v="3417000"/>
    <n v="683400"/>
    <n v="5"/>
    <m/>
    <m/>
    <x v="1"/>
    <s v="Otro"/>
    <s v="Personas en situaciones especiales de Vulnerabilidad"/>
    <x v="2"/>
    <s v="Licitación Pública Regular"/>
    <s v="01"/>
    <s v="581101"/>
    <s v="05"/>
    <s v="05-581101"/>
    <s v="05-581101-21"/>
    <x v="1"/>
    <d v="2021-03-10T00:00:00"/>
    <n v="21"/>
    <d v="2021-03-31T00:00:00"/>
    <d v="2021-01-18T00:00:00"/>
    <n v="3417000"/>
    <n v="25"/>
    <d v="2021-02-12T00:00:00"/>
    <d v="2021-02-14T00:00:00"/>
    <n v="25"/>
    <d v="2021-03-11T00:00:00"/>
    <d v="2021-03-14T00:00:00"/>
    <n v="25"/>
    <d v="2021-04-08T00:00:00"/>
    <n v="3417000"/>
    <n v="9"/>
    <d v="2022-01-08T00:00:00"/>
    <d v="2022-03-09T00:00:00"/>
    <m/>
    <m/>
    <m/>
    <n v="170850"/>
    <m/>
    <m/>
    <n v="3246150"/>
    <m/>
    <m/>
    <m/>
    <m/>
    <m/>
    <n v="3417000"/>
    <n v="3417000"/>
    <n v="3417000"/>
    <s v="OK"/>
    <n v="2"/>
    <m/>
    <m/>
  </r>
  <r>
    <n v="5"/>
    <x v="4"/>
    <s v="Valparaíso"/>
    <s v="Valparaíso-Casablanca"/>
    <x v="3"/>
    <s v="YO_EMP_SEM._Servicio_de_Apoyo_Integral_Regular"/>
    <n v="5811"/>
    <n v="10"/>
    <n v="6936000"/>
    <n v="693600"/>
    <n v="10"/>
    <m/>
    <m/>
    <x v="1"/>
    <s v="Personas con dependencia y cuidadores"/>
    <s v="Personas derivadas de Teletón"/>
    <x v="0"/>
    <s v="Licitación Pública Regular"/>
    <s v="01"/>
    <s v="581101"/>
    <s v="05"/>
    <s v="05-581101"/>
    <s v="05-581101-21"/>
    <x v="1"/>
    <d v="2021-03-10T00:00:00"/>
    <n v="21"/>
    <d v="2021-03-31T00:00:00"/>
    <d v="2021-01-18T00:00:00"/>
    <n v="6936000"/>
    <n v="25"/>
    <d v="2021-02-12T00:00:00"/>
    <d v="2021-02-14T00:00:00"/>
    <n v="25"/>
    <d v="2021-03-11T00:00:00"/>
    <d v="2021-03-14T00:00:00"/>
    <n v="25"/>
    <d v="2021-04-08T00:00:00"/>
    <n v="6936000"/>
    <n v="9"/>
    <d v="2022-01-08T00:00:00"/>
    <d v="2022-03-09T00:00:00"/>
    <m/>
    <m/>
    <m/>
    <n v="346800"/>
    <m/>
    <m/>
    <n v="6589200"/>
    <m/>
    <m/>
    <m/>
    <m/>
    <m/>
    <n v="6936000"/>
    <n v="6936000"/>
    <n v="6936000"/>
    <s v="OK"/>
    <n v="2"/>
    <m/>
    <m/>
  </r>
  <r>
    <n v="5"/>
    <x v="4"/>
    <s v="Viña del Mar"/>
    <s v="Viña del mar-Concón"/>
    <x v="3"/>
    <s v="YO_EMP_SEM._Servicio_de_Apoyo_Integral_Regular"/>
    <n v="5811"/>
    <n v="5"/>
    <n v="3468000"/>
    <n v="693600"/>
    <n v="5"/>
    <m/>
    <m/>
    <x v="1"/>
    <s v="Personas con dependencia y cuidadores"/>
    <s v="Personas derivadas de Teletón"/>
    <x v="0"/>
    <s v="Licitación Pública Regular"/>
    <s v="01"/>
    <s v="581101"/>
    <s v="05"/>
    <s v="05-581101"/>
    <s v="05-581101-21"/>
    <x v="1"/>
    <d v="2021-03-10T00:00:00"/>
    <n v="21"/>
    <d v="2021-03-31T00:00:00"/>
    <d v="2021-01-18T00:00:00"/>
    <n v="3468000"/>
    <n v="25"/>
    <d v="2021-02-12T00:00:00"/>
    <d v="2021-02-14T00:00:00"/>
    <n v="25"/>
    <d v="2021-03-11T00:00:00"/>
    <d v="2021-03-14T00:00:00"/>
    <n v="25"/>
    <d v="2021-04-08T00:00:00"/>
    <n v="3468000"/>
    <n v="9"/>
    <d v="2022-01-08T00:00:00"/>
    <d v="2022-03-09T00:00:00"/>
    <m/>
    <m/>
    <m/>
    <n v="173400"/>
    <m/>
    <m/>
    <n v="3294600"/>
    <m/>
    <m/>
    <m/>
    <m/>
    <m/>
    <n v="3468000"/>
    <n v="3468000"/>
    <n v="3468000"/>
    <s v="OK"/>
    <n v="2"/>
    <m/>
    <m/>
  </r>
  <r>
    <n v="5"/>
    <x v="4"/>
    <s v="Concón"/>
    <s v="Viña del mar-Concón"/>
    <x v="3"/>
    <s v="YO_EMP_SEM._Servicio_de_Apoyo_Integral_Regular"/>
    <n v="5811"/>
    <n v="5"/>
    <n v="3468000"/>
    <n v="693600"/>
    <n v="5"/>
    <m/>
    <m/>
    <x v="1"/>
    <s v="Personas con dependencia y cuidadores"/>
    <s v="Personas derivadas de Teletón"/>
    <x v="0"/>
    <s v="Licitación Pública Regular"/>
    <s v="01"/>
    <s v="581101"/>
    <s v="05"/>
    <s v="05-581101"/>
    <s v="05-581101-21"/>
    <x v="1"/>
    <d v="2021-03-10T00:00:00"/>
    <n v="21"/>
    <d v="2021-03-31T00:00:00"/>
    <d v="2021-01-18T00:00:00"/>
    <n v="3468000"/>
    <n v="25"/>
    <d v="2021-02-12T00:00:00"/>
    <d v="2021-02-14T00:00:00"/>
    <n v="25"/>
    <d v="2021-03-11T00:00:00"/>
    <d v="2021-03-14T00:00:00"/>
    <n v="25"/>
    <d v="2021-04-08T00:00:00"/>
    <n v="3468000"/>
    <n v="9"/>
    <d v="2022-01-08T00:00:00"/>
    <d v="2022-03-09T00:00:00"/>
    <m/>
    <m/>
    <m/>
    <n v="173400"/>
    <m/>
    <m/>
    <n v="3294600"/>
    <m/>
    <m/>
    <m/>
    <m/>
    <m/>
    <n v="3468000"/>
    <n v="3468000"/>
    <n v="3468000"/>
    <s v="OK"/>
    <n v="2"/>
    <m/>
    <m/>
  </r>
  <r>
    <n v="5"/>
    <x v="4"/>
    <s v="Casablanca"/>
    <s v="Valparaíso-Casablanca"/>
    <x v="3"/>
    <s v="YO_EMP_SEM._Servicio_de_Apoyo_Integral_Regular"/>
    <n v="5811"/>
    <n v="5"/>
    <n v="3468000"/>
    <n v="693600"/>
    <n v="5"/>
    <m/>
    <m/>
    <x v="1"/>
    <s v="Personas con dependencia y cuidadores"/>
    <s v="Personas derivadas de Teletón"/>
    <x v="0"/>
    <s v="Licitación Pública Regular"/>
    <s v="01"/>
    <s v="581101"/>
    <s v="05"/>
    <s v="05-581101"/>
    <s v="05-581101-21"/>
    <x v="1"/>
    <d v="2021-03-10T00:00:00"/>
    <n v="21"/>
    <d v="2021-03-31T00:00:00"/>
    <d v="2021-01-18T00:00:00"/>
    <n v="3468000"/>
    <n v="25"/>
    <d v="2021-02-12T00:00:00"/>
    <d v="2021-02-14T00:00:00"/>
    <n v="25"/>
    <d v="2021-03-11T00:00:00"/>
    <d v="2021-03-14T00:00:00"/>
    <n v="25"/>
    <d v="2021-04-08T00:00:00"/>
    <n v="3468000"/>
    <n v="9"/>
    <d v="2022-01-08T00:00:00"/>
    <d v="2022-03-09T00:00:00"/>
    <m/>
    <m/>
    <m/>
    <n v="173400"/>
    <m/>
    <m/>
    <n v="3294600"/>
    <m/>
    <m/>
    <m/>
    <m/>
    <m/>
    <n v="3468000"/>
    <n v="3468000"/>
    <n v="3468000"/>
    <s v="OK"/>
    <n v="2"/>
    <m/>
    <m/>
  </r>
  <r>
    <n v="5"/>
    <x v="4"/>
    <s v="Valparaíso"/>
    <s v="Valparaíso-Casablanca"/>
    <x v="3"/>
    <s v="YO_EMP_SEM._Servicio_de_Apoyo_Integral_Regular"/>
    <n v="5811"/>
    <n v="10"/>
    <n v="6800000"/>
    <n v="680000"/>
    <n v="10"/>
    <m/>
    <m/>
    <x v="1"/>
    <s v="Personas cumpliendo condena"/>
    <s v="Personas derivadas de Gendarmería"/>
    <x v="2"/>
    <s v="Licitación Pública Regular"/>
    <s v="01"/>
    <s v="581101"/>
    <s v="05"/>
    <s v="05-581101"/>
    <s v="05-581101-21"/>
    <x v="1"/>
    <d v="2021-03-10T00:00:00"/>
    <n v="21"/>
    <d v="2021-03-31T00:00:00"/>
    <d v="2021-01-18T00:00:00"/>
    <n v="6800000"/>
    <n v="25"/>
    <d v="2021-02-12T00:00:00"/>
    <d v="2021-02-14T00:00:00"/>
    <n v="25"/>
    <d v="2021-03-11T00:00:00"/>
    <d v="2021-03-14T00:00:00"/>
    <n v="25"/>
    <d v="2021-04-08T00:00:00"/>
    <n v="6800000"/>
    <n v="9"/>
    <d v="2022-01-08T00:00:00"/>
    <d v="2022-03-09T00:00:00"/>
    <m/>
    <m/>
    <m/>
    <n v="340000"/>
    <m/>
    <m/>
    <n v="6460000"/>
    <m/>
    <m/>
    <m/>
    <m/>
    <m/>
    <n v="6800000"/>
    <n v="6800000"/>
    <n v="6800000"/>
    <s v="OK"/>
    <n v="2"/>
    <m/>
    <m/>
  </r>
  <r>
    <n v="5"/>
    <x v="4"/>
    <s v="Viña del Mar"/>
    <s v="Viña del mar-Concón"/>
    <x v="3"/>
    <s v="YO_EMP_SEM._Servicio_de_Apoyo_Integral_Regular"/>
    <n v="5811"/>
    <n v="5"/>
    <n v="3400000"/>
    <n v="680000"/>
    <n v="5"/>
    <m/>
    <m/>
    <x v="1"/>
    <s v="Personas cumpliendo condena"/>
    <s v="Personas derivadas de Gendarmería"/>
    <x v="2"/>
    <s v="Licitación Pública Regular"/>
    <s v="01"/>
    <s v="581101"/>
    <s v="05"/>
    <s v="05-581101"/>
    <s v="05-581101-21"/>
    <x v="1"/>
    <d v="2021-03-10T00:00:00"/>
    <n v="21"/>
    <d v="2021-03-31T00:00:00"/>
    <d v="2021-01-18T00:00:00"/>
    <n v="3400000"/>
    <n v="25"/>
    <d v="2021-02-12T00:00:00"/>
    <d v="2021-02-14T00:00:00"/>
    <n v="25"/>
    <d v="2021-03-11T00:00:00"/>
    <d v="2021-03-14T00:00:00"/>
    <n v="25"/>
    <d v="2021-04-08T00:00:00"/>
    <n v="3400000"/>
    <n v="9"/>
    <d v="2022-01-08T00:00:00"/>
    <d v="2022-03-09T00:00:00"/>
    <m/>
    <m/>
    <m/>
    <n v="170000"/>
    <m/>
    <m/>
    <n v="3230000"/>
    <m/>
    <m/>
    <m/>
    <m/>
    <m/>
    <n v="3400000"/>
    <n v="3400000"/>
    <n v="3400000"/>
    <s v="OK"/>
    <n v="2"/>
    <m/>
    <m/>
  </r>
  <r>
    <n v="5"/>
    <x v="4"/>
    <s v="Concón"/>
    <s v="Viña del mar-Concón"/>
    <x v="3"/>
    <s v="YO_EMP_SEM._Servicio_de_Apoyo_Integral_Regular"/>
    <n v="5811"/>
    <n v="5"/>
    <n v="3400000"/>
    <n v="680000"/>
    <n v="5"/>
    <m/>
    <m/>
    <x v="1"/>
    <s v="Personas cumpliendo condena"/>
    <s v="Personas derivadas de Gendarmería"/>
    <x v="2"/>
    <s v="Licitación Pública Regular"/>
    <s v="01"/>
    <s v="581101"/>
    <s v="05"/>
    <s v="05-581101"/>
    <s v="05-581101-21"/>
    <x v="1"/>
    <d v="2021-03-10T00:00:00"/>
    <n v="21"/>
    <d v="2021-03-31T00:00:00"/>
    <d v="2021-01-18T00:00:00"/>
    <n v="3400000"/>
    <n v="25"/>
    <d v="2021-02-12T00:00:00"/>
    <d v="2021-02-14T00:00:00"/>
    <n v="25"/>
    <d v="2021-03-11T00:00:00"/>
    <d v="2021-03-14T00:00:00"/>
    <n v="25"/>
    <d v="2021-04-08T00:00:00"/>
    <n v="3400000"/>
    <n v="9"/>
    <d v="2022-01-08T00:00:00"/>
    <d v="2022-03-09T00:00:00"/>
    <m/>
    <m/>
    <m/>
    <n v="170000"/>
    <m/>
    <m/>
    <n v="3230000"/>
    <m/>
    <m/>
    <m/>
    <m/>
    <m/>
    <n v="3400000"/>
    <n v="3400000"/>
    <n v="3400000"/>
    <s v="OK"/>
    <n v="2"/>
    <m/>
    <m/>
  </r>
  <r>
    <n v="5"/>
    <x v="4"/>
    <s v="Casablanca"/>
    <s v="Valparaíso-Casablanca"/>
    <x v="3"/>
    <s v="YO_EMP_SEM._Servicio_de_Apoyo_Integral_Regular"/>
    <n v="5811"/>
    <n v="5"/>
    <n v="3400000"/>
    <n v="680000"/>
    <n v="5"/>
    <m/>
    <m/>
    <x v="1"/>
    <s v="Personas cumpliendo condena"/>
    <s v="Personas derivadas de Gendarmería"/>
    <x v="2"/>
    <s v="Licitación Pública Regular"/>
    <s v="01"/>
    <s v="581101"/>
    <s v="05"/>
    <s v="05-581101"/>
    <s v="05-581101-21"/>
    <x v="1"/>
    <d v="2021-03-10T00:00:00"/>
    <n v="21"/>
    <d v="2021-03-31T00:00:00"/>
    <d v="2021-01-18T00:00:00"/>
    <n v="3400000"/>
    <n v="25"/>
    <d v="2021-02-12T00:00:00"/>
    <d v="2021-02-14T00:00:00"/>
    <n v="25"/>
    <d v="2021-03-11T00:00:00"/>
    <d v="2021-03-14T00:00:00"/>
    <n v="25"/>
    <d v="2021-04-08T00:00:00"/>
    <n v="3400000"/>
    <n v="9"/>
    <d v="2022-01-08T00:00:00"/>
    <d v="2022-03-09T00:00:00"/>
    <m/>
    <m/>
    <m/>
    <n v="170000"/>
    <m/>
    <m/>
    <n v="3230000"/>
    <m/>
    <m/>
    <m/>
    <m/>
    <m/>
    <n v="3400000"/>
    <n v="3400000"/>
    <n v="3400000"/>
    <s v="OK"/>
    <n v="2"/>
    <m/>
    <m/>
  </r>
  <r>
    <n v="5"/>
    <x v="4"/>
    <s v="Valparaíso"/>
    <s v="Valparaíso-Casablanca"/>
    <x v="3"/>
    <s v="YO_EMP_SEM._Servicio_de_Apoyo_Integral_Regular"/>
    <n v="5811"/>
    <n v="5"/>
    <n v="3400000"/>
    <n v="680000"/>
    <n v="5"/>
    <m/>
    <m/>
    <x v="1"/>
    <s v="Otro"/>
    <s v="Derivados programa Noche Digna"/>
    <x v="2"/>
    <s v="Licitación Pública Regular"/>
    <s v="01"/>
    <s v="581101"/>
    <s v="05"/>
    <s v="05-581101"/>
    <s v="05-581101-21"/>
    <x v="1"/>
    <d v="2021-03-10T00:00:00"/>
    <n v="21"/>
    <d v="2021-03-31T00:00:00"/>
    <d v="2021-01-18T00:00:00"/>
    <n v="3400000"/>
    <n v="25"/>
    <d v="2021-02-12T00:00:00"/>
    <d v="2021-02-14T00:00:00"/>
    <n v="25"/>
    <d v="2021-03-11T00:00:00"/>
    <d v="2021-03-14T00:00:00"/>
    <n v="25"/>
    <d v="2021-04-08T00:00:00"/>
    <n v="3400000"/>
    <n v="9"/>
    <d v="2022-01-08T00:00:00"/>
    <d v="2022-03-09T00:00:00"/>
    <m/>
    <m/>
    <m/>
    <n v="170000"/>
    <m/>
    <m/>
    <n v="3230000"/>
    <m/>
    <m/>
    <m/>
    <m/>
    <m/>
    <n v="3400000"/>
    <n v="3400000"/>
    <n v="3400000"/>
    <s v="OK"/>
    <n v="2"/>
    <m/>
    <m/>
  </r>
  <r>
    <n v="5"/>
    <x v="4"/>
    <s v="Viña del Mar"/>
    <s v="Viña del mar-Concón"/>
    <x v="3"/>
    <s v="YO_EMP_SEM._Servicio_de_Apoyo_Integral_Regular"/>
    <n v="5811"/>
    <n v="4"/>
    <n v="2720000"/>
    <n v="680000"/>
    <n v="4"/>
    <m/>
    <m/>
    <x v="1"/>
    <s v="Otro"/>
    <s v="Derivados programa Noche Digna"/>
    <x v="2"/>
    <s v="Licitación Pública Regular"/>
    <s v="01"/>
    <s v="581101"/>
    <s v="05"/>
    <s v="05-581101"/>
    <s v="05-581101-21"/>
    <x v="1"/>
    <d v="2021-03-10T00:00:00"/>
    <n v="21"/>
    <d v="2021-03-31T00:00:00"/>
    <d v="2021-01-18T00:00:00"/>
    <n v="2720000"/>
    <n v="25"/>
    <d v="2021-02-12T00:00:00"/>
    <d v="2021-02-14T00:00:00"/>
    <n v="25"/>
    <d v="2021-03-11T00:00:00"/>
    <d v="2021-03-14T00:00:00"/>
    <n v="25"/>
    <d v="2021-04-08T00:00:00"/>
    <n v="2720000"/>
    <n v="9"/>
    <d v="2022-01-08T00:00:00"/>
    <d v="2022-03-09T00:00:00"/>
    <m/>
    <m/>
    <m/>
    <n v="136000"/>
    <m/>
    <m/>
    <n v="2584000"/>
    <m/>
    <m/>
    <m/>
    <m/>
    <m/>
    <n v="2720000"/>
    <n v="2720000"/>
    <n v="2720000"/>
    <s v="OK"/>
    <n v="2"/>
    <m/>
    <m/>
  </r>
  <r>
    <n v="5"/>
    <x v="4"/>
    <s v="Concón"/>
    <s v="Viña del mar-Concón"/>
    <x v="3"/>
    <s v="YO_EMP_SEM._Servicio_de_Apoyo_Integral_Regular"/>
    <n v="5811"/>
    <n v="3"/>
    <n v="2040000"/>
    <n v="680000"/>
    <n v="3"/>
    <m/>
    <m/>
    <x v="1"/>
    <s v="Otro"/>
    <s v="Derivados programa Noche Digna"/>
    <x v="2"/>
    <s v="Licitación Pública Regular"/>
    <s v="01"/>
    <s v="581101"/>
    <s v="05"/>
    <s v="05-581101"/>
    <s v="05-581101-21"/>
    <x v="1"/>
    <d v="2021-03-10T00:00:00"/>
    <n v="21"/>
    <d v="2021-03-31T00:00:00"/>
    <d v="2021-01-18T00:00:00"/>
    <n v="2040000"/>
    <n v="25"/>
    <d v="2021-02-12T00:00:00"/>
    <d v="2021-02-14T00:00:00"/>
    <n v="25"/>
    <d v="2021-03-11T00:00:00"/>
    <d v="2021-03-14T00:00:00"/>
    <n v="25"/>
    <d v="2021-04-08T00:00:00"/>
    <n v="2040000"/>
    <n v="9"/>
    <d v="2022-01-08T00:00:00"/>
    <d v="2022-03-09T00:00:00"/>
    <m/>
    <m/>
    <m/>
    <n v="102000"/>
    <m/>
    <m/>
    <n v="1938000"/>
    <m/>
    <m/>
    <m/>
    <m/>
    <m/>
    <n v="2040000"/>
    <n v="2040000"/>
    <n v="2040000"/>
    <s v="OK"/>
    <n v="2"/>
    <m/>
    <m/>
  </r>
  <r>
    <n v="5"/>
    <x v="4"/>
    <s v="Casablanca"/>
    <s v="Valparaíso-Casablanca"/>
    <x v="3"/>
    <s v="YO_EMP_SEM._Servicio_de_Apoyo_Integral_Regular"/>
    <n v="5811"/>
    <n v="3"/>
    <n v="2040000"/>
    <n v="680000"/>
    <n v="3"/>
    <m/>
    <m/>
    <x v="1"/>
    <s v="Otro"/>
    <s v="Derivados programa Noche Digna"/>
    <x v="2"/>
    <s v="Licitación Pública Regular"/>
    <s v="01"/>
    <s v="581101"/>
    <s v="05"/>
    <s v="05-581101"/>
    <s v="05-581101-21"/>
    <x v="1"/>
    <d v="2021-03-10T00:00:00"/>
    <n v="21"/>
    <d v="2021-03-31T00:00:00"/>
    <d v="2021-01-18T00:00:00"/>
    <n v="2040000"/>
    <n v="25"/>
    <d v="2021-02-12T00:00:00"/>
    <d v="2021-02-14T00:00:00"/>
    <n v="25"/>
    <d v="2021-03-11T00:00:00"/>
    <d v="2021-03-14T00:00:00"/>
    <n v="25"/>
    <d v="2021-04-08T00:00:00"/>
    <n v="2040000"/>
    <n v="9"/>
    <d v="2022-01-08T00:00:00"/>
    <d v="2022-03-09T00:00:00"/>
    <m/>
    <m/>
    <m/>
    <n v="102000"/>
    <m/>
    <m/>
    <n v="1938000"/>
    <m/>
    <m/>
    <m/>
    <m/>
    <m/>
    <n v="2040000"/>
    <n v="2040000"/>
    <n v="2040000"/>
    <s v="OK"/>
    <n v="2"/>
    <m/>
    <m/>
  </r>
  <r>
    <n v="5"/>
    <x v="4"/>
    <s v="Viña del Mar"/>
    <s v="Viña del mar-Concón"/>
    <x v="3"/>
    <s v="YO_EMP_SEM._Servicio_de_Apoyo_Integral_Regular"/>
    <n v="5811"/>
    <n v="10"/>
    <n v="6800000"/>
    <n v="680000"/>
    <n v="10"/>
    <m/>
    <m/>
    <x v="1"/>
    <s v="Campamento y barrios prioritarios"/>
    <s v="Personas Derivadas Campamento"/>
    <x v="2"/>
    <s v="Licitación Pública Regular"/>
    <s v="01"/>
    <s v="581101"/>
    <s v="05"/>
    <s v="05-581101"/>
    <s v="05-581101-21"/>
    <x v="1"/>
    <d v="2021-03-10T00:00:00"/>
    <n v="21"/>
    <d v="2021-03-31T00:00:00"/>
    <d v="2021-01-18T00:00:00"/>
    <n v="6800000"/>
    <n v="25"/>
    <d v="2021-02-12T00:00:00"/>
    <d v="2021-02-14T00:00:00"/>
    <n v="25"/>
    <d v="2021-03-11T00:00:00"/>
    <d v="2021-03-14T00:00:00"/>
    <n v="25"/>
    <d v="2021-04-08T00:00:00"/>
    <n v="6800000"/>
    <n v="9"/>
    <d v="2022-01-08T00:00:00"/>
    <d v="2022-03-09T00:00:00"/>
    <m/>
    <m/>
    <m/>
    <n v="340000"/>
    <m/>
    <m/>
    <n v="6460000"/>
    <m/>
    <m/>
    <m/>
    <m/>
    <m/>
    <n v="6800000"/>
    <n v="6800000"/>
    <n v="6800000"/>
    <s v="OK"/>
    <n v="2"/>
    <m/>
    <m/>
  </r>
  <r>
    <n v="5"/>
    <x v="4"/>
    <s v="San Felipe"/>
    <s v="San Felipe"/>
    <x v="3"/>
    <s v="YO_EMP_SEM._Servicio_de_Apoyo_Integral_Regular"/>
    <n v="5811"/>
    <n v="5"/>
    <n v="3417000"/>
    <n v="683400"/>
    <n v="5"/>
    <m/>
    <m/>
    <x v="1"/>
    <s v="Mujer víctima de violencia"/>
    <s v="Mujeres derivadas de Casa de la Mujer"/>
    <x v="2"/>
    <s v="Licitación Pública Regular"/>
    <s v="02"/>
    <s v="581102"/>
    <s v="05"/>
    <s v="05-581102"/>
    <s v="05-581102-21"/>
    <x v="1"/>
    <d v="2021-03-10T00:00:00"/>
    <n v="21"/>
    <d v="2021-03-31T00:00:00"/>
    <d v="2021-01-18T00:00:00"/>
    <n v="3417000"/>
    <n v="25"/>
    <d v="2021-02-12T00:00:00"/>
    <d v="2021-02-14T00:00:00"/>
    <n v="25"/>
    <d v="2021-03-11T00:00:00"/>
    <d v="2021-03-14T00:00:00"/>
    <n v="25"/>
    <d v="2021-04-08T00:00:00"/>
    <n v="3417000"/>
    <n v="9"/>
    <d v="2022-01-08T00:00:00"/>
    <d v="2022-03-09T00:00:00"/>
    <m/>
    <m/>
    <m/>
    <m/>
    <m/>
    <n v="170850"/>
    <m/>
    <m/>
    <n v="3246150"/>
    <m/>
    <m/>
    <m/>
    <n v="170850"/>
    <n v="3417000"/>
    <n v="3417000"/>
    <s v="OK"/>
    <n v="2"/>
    <m/>
    <m/>
  </r>
  <r>
    <n v="5"/>
    <x v="4"/>
    <s v="Catemu"/>
    <s v="San Felipe"/>
    <x v="3"/>
    <s v="YO_EMP_SEM._Servicio_de_Apoyo_Integral_Regular"/>
    <n v="5811"/>
    <n v="4"/>
    <n v="2733600"/>
    <n v="683400"/>
    <n v="4"/>
    <m/>
    <m/>
    <x v="1"/>
    <s v="Mujer víctima de violencia"/>
    <s v="Mujeres derivadas de Casa de la Mujer"/>
    <x v="2"/>
    <s v="Licitación Pública Regular"/>
    <s v="02"/>
    <s v="581102"/>
    <s v="05"/>
    <s v="05-581102"/>
    <s v="05-581102-21"/>
    <x v="1"/>
    <d v="2021-03-10T00:00:00"/>
    <n v="21"/>
    <d v="2021-03-31T00:00:00"/>
    <d v="2021-01-18T00:00:00"/>
    <n v="2733600"/>
    <n v="25"/>
    <d v="2021-02-12T00:00:00"/>
    <d v="2021-02-14T00:00:00"/>
    <n v="25"/>
    <d v="2021-03-11T00:00:00"/>
    <d v="2021-03-14T00:00:00"/>
    <n v="25"/>
    <d v="2021-04-08T00:00:00"/>
    <n v="2733600"/>
    <n v="9"/>
    <d v="2022-01-08T00:00:00"/>
    <d v="2022-03-09T00:00:00"/>
    <m/>
    <m/>
    <m/>
    <m/>
    <m/>
    <n v="136680"/>
    <m/>
    <m/>
    <n v="2596920"/>
    <m/>
    <m/>
    <m/>
    <n v="136680"/>
    <n v="2733600"/>
    <n v="2733600"/>
    <s v="OK"/>
    <n v="2"/>
    <m/>
    <m/>
  </r>
  <r>
    <n v="5"/>
    <x v="4"/>
    <s v="Llaillay"/>
    <s v="San Felipe"/>
    <x v="3"/>
    <s v="YO_EMP_SEM._Servicio_de_Apoyo_Integral_Regular"/>
    <n v="5811"/>
    <n v="4"/>
    <n v="2733600"/>
    <n v="683400"/>
    <n v="4"/>
    <m/>
    <m/>
    <x v="1"/>
    <s v="Mujer víctima de violencia"/>
    <s v="Mujeres derivadas de Casa de la Mujer"/>
    <x v="2"/>
    <s v="Licitación Pública Regular"/>
    <s v="02"/>
    <s v="581102"/>
    <s v="05"/>
    <s v="05-581102"/>
    <s v="05-581102-21"/>
    <x v="1"/>
    <d v="2021-03-10T00:00:00"/>
    <n v="21"/>
    <d v="2021-03-31T00:00:00"/>
    <d v="2021-01-18T00:00:00"/>
    <n v="2733600"/>
    <n v="25"/>
    <d v="2021-02-12T00:00:00"/>
    <d v="2021-02-14T00:00:00"/>
    <n v="25"/>
    <d v="2021-03-11T00:00:00"/>
    <d v="2021-03-14T00:00:00"/>
    <n v="25"/>
    <d v="2021-04-08T00:00:00"/>
    <n v="2733600"/>
    <n v="9"/>
    <d v="2022-01-08T00:00:00"/>
    <d v="2022-03-09T00:00:00"/>
    <m/>
    <m/>
    <m/>
    <m/>
    <m/>
    <n v="136680"/>
    <m/>
    <m/>
    <n v="2596920"/>
    <m/>
    <m/>
    <m/>
    <n v="136680"/>
    <n v="2733600"/>
    <n v="2733600"/>
    <s v="OK"/>
    <n v="2"/>
    <m/>
    <m/>
  </r>
  <r>
    <n v="5"/>
    <x v="4"/>
    <s v="Panquehue"/>
    <s v="San Felipe"/>
    <x v="3"/>
    <s v="YO_EMP_SEM._Servicio_de_Apoyo_Integral_Regular"/>
    <n v="5811"/>
    <n v="4"/>
    <n v="2733600"/>
    <n v="683400"/>
    <n v="4"/>
    <m/>
    <m/>
    <x v="1"/>
    <s v="Mujer víctima de violencia"/>
    <s v="Mujeres derivadas de Casa de la Mujer"/>
    <x v="2"/>
    <s v="Licitación Pública Regular"/>
    <s v="02"/>
    <s v="581102"/>
    <s v="05"/>
    <s v="05-581102"/>
    <s v="05-581102-21"/>
    <x v="1"/>
    <d v="2021-03-10T00:00:00"/>
    <n v="21"/>
    <d v="2021-03-31T00:00:00"/>
    <d v="2021-01-18T00:00:00"/>
    <n v="2733600"/>
    <n v="25"/>
    <d v="2021-02-12T00:00:00"/>
    <d v="2021-02-14T00:00:00"/>
    <n v="25"/>
    <d v="2021-03-11T00:00:00"/>
    <d v="2021-03-14T00:00:00"/>
    <n v="25"/>
    <d v="2021-04-08T00:00:00"/>
    <n v="2733600"/>
    <n v="9"/>
    <d v="2022-01-08T00:00:00"/>
    <d v="2022-03-09T00:00:00"/>
    <m/>
    <m/>
    <m/>
    <m/>
    <m/>
    <n v="136680"/>
    <m/>
    <m/>
    <n v="2596920"/>
    <m/>
    <m/>
    <m/>
    <n v="136680"/>
    <n v="2733600"/>
    <n v="2733600"/>
    <s v="OK"/>
    <n v="2"/>
    <m/>
    <m/>
  </r>
  <r>
    <n v="5"/>
    <x v="4"/>
    <s v="Putaendo"/>
    <s v="San Felipe"/>
    <x v="3"/>
    <s v="YO_EMP_SEM._Servicio_de_Apoyo_Integral_Regular"/>
    <n v="5811"/>
    <n v="4"/>
    <n v="2733600"/>
    <n v="683400"/>
    <n v="4"/>
    <m/>
    <m/>
    <x v="1"/>
    <s v="Mujer víctima de violencia"/>
    <s v="Mujeres derivadas de Casa de la Mujer"/>
    <x v="2"/>
    <s v="Licitación Pública Regular"/>
    <s v="02"/>
    <s v="581102"/>
    <s v="05"/>
    <s v="05-581102"/>
    <s v="05-581102-21"/>
    <x v="1"/>
    <d v="2021-03-10T00:00:00"/>
    <n v="21"/>
    <d v="2021-03-31T00:00:00"/>
    <d v="2021-01-18T00:00:00"/>
    <n v="2733600"/>
    <n v="25"/>
    <d v="2021-02-12T00:00:00"/>
    <d v="2021-02-14T00:00:00"/>
    <n v="25"/>
    <d v="2021-03-11T00:00:00"/>
    <d v="2021-03-14T00:00:00"/>
    <n v="25"/>
    <d v="2021-04-08T00:00:00"/>
    <n v="2733600"/>
    <n v="9"/>
    <d v="2022-01-08T00:00:00"/>
    <d v="2022-03-09T00:00:00"/>
    <m/>
    <m/>
    <m/>
    <m/>
    <m/>
    <n v="136680"/>
    <m/>
    <m/>
    <n v="2596920"/>
    <m/>
    <m/>
    <m/>
    <n v="136680"/>
    <n v="2733600"/>
    <n v="2733600"/>
    <s v="OK"/>
    <n v="2"/>
    <m/>
    <m/>
  </r>
  <r>
    <n v="5"/>
    <x v="4"/>
    <s v="Santa María"/>
    <s v="San Felipe"/>
    <x v="3"/>
    <s v="YO_EMP_SEM._Servicio_de_Apoyo_Integral_Regular"/>
    <n v="5811"/>
    <n v="4"/>
    <n v="2733600"/>
    <n v="683400"/>
    <n v="4"/>
    <m/>
    <m/>
    <x v="1"/>
    <s v="Mujer víctima de violencia"/>
    <s v="Mujeres derivadas de Casa de la Mujer"/>
    <x v="2"/>
    <s v="Licitación Pública Regular"/>
    <s v="02"/>
    <s v="581102"/>
    <s v="05"/>
    <s v="05-581102"/>
    <s v="05-581102-21"/>
    <x v="1"/>
    <d v="2021-03-10T00:00:00"/>
    <n v="21"/>
    <d v="2021-03-31T00:00:00"/>
    <d v="2021-01-18T00:00:00"/>
    <n v="2733600"/>
    <n v="25"/>
    <d v="2021-02-12T00:00:00"/>
    <d v="2021-02-14T00:00:00"/>
    <n v="25"/>
    <d v="2021-03-11T00:00:00"/>
    <d v="2021-03-14T00:00:00"/>
    <n v="25"/>
    <d v="2021-04-08T00:00:00"/>
    <n v="2733600"/>
    <n v="9"/>
    <d v="2022-01-08T00:00:00"/>
    <d v="2022-03-09T00:00:00"/>
    <m/>
    <m/>
    <m/>
    <m/>
    <m/>
    <n v="136680"/>
    <m/>
    <m/>
    <n v="2596920"/>
    <m/>
    <m/>
    <m/>
    <n v="136680"/>
    <n v="2733600"/>
    <n v="2733600"/>
    <s v="OK"/>
    <n v="2"/>
    <m/>
    <m/>
  </r>
  <r>
    <n v="5"/>
    <x v="4"/>
    <s v="Algarrobo"/>
    <s v="San Antonio"/>
    <x v="4"/>
    <s v="YO_EMP_SEM._Servicio_de_Apoyo_Integral_SSyO"/>
    <n v="5911"/>
    <n v="8"/>
    <n v="5440000"/>
    <n v="680000"/>
    <m/>
    <n v="8"/>
    <s v="NO"/>
    <x v="1"/>
    <s v="Grupo objetivo del Programa/Componente"/>
    <s v="Usuarios (ias) pertenecientes al programa Familia"/>
    <x v="1"/>
    <s v="Licitación Pública Regular"/>
    <s v="01"/>
    <s v="591101"/>
    <s v="05"/>
    <s v="05-591101"/>
    <s v="05-591101-21"/>
    <x v="1"/>
    <d v="2021-03-10T00:00:00"/>
    <n v="21"/>
    <d v="2021-03-31T00:00:00"/>
    <d v="2021-01-18T00:00:00"/>
    <n v="5440000"/>
    <n v="25"/>
    <d v="2021-02-12T00:00:00"/>
    <d v="2021-02-14T00:00:00"/>
    <n v="25"/>
    <d v="2021-03-11T00:00:00"/>
    <d v="2021-03-14T00:00:00"/>
    <n v="25"/>
    <d v="2021-05-08T00:00:00"/>
    <n v="5440000"/>
    <n v="9"/>
    <d v="2022-02-08T00:00:00"/>
    <d v="2022-04-09T00:00:00"/>
    <m/>
    <m/>
    <m/>
    <m/>
    <n v="272000"/>
    <m/>
    <m/>
    <n v="5168000"/>
    <m/>
    <m/>
    <m/>
    <m/>
    <n v="272000"/>
    <n v="5440000"/>
    <n v="5440000"/>
    <s v="OK"/>
    <n v="2"/>
    <m/>
    <m/>
  </r>
  <r>
    <n v="5"/>
    <x v="4"/>
    <s v="Cabildo"/>
    <s v="Petorca"/>
    <x v="4"/>
    <s v="YO_EMP_SEM._Servicio_de_Apoyo_Integral_SSyO"/>
    <n v="5911"/>
    <n v="15"/>
    <n v="10200000"/>
    <n v="680000"/>
    <m/>
    <n v="15"/>
    <s v="NO"/>
    <x v="1"/>
    <s v="Grupo objetivo del Programa/Componente"/>
    <s v="Usuarios (ias) pertenecientes al programa Familia"/>
    <x v="1"/>
    <s v="Licitación Pública Regular"/>
    <s v="01"/>
    <s v="591101"/>
    <s v="05"/>
    <s v="05-591101"/>
    <s v="05-591101-21"/>
    <x v="1"/>
    <d v="2021-03-10T00:00:00"/>
    <n v="21"/>
    <d v="2021-03-31T00:00:00"/>
    <d v="2021-01-18T00:00:00"/>
    <n v="10200000"/>
    <n v="25"/>
    <d v="2021-02-12T00:00:00"/>
    <d v="2021-02-14T00:00:00"/>
    <n v="25"/>
    <d v="2021-03-11T00:00:00"/>
    <d v="2021-03-14T00:00:00"/>
    <n v="25"/>
    <d v="2021-05-08T00:00:00"/>
    <n v="10200000"/>
    <n v="9"/>
    <d v="2022-02-08T00:00:00"/>
    <d v="2022-04-09T00:00:00"/>
    <m/>
    <m/>
    <m/>
    <m/>
    <n v="510000"/>
    <m/>
    <m/>
    <n v="9690000"/>
    <m/>
    <m/>
    <m/>
    <m/>
    <n v="510000"/>
    <n v="10200000"/>
    <n v="10200000"/>
    <s v="OK"/>
    <n v="2"/>
    <m/>
    <m/>
  </r>
  <r>
    <n v="5"/>
    <x v="4"/>
    <s v="Calle Larga"/>
    <s v="Los Andes"/>
    <x v="4"/>
    <s v="YO_EMP_SEM._Servicio_de_Apoyo_Integral_SSyO"/>
    <n v="5911"/>
    <n v="54"/>
    <n v="36720000"/>
    <n v="680000"/>
    <m/>
    <n v="54"/>
    <s v="NO"/>
    <x v="1"/>
    <s v="Grupo objetivo del Programa/Componente"/>
    <s v="Usuarios (ias) pertenecientes al programa Familia"/>
    <x v="1"/>
    <s v="Licitación Pública Regular"/>
    <s v="01"/>
    <s v="591101"/>
    <s v="05"/>
    <s v="05-591101"/>
    <s v="05-591101-21"/>
    <x v="1"/>
    <d v="2021-03-10T00:00:00"/>
    <n v="21"/>
    <d v="2021-03-31T00:00:00"/>
    <d v="2021-01-18T00:00:00"/>
    <n v="36720000"/>
    <n v="25"/>
    <d v="2021-02-12T00:00:00"/>
    <d v="2021-02-14T00:00:00"/>
    <n v="25"/>
    <d v="2021-03-11T00:00:00"/>
    <d v="2021-03-14T00:00:00"/>
    <n v="25"/>
    <d v="2021-05-08T00:00:00"/>
    <n v="36720000"/>
    <n v="9"/>
    <d v="2022-02-08T00:00:00"/>
    <d v="2022-04-09T00:00:00"/>
    <m/>
    <m/>
    <m/>
    <m/>
    <n v="1836000"/>
    <m/>
    <m/>
    <n v="34884000"/>
    <m/>
    <m/>
    <m/>
    <m/>
    <n v="1836000"/>
    <n v="36720000"/>
    <n v="36720000"/>
    <s v="OK"/>
    <n v="2"/>
    <m/>
    <m/>
  </r>
  <r>
    <n v="5"/>
    <x v="4"/>
    <s v="Cartagena"/>
    <s v="San Antonio"/>
    <x v="4"/>
    <s v="YO_EMP_SEM._Servicio_de_Apoyo_Integral_SSyO"/>
    <n v="5911"/>
    <n v="13"/>
    <n v="8840000"/>
    <n v="680000"/>
    <m/>
    <n v="13"/>
    <s v="NO"/>
    <x v="1"/>
    <s v="Grupo objetivo del Programa/Componente"/>
    <s v="Usuarios (ias) pertenecientes al programa Familia"/>
    <x v="1"/>
    <s v="Licitación Pública Regular"/>
    <s v="01"/>
    <s v="591101"/>
    <s v="05"/>
    <s v="05-591101"/>
    <s v="05-591101-21"/>
    <x v="1"/>
    <d v="2021-03-10T00:00:00"/>
    <n v="21"/>
    <d v="2021-03-31T00:00:00"/>
    <d v="2021-01-18T00:00:00"/>
    <n v="8840000"/>
    <n v="25"/>
    <d v="2021-02-12T00:00:00"/>
    <d v="2021-02-14T00:00:00"/>
    <n v="25"/>
    <d v="2021-03-11T00:00:00"/>
    <d v="2021-03-14T00:00:00"/>
    <n v="25"/>
    <d v="2021-05-08T00:00:00"/>
    <n v="8840000"/>
    <n v="9"/>
    <d v="2022-02-08T00:00:00"/>
    <d v="2022-04-09T00:00:00"/>
    <m/>
    <m/>
    <m/>
    <m/>
    <n v="442000"/>
    <m/>
    <m/>
    <n v="8398000"/>
    <m/>
    <m/>
    <m/>
    <m/>
    <n v="442000"/>
    <n v="8840000"/>
    <n v="8840000"/>
    <s v="OK"/>
    <n v="2"/>
    <m/>
    <m/>
  </r>
  <r>
    <n v="5"/>
    <x v="4"/>
    <s v="Casablanca"/>
    <s v="Valparaíso-Casablanca"/>
    <x v="4"/>
    <s v="YO_EMP_SEM._Servicio_de_Apoyo_Integral_SSyO"/>
    <n v="5911"/>
    <n v="18"/>
    <n v="12240000"/>
    <n v="680000"/>
    <m/>
    <n v="18"/>
    <s v="NO"/>
    <x v="1"/>
    <s v="Grupo objetivo del Programa/Componente"/>
    <s v="Usuarios (ias) pertenecientes al programa Familia"/>
    <x v="1"/>
    <s v="Licitación Pública Regular"/>
    <s v="01"/>
    <s v="591101"/>
    <s v="05"/>
    <s v="05-591101"/>
    <s v="05-591101-21"/>
    <x v="1"/>
    <d v="2021-03-10T00:00:00"/>
    <n v="21"/>
    <d v="2021-03-31T00:00:00"/>
    <d v="2021-01-18T00:00:00"/>
    <n v="12240000"/>
    <n v="25"/>
    <d v="2021-02-12T00:00:00"/>
    <d v="2021-02-14T00:00:00"/>
    <n v="25"/>
    <d v="2021-03-11T00:00:00"/>
    <d v="2021-03-14T00:00:00"/>
    <n v="25"/>
    <d v="2021-05-08T00:00:00"/>
    <n v="12240000"/>
    <n v="9"/>
    <d v="2022-02-08T00:00:00"/>
    <d v="2022-04-09T00:00:00"/>
    <m/>
    <m/>
    <m/>
    <m/>
    <n v="612000"/>
    <m/>
    <m/>
    <n v="11628000"/>
    <m/>
    <m/>
    <m/>
    <m/>
    <n v="612000"/>
    <n v="12240000"/>
    <n v="12240000"/>
    <s v="OK"/>
    <n v="2"/>
    <m/>
    <m/>
  </r>
  <r>
    <n v="5"/>
    <x v="4"/>
    <s v="Catemu"/>
    <s v="San Felipe"/>
    <x v="4"/>
    <s v="YO_EMP_SEM._Servicio_de_Apoyo_Integral_SSyO"/>
    <n v="5911"/>
    <n v="12"/>
    <n v="8160000"/>
    <n v="680000"/>
    <m/>
    <n v="12"/>
    <s v="NO"/>
    <x v="1"/>
    <s v="Grupo objetivo del Programa/Componente"/>
    <s v="Usuarios (ias) pertenecientes al programa Familia"/>
    <x v="1"/>
    <s v="Licitación Pública Regular"/>
    <s v="01"/>
    <s v="591101"/>
    <s v="05"/>
    <s v="05-591101"/>
    <s v="05-591101-21"/>
    <x v="1"/>
    <d v="2021-03-10T00:00:00"/>
    <n v="21"/>
    <d v="2021-03-31T00:00:00"/>
    <d v="2021-01-18T00:00:00"/>
    <n v="8160000"/>
    <n v="25"/>
    <d v="2021-02-12T00:00:00"/>
    <d v="2021-02-14T00:00:00"/>
    <n v="25"/>
    <d v="2021-03-11T00:00:00"/>
    <d v="2021-03-14T00:00:00"/>
    <n v="25"/>
    <d v="2021-05-08T00:00:00"/>
    <n v="8160000"/>
    <n v="9"/>
    <d v="2022-02-08T00:00:00"/>
    <d v="2022-04-09T00:00:00"/>
    <m/>
    <m/>
    <m/>
    <m/>
    <n v="408000"/>
    <m/>
    <m/>
    <n v="7752000"/>
    <m/>
    <m/>
    <m/>
    <m/>
    <n v="408000"/>
    <n v="8160000"/>
    <n v="8160000"/>
    <s v="OK"/>
    <n v="2"/>
    <m/>
    <m/>
  </r>
  <r>
    <n v="5"/>
    <x v="4"/>
    <s v="Concón"/>
    <s v="Viña del mar-Concón"/>
    <x v="4"/>
    <s v="YO_EMP_SEM._Servicio_de_Apoyo_Integral_SSyO"/>
    <n v="5911"/>
    <n v="17"/>
    <n v="11560000"/>
    <n v="680000"/>
    <m/>
    <n v="17"/>
    <s v="NO"/>
    <x v="1"/>
    <s v="Grupo objetivo del Programa/Componente"/>
    <s v="Usuarios (ias) pertenecientes al programa Familia"/>
    <x v="1"/>
    <s v="Licitación Pública Regular"/>
    <s v="01"/>
    <s v="591101"/>
    <s v="05"/>
    <s v="05-591101"/>
    <s v="05-591101-21"/>
    <x v="1"/>
    <d v="2021-03-10T00:00:00"/>
    <n v="21"/>
    <d v="2021-03-31T00:00:00"/>
    <d v="2021-01-18T00:00:00"/>
    <n v="11560000"/>
    <n v="25"/>
    <d v="2021-02-12T00:00:00"/>
    <d v="2021-02-14T00:00:00"/>
    <n v="25"/>
    <d v="2021-03-11T00:00:00"/>
    <d v="2021-03-14T00:00:00"/>
    <n v="25"/>
    <d v="2021-05-08T00:00:00"/>
    <n v="11560000"/>
    <n v="9"/>
    <d v="2022-02-08T00:00:00"/>
    <d v="2022-04-09T00:00:00"/>
    <m/>
    <m/>
    <m/>
    <m/>
    <n v="578000"/>
    <m/>
    <m/>
    <n v="10982000"/>
    <m/>
    <m/>
    <m/>
    <m/>
    <n v="578000"/>
    <n v="11560000"/>
    <n v="11560000"/>
    <s v="OK"/>
    <n v="2"/>
    <m/>
    <m/>
  </r>
  <r>
    <n v="5"/>
    <x v="4"/>
    <s v="El Quisco"/>
    <s v="San Antonio"/>
    <x v="4"/>
    <s v="YO_EMP_SEM._Servicio_de_Apoyo_Integral_SSyO"/>
    <n v="5911"/>
    <n v="11"/>
    <n v="7480000"/>
    <n v="680000"/>
    <m/>
    <n v="11"/>
    <s v="NO"/>
    <x v="1"/>
    <s v="Grupo objetivo del Programa/Componente"/>
    <s v="Usuarios (ias) pertenecientes al programa Familia"/>
    <x v="1"/>
    <s v="Licitación Pública Regular"/>
    <s v="01"/>
    <s v="591101"/>
    <s v="05"/>
    <s v="05-591101"/>
    <s v="05-591101-21"/>
    <x v="1"/>
    <d v="2021-03-10T00:00:00"/>
    <n v="21"/>
    <d v="2021-03-31T00:00:00"/>
    <d v="2021-01-18T00:00:00"/>
    <n v="7480000"/>
    <n v="25"/>
    <d v="2021-02-12T00:00:00"/>
    <d v="2021-02-14T00:00:00"/>
    <n v="25"/>
    <d v="2021-03-11T00:00:00"/>
    <d v="2021-03-14T00:00:00"/>
    <n v="25"/>
    <d v="2021-05-08T00:00:00"/>
    <n v="7480000"/>
    <n v="9"/>
    <d v="2022-02-08T00:00:00"/>
    <d v="2022-04-09T00:00:00"/>
    <m/>
    <m/>
    <m/>
    <m/>
    <n v="374000"/>
    <m/>
    <m/>
    <n v="7106000"/>
    <m/>
    <m/>
    <m/>
    <m/>
    <n v="374000"/>
    <n v="7480000"/>
    <n v="7480000"/>
    <s v="OK"/>
    <n v="2"/>
    <m/>
    <m/>
  </r>
  <r>
    <n v="5"/>
    <x v="4"/>
    <s v="El Tabo"/>
    <s v="San Antonio"/>
    <x v="4"/>
    <s v="YO_EMP_SEM._Servicio_de_Apoyo_Integral_SSyO"/>
    <n v="5911"/>
    <n v="9"/>
    <n v="6120000"/>
    <n v="680000"/>
    <m/>
    <n v="9"/>
    <s v="NO"/>
    <x v="1"/>
    <s v="Grupo objetivo del Programa/Componente"/>
    <s v="Usuarios (ias) pertenecientes al programa Familia"/>
    <x v="1"/>
    <s v="Licitación Pública Regular"/>
    <s v="01"/>
    <s v="591101"/>
    <s v="05"/>
    <s v="05-591101"/>
    <s v="05-591101-21"/>
    <x v="1"/>
    <d v="2021-03-10T00:00:00"/>
    <n v="21"/>
    <d v="2021-03-31T00:00:00"/>
    <d v="2021-01-18T00:00:00"/>
    <n v="6120000"/>
    <n v="25"/>
    <d v="2021-02-12T00:00:00"/>
    <d v="2021-02-14T00:00:00"/>
    <n v="25"/>
    <d v="2021-03-11T00:00:00"/>
    <d v="2021-03-14T00:00:00"/>
    <n v="25"/>
    <d v="2021-05-08T00:00:00"/>
    <n v="6120000"/>
    <n v="9"/>
    <d v="2022-02-08T00:00:00"/>
    <d v="2022-04-09T00:00:00"/>
    <m/>
    <m/>
    <m/>
    <m/>
    <n v="306000"/>
    <m/>
    <m/>
    <n v="5814000"/>
    <m/>
    <m/>
    <m/>
    <m/>
    <n v="306000"/>
    <n v="6120000"/>
    <n v="6120000"/>
    <s v="OK"/>
    <n v="2"/>
    <m/>
    <m/>
  </r>
  <r>
    <n v="5"/>
    <x v="4"/>
    <s v="Hijuelas"/>
    <s v="Quillota"/>
    <x v="4"/>
    <s v="YO_EMP_SEM._Servicio_de_Apoyo_Integral_SSyO"/>
    <n v="5911"/>
    <n v="14"/>
    <n v="9520000"/>
    <n v="680000"/>
    <m/>
    <n v="14"/>
    <s v="NO"/>
    <x v="1"/>
    <s v="Grupo objetivo del Programa/Componente"/>
    <s v="Usuarios (ias) pertenecientes al programa Familia"/>
    <x v="1"/>
    <s v="Licitación Pública Regular"/>
    <s v="01"/>
    <s v="591101"/>
    <s v="05"/>
    <s v="05-591101"/>
    <s v="05-591101-21"/>
    <x v="1"/>
    <d v="2021-03-10T00:00:00"/>
    <n v="21"/>
    <d v="2021-03-31T00:00:00"/>
    <d v="2021-01-18T00:00:00"/>
    <n v="9520000"/>
    <n v="25"/>
    <d v="2021-02-12T00:00:00"/>
    <d v="2021-02-14T00:00:00"/>
    <n v="25"/>
    <d v="2021-03-11T00:00:00"/>
    <d v="2021-03-14T00:00:00"/>
    <n v="25"/>
    <d v="2021-05-08T00:00:00"/>
    <n v="9520000"/>
    <n v="9"/>
    <d v="2022-02-08T00:00:00"/>
    <d v="2022-04-09T00:00:00"/>
    <m/>
    <m/>
    <m/>
    <m/>
    <n v="476000"/>
    <m/>
    <m/>
    <n v="9044000"/>
    <m/>
    <m/>
    <m/>
    <m/>
    <n v="476000"/>
    <n v="9520000"/>
    <n v="9520000"/>
    <s v="OK"/>
    <n v="2"/>
    <m/>
    <m/>
  </r>
  <r>
    <n v="5"/>
    <x v="4"/>
    <s v="Calera"/>
    <s v="Quillota"/>
    <x v="4"/>
    <s v="YO_EMP_SEM._Servicio_de_Apoyo_Integral_SSyO"/>
    <n v="5911"/>
    <n v="51"/>
    <n v="34680000"/>
    <n v="680000"/>
    <m/>
    <n v="51"/>
    <s v="NO"/>
    <x v="1"/>
    <s v="Grupo objetivo del Programa/Componente"/>
    <s v="Usuarios (ias) pertenecientes al programa Familia"/>
    <x v="1"/>
    <s v="Licitación Pública Regular"/>
    <s v="01"/>
    <s v="591101"/>
    <s v="05"/>
    <s v="05-591101"/>
    <s v="05-591101-21"/>
    <x v="1"/>
    <d v="2021-03-10T00:00:00"/>
    <n v="21"/>
    <d v="2021-03-31T00:00:00"/>
    <d v="2021-01-18T00:00:00"/>
    <n v="34680000"/>
    <n v="25"/>
    <d v="2021-02-12T00:00:00"/>
    <d v="2021-02-14T00:00:00"/>
    <n v="25"/>
    <d v="2021-03-11T00:00:00"/>
    <d v="2021-03-14T00:00:00"/>
    <n v="25"/>
    <d v="2021-05-08T00:00:00"/>
    <n v="34680000"/>
    <n v="9"/>
    <d v="2022-02-08T00:00:00"/>
    <d v="2022-04-09T00:00:00"/>
    <m/>
    <m/>
    <m/>
    <m/>
    <n v="1734000"/>
    <m/>
    <m/>
    <n v="32946000"/>
    <m/>
    <m/>
    <m/>
    <m/>
    <n v="1734000"/>
    <n v="34680000"/>
    <n v="34680000"/>
    <s v="OK"/>
    <n v="2"/>
    <m/>
    <m/>
  </r>
  <r>
    <n v="5"/>
    <x v="4"/>
    <s v="La Cruz"/>
    <s v="Quillota"/>
    <x v="4"/>
    <s v="YO_EMP_SEM._Servicio_de_Apoyo_Integral_SSyO"/>
    <n v="5911"/>
    <n v="12"/>
    <n v="8160000"/>
    <n v="680000"/>
    <m/>
    <n v="12"/>
    <s v="NO"/>
    <x v="1"/>
    <s v="Grupo objetivo del Programa/Componente"/>
    <s v="Usuarios (ias) pertenecientes al programa Familia"/>
    <x v="1"/>
    <s v="Licitación Pública Regular"/>
    <s v="01"/>
    <s v="591101"/>
    <s v="05"/>
    <s v="05-591101"/>
    <s v="05-591101-21"/>
    <x v="1"/>
    <d v="2021-03-10T00:00:00"/>
    <n v="21"/>
    <d v="2021-03-31T00:00:00"/>
    <d v="2021-01-18T00:00:00"/>
    <n v="8160000"/>
    <n v="25"/>
    <d v="2021-02-12T00:00:00"/>
    <d v="2021-02-14T00:00:00"/>
    <n v="25"/>
    <d v="2021-03-11T00:00:00"/>
    <d v="2021-03-14T00:00:00"/>
    <n v="25"/>
    <d v="2021-05-08T00:00:00"/>
    <n v="8160000"/>
    <n v="9"/>
    <d v="2022-02-08T00:00:00"/>
    <d v="2022-04-09T00:00:00"/>
    <m/>
    <m/>
    <m/>
    <m/>
    <n v="408000"/>
    <m/>
    <m/>
    <n v="7752000"/>
    <m/>
    <m/>
    <m/>
    <m/>
    <n v="408000"/>
    <n v="8160000"/>
    <n v="8160000"/>
    <s v="OK"/>
    <n v="2"/>
    <m/>
    <m/>
  </r>
  <r>
    <n v="5"/>
    <x v="4"/>
    <s v="La Ligua"/>
    <s v="Petorca"/>
    <x v="4"/>
    <s v="YO_EMP_SEM._Servicio_de_Apoyo_Integral_SSyO"/>
    <n v="5911"/>
    <n v="25"/>
    <n v="17000000"/>
    <n v="680000"/>
    <m/>
    <n v="25"/>
    <s v="NO"/>
    <x v="1"/>
    <s v="Grupo objetivo del Programa/Componente"/>
    <s v="Usuarios (ias) pertenecientes al programa Familia"/>
    <x v="1"/>
    <s v="Licitación Pública Regular"/>
    <s v="01"/>
    <s v="591101"/>
    <s v="05"/>
    <s v="05-591101"/>
    <s v="05-591101-21"/>
    <x v="1"/>
    <d v="2021-03-10T00:00:00"/>
    <n v="21"/>
    <d v="2021-03-31T00:00:00"/>
    <d v="2021-01-18T00:00:00"/>
    <n v="17000000"/>
    <n v="25"/>
    <d v="2021-02-12T00:00:00"/>
    <d v="2021-02-14T00:00:00"/>
    <n v="25"/>
    <d v="2021-03-11T00:00:00"/>
    <d v="2021-03-14T00:00:00"/>
    <n v="25"/>
    <d v="2021-05-08T00:00:00"/>
    <n v="17000000"/>
    <n v="9"/>
    <d v="2022-02-08T00:00:00"/>
    <d v="2022-04-09T00:00:00"/>
    <m/>
    <m/>
    <m/>
    <m/>
    <n v="850000"/>
    <m/>
    <m/>
    <n v="16150000"/>
    <m/>
    <m/>
    <m/>
    <m/>
    <n v="850000"/>
    <n v="17000000"/>
    <n v="17000000"/>
    <s v="OK"/>
    <n v="2"/>
    <m/>
    <m/>
  </r>
  <r>
    <n v="5"/>
    <x v="4"/>
    <s v="Limache"/>
    <s v="Marga-Marga"/>
    <x v="4"/>
    <s v="YO_EMP_SEM._Servicio_de_Apoyo_Integral_SSyO"/>
    <n v="5911"/>
    <n v="37"/>
    <n v="25160000"/>
    <n v="680000"/>
    <m/>
    <n v="37"/>
    <s v="NO"/>
    <x v="1"/>
    <s v="Grupo objetivo del Programa/Componente"/>
    <s v="Usuarios (ias) pertenecientes al programa Familia"/>
    <x v="1"/>
    <s v="Licitación Pública Regular"/>
    <s v="01"/>
    <s v="591101"/>
    <s v="05"/>
    <s v="05-591101"/>
    <s v="05-591101-21"/>
    <x v="1"/>
    <d v="2021-03-10T00:00:00"/>
    <n v="21"/>
    <d v="2021-03-31T00:00:00"/>
    <d v="2021-01-18T00:00:00"/>
    <n v="25160000"/>
    <n v="25"/>
    <d v="2021-02-12T00:00:00"/>
    <d v="2021-02-14T00:00:00"/>
    <n v="25"/>
    <d v="2021-03-11T00:00:00"/>
    <d v="2021-03-14T00:00:00"/>
    <n v="25"/>
    <d v="2021-05-08T00:00:00"/>
    <n v="25160000"/>
    <n v="9"/>
    <d v="2022-02-08T00:00:00"/>
    <d v="2022-04-09T00:00:00"/>
    <m/>
    <m/>
    <m/>
    <m/>
    <n v="1258000"/>
    <m/>
    <m/>
    <n v="23902000"/>
    <m/>
    <m/>
    <m/>
    <m/>
    <n v="1258000"/>
    <n v="25160000"/>
    <n v="25160000"/>
    <s v="OK"/>
    <n v="2"/>
    <m/>
    <m/>
  </r>
  <r>
    <n v="5"/>
    <x v="4"/>
    <s v="Llaillay"/>
    <s v="San Felipe"/>
    <x v="4"/>
    <s v="YO_EMP_SEM._Servicio_de_Apoyo_Integral_SSyO"/>
    <n v="5911"/>
    <n v="18"/>
    <n v="12240000"/>
    <n v="680000"/>
    <m/>
    <n v="18"/>
    <s v="NO"/>
    <x v="1"/>
    <s v="Grupo objetivo del Programa/Componente"/>
    <s v="Usuarios (ias) pertenecientes al programa Familia"/>
    <x v="1"/>
    <s v="Licitación Pública Regular"/>
    <s v="01"/>
    <s v="591101"/>
    <s v="05"/>
    <s v="05-591101"/>
    <s v="05-591101-21"/>
    <x v="1"/>
    <d v="2021-03-10T00:00:00"/>
    <n v="21"/>
    <d v="2021-03-31T00:00:00"/>
    <d v="2021-01-18T00:00:00"/>
    <n v="12240000"/>
    <n v="25"/>
    <d v="2021-02-12T00:00:00"/>
    <d v="2021-02-14T00:00:00"/>
    <n v="25"/>
    <d v="2021-03-11T00:00:00"/>
    <d v="2021-03-14T00:00:00"/>
    <n v="25"/>
    <d v="2021-05-08T00:00:00"/>
    <n v="12240000"/>
    <n v="9"/>
    <d v="2022-02-08T00:00:00"/>
    <d v="2022-04-09T00:00:00"/>
    <m/>
    <m/>
    <m/>
    <m/>
    <n v="612000"/>
    <m/>
    <m/>
    <n v="11628000"/>
    <m/>
    <m/>
    <m/>
    <m/>
    <n v="612000"/>
    <n v="12240000"/>
    <n v="12240000"/>
    <s v="OK"/>
    <n v="2"/>
    <m/>
    <m/>
  </r>
  <r>
    <n v="5"/>
    <x v="4"/>
    <s v="Los Andes"/>
    <s v="Los Andes"/>
    <x v="4"/>
    <s v="YO_EMP_SEM._Servicio_de_Apoyo_Integral_SSyO"/>
    <n v="5911"/>
    <n v="27"/>
    <n v="18360000"/>
    <n v="680000"/>
    <m/>
    <n v="27"/>
    <s v="NO"/>
    <x v="1"/>
    <s v="Grupo objetivo del Programa/Componente"/>
    <s v="Usuarios (ias) pertenecientes al programa Familia"/>
    <x v="1"/>
    <s v="Licitación Pública Regular"/>
    <s v="01"/>
    <s v="591101"/>
    <s v="05"/>
    <s v="05-591101"/>
    <s v="05-591101-21"/>
    <x v="1"/>
    <d v="2021-03-10T00:00:00"/>
    <n v="21"/>
    <d v="2021-03-31T00:00:00"/>
    <d v="2021-01-18T00:00:00"/>
    <n v="18360000"/>
    <n v="25"/>
    <d v="2021-02-12T00:00:00"/>
    <d v="2021-02-14T00:00:00"/>
    <n v="25"/>
    <d v="2021-03-11T00:00:00"/>
    <d v="2021-03-14T00:00:00"/>
    <n v="25"/>
    <d v="2021-05-08T00:00:00"/>
    <n v="18360000"/>
    <n v="9"/>
    <d v="2022-02-08T00:00:00"/>
    <d v="2022-04-09T00:00:00"/>
    <m/>
    <m/>
    <m/>
    <m/>
    <n v="918000"/>
    <m/>
    <m/>
    <n v="17442000"/>
    <m/>
    <m/>
    <m/>
    <m/>
    <n v="918000"/>
    <n v="18360000"/>
    <n v="18360000"/>
    <s v="OK"/>
    <n v="2"/>
    <m/>
    <m/>
  </r>
  <r>
    <n v="5"/>
    <x v="4"/>
    <s v="Nogales"/>
    <s v="Quillota"/>
    <x v="4"/>
    <s v="YO_EMP_SEM._Servicio_de_Apoyo_Integral_SSyO"/>
    <n v="5911"/>
    <n v="21"/>
    <n v="14280000"/>
    <n v="680000"/>
    <m/>
    <n v="21"/>
    <s v="NO"/>
    <x v="1"/>
    <s v="Grupo objetivo del Programa/Componente"/>
    <s v="Usuarios (ias) pertenecientes al programa Familia"/>
    <x v="1"/>
    <s v="Licitación Pública Regular"/>
    <s v="01"/>
    <s v="591101"/>
    <s v="05"/>
    <s v="05-591101"/>
    <s v="05-591101-21"/>
    <x v="1"/>
    <d v="2021-03-10T00:00:00"/>
    <n v="21"/>
    <d v="2021-03-31T00:00:00"/>
    <d v="2021-01-18T00:00:00"/>
    <n v="14280000"/>
    <n v="25"/>
    <d v="2021-02-12T00:00:00"/>
    <d v="2021-02-14T00:00:00"/>
    <n v="25"/>
    <d v="2021-03-11T00:00:00"/>
    <d v="2021-03-14T00:00:00"/>
    <n v="25"/>
    <d v="2021-05-08T00:00:00"/>
    <n v="14280000"/>
    <n v="9"/>
    <d v="2022-02-08T00:00:00"/>
    <d v="2022-04-09T00:00:00"/>
    <m/>
    <m/>
    <m/>
    <m/>
    <n v="714000"/>
    <m/>
    <m/>
    <n v="13566000"/>
    <m/>
    <m/>
    <m/>
    <m/>
    <n v="714000"/>
    <n v="14280000"/>
    <n v="14280000"/>
    <s v="OK"/>
    <n v="2"/>
    <m/>
    <m/>
  </r>
  <r>
    <n v="5"/>
    <x v="4"/>
    <s v="Olmué"/>
    <s v="Marga-Marga"/>
    <x v="4"/>
    <s v="YO_EMP_SEM._Servicio_de_Apoyo_Integral_SSyO"/>
    <n v="5911"/>
    <n v="16"/>
    <n v="10880000"/>
    <n v="680000"/>
    <m/>
    <n v="16"/>
    <s v="NO"/>
    <x v="1"/>
    <s v="Grupo objetivo del Programa/Componente"/>
    <s v="Usuarios (ias) pertenecientes al programa Familia"/>
    <x v="1"/>
    <s v="Licitación Pública Regular"/>
    <s v="01"/>
    <s v="591101"/>
    <s v="05"/>
    <s v="05-591101"/>
    <s v="05-591101-21"/>
    <x v="1"/>
    <d v="2021-03-10T00:00:00"/>
    <n v="21"/>
    <d v="2021-03-31T00:00:00"/>
    <d v="2021-01-18T00:00:00"/>
    <n v="10880000"/>
    <n v="25"/>
    <d v="2021-02-12T00:00:00"/>
    <d v="2021-02-14T00:00:00"/>
    <n v="25"/>
    <d v="2021-03-11T00:00:00"/>
    <d v="2021-03-14T00:00:00"/>
    <n v="25"/>
    <d v="2021-05-08T00:00:00"/>
    <n v="10880000"/>
    <n v="9"/>
    <d v="2022-02-08T00:00:00"/>
    <d v="2022-04-09T00:00:00"/>
    <m/>
    <m/>
    <m/>
    <m/>
    <n v="544000"/>
    <m/>
    <m/>
    <n v="10336000"/>
    <m/>
    <m/>
    <m/>
    <m/>
    <n v="544000"/>
    <n v="10880000"/>
    <n v="10880000"/>
    <s v="OK"/>
    <n v="2"/>
    <m/>
    <m/>
  </r>
  <r>
    <n v="5"/>
    <x v="4"/>
    <s v="Panquehue"/>
    <s v="San Felipe"/>
    <x v="4"/>
    <s v="YO_EMP_SEM._Servicio_de_Apoyo_Integral_SSyO"/>
    <n v="5911"/>
    <n v="11"/>
    <n v="7480000"/>
    <n v="680000"/>
    <m/>
    <n v="11"/>
    <s v="NO"/>
    <x v="1"/>
    <s v="Grupo objetivo del Programa/Componente"/>
    <s v="Usuarios (ias) pertenecientes al programa Familia"/>
    <x v="1"/>
    <s v="Licitación Pública Regular"/>
    <s v="01"/>
    <s v="591101"/>
    <s v="05"/>
    <s v="05-591101"/>
    <s v="05-591101-21"/>
    <x v="1"/>
    <d v="2021-03-10T00:00:00"/>
    <n v="21"/>
    <d v="2021-03-31T00:00:00"/>
    <d v="2021-01-18T00:00:00"/>
    <n v="7480000"/>
    <n v="25"/>
    <d v="2021-02-12T00:00:00"/>
    <d v="2021-02-14T00:00:00"/>
    <n v="25"/>
    <d v="2021-03-11T00:00:00"/>
    <d v="2021-03-14T00:00:00"/>
    <n v="25"/>
    <d v="2021-05-08T00:00:00"/>
    <n v="7480000"/>
    <n v="9"/>
    <d v="2022-02-08T00:00:00"/>
    <d v="2022-04-09T00:00:00"/>
    <m/>
    <m/>
    <m/>
    <m/>
    <n v="374000"/>
    <m/>
    <m/>
    <n v="7106000"/>
    <m/>
    <m/>
    <m/>
    <m/>
    <n v="374000"/>
    <n v="7480000"/>
    <n v="7480000"/>
    <s v="OK"/>
    <n v="2"/>
    <m/>
    <m/>
  </r>
  <r>
    <n v="5"/>
    <x v="4"/>
    <s v="Papudo"/>
    <s v="Petorca"/>
    <x v="4"/>
    <s v="YO_EMP_SEM._Servicio_de_Apoyo_Integral_SSyO"/>
    <n v="5911"/>
    <n v="9"/>
    <n v="6120000"/>
    <n v="680000"/>
    <m/>
    <n v="9"/>
    <s v="NO"/>
    <x v="1"/>
    <s v="Grupo objetivo del Programa/Componente"/>
    <s v="Usuarios (ias) pertenecientes al programa Familia"/>
    <x v="1"/>
    <s v="Licitación Pública Regular"/>
    <s v="01"/>
    <s v="591101"/>
    <s v="05"/>
    <s v="05-591101"/>
    <s v="05-591101-21"/>
    <x v="1"/>
    <d v="2021-03-10T00:00:00"/>
    <n v="21"/>
    <d v="2021-03-31T00:00:00"/>
    <d v="2021-01-18T00:00:00"/>
    <n v="6120000"/>
    <n v="25"/>
    <d v="2021-02-12T00:00:00"/>
    <d v="2021-02-14T00:00:00"/>
    <n v="25"/>
    <d v="2021-03-11T00:00:00"/>
    <d v="2021-03-14T00:00:00"/>
    <n v="25"/>
    <d v="2021-05-08T00:00:00"/>
    <n v="6120000"/>
    <n v="9"/>
    <d v="2022-02-08T00:00:00"/>
    <d v="2022-04-09T00:00:00"/>
    <m/>
    <m/>
    <m/>
    <m/>
    <n v="306000"/>
    <m/>
    <m/>
    <n v="5814000"/>
    <m/>
    <m/>
    <m/>
    <m/>
    <n v="306000"/>
    <n v="6120000"/>
    <n v="6120000"/>
    <s v="OK"/>
    <n v="2"/>
    <m/>
    <m/>
  </r>
  <r>
    <n v="5"/>
    <x v="4"/>
    <s v="Petorca"/>
    <s v="Petorca"/>
    <x v="4"/>
    <s v="YO_EMP_SEM._Servicio_de_Apoyo_Integral_SSyO"/>
    <n v="5911"/>
    <n v="10"/>
    <n v="6800000"/>
    <n v="680000"/>
    <m/>
    <n v="10"/>
    <s v="NO"/>
    <x v="1"/>
    <s v="Grupo objetivo del Programa/Componente"/>
    <s v="Usuarios (ias) pertenecientes al programa Familia"/>
    <x v="1"/>
    <s v="Licitación Pública Regular"/>
    <s v="01"/>
    <s v="591101"/>
    <s v="05"/>
    <s v="05-591101"/>
    <s v="05-591101-21"/>
    <x v="1"/>
    <d v="2021-03-10T00:00:00"/>
    <n v="21"/>
    <d v="2021-03-31T00:00:00"/>
    <d v="2021-01-18T00:00:00"/>
    <n v="6800000"/>
    <n v="25"/>
    <d v="2021-02-12T00:00:00"/>
    <d v="2021-02-14T00:00:00"/>
    <n v="25"/>
    <d v="2021-03-11T00:00:00"/>
    <d v="2021-03-14T00:00:00"/>
    <n v="25"/>
    <d v="2021-05-08T00:00:00"/>
    <n v="6800000"/>
    <n v="9"/>
    <d v="2022-02-08T00:00:00"/>
    <d v="2022-04-09T00:00:00"/>
    <m/>
    <m/>
    <m/>
    <m/>
    <n v="340000"/>
    <m/>
    <m/>
    <n v="6460000"/>
    <m/>
    <m/>
    <m/>
    <m/>
    <n v="340000"/>
    <n v="6800000"/>
    <n v="6800000"/>
    <s v="OK"/>
    <n v="2"/>
    <m/>
    <m/>
  </r>
  <r>
    <n v="5"/>
    <x v="4"/>
    <s v="Zapallar"/>
    <s v="Petorca"/>
    <x v="4"/>
    <s v="YO_EMP_SEM._Servicio_de_Apoyo_Integral_SSyO"/>
    <n v="5911"/>
    <n v="11"/>
    <n v="7480000"/>
    <n v="680000"/>
    <m/>
    <n v="11"/>
    <s v="NO"/>
    <x v="1"/>
    <s v="Grupo objetivo del Programa/Componente"/>
    <s v="Usuarios (ias) pertenecientes al programa Familia"/>
    <x v="1"/>
    <s v="Licitación Pública Regular"/>
    <s v="01"/>
    <s v="591101"/>
    <s v="05"/>
    <s v="05-591101"/>
    <s v="05-591101-21"/>
    <x v="1"/>
    <d v="2021-03-10T00:00:00"/>
    <n v="21"/>
    <d v="2021-03-31T00:00:00"/>
    <d v="2021-01-18T00:00:00"/>
    <n v="7480000"/>
    <n v="25"/>
    <d v="2021-02-12T00:00:00"/>
    <d v="2021-02-14T00:00:00"/>
    <n v="25"/>
    <d v="2021-03-11T00:00:00"/>
    <d v="2021-03-14T00:00:00"/>
    <n v="25"/>
    <d v="2021-05-08T00:00:00"/>
    <n v="7480000"/>
    <n v="9"/>
    <d v="2022-02-08T00:00:00"/>
    <d v="2022-04-09T00:00:00"/>
    <m/>
    <m/>
    <m/>
    <m/>
    <n v="374000"/>
    <m/>
    <m/>
    <n v="7106000"/>
    <m/>
    <m/>
    <m/>
    <m/>
    <n v="374000"/>
    <n v="7480000"/>
    <n v="7480000"/>
    <s v="OK"/>
    <n v="2"/>
    <m/>
    <m/>
  </r>
  <r>
    <n v="5"/>
    <x v="4"/>
    <s v="Putaendo"/>
    <s v="San Felipe"/>
    <x v="4"/>
    <s v="YO_EMP_SEM._Servicio_de_Apoyo_Integral_SSyO"/>
    <n v="5911"/>
    <n v="11"/>
    <n v="7480000"/>
    <n v="680000"/>
    <m/>
    <n v="11"/>
    <s v="NO"/>
    <x v="1"/>
    <s v="Grupo objetivo del Programa/Componente"/>
    <s v="Usuarios (ias) pertenecientes al programa Familia"/>
    <x v="1"/>
    <s v="Licitación Pública Regular"/>
    <s v="01"/>
    <s v="591101"/>
    <s v="05"/>
    <s v="05-591101"/>
    <s v="05-591101-21"/>
    <x v="1"/>
    <d v="2021-03-10T00:00:00"/>
    <n v="21"/>
    <d v="2021-03-31T00:00:00"/>
    <d v="2021-01-18T00:00:00"/>
    <n v="7480000"/>
    <n v="25"/>
    <d v="2021-02-12T00:00:00"/>
    <d v="2021-02-14T00:00:00"/>
    <n v="25"/>
    <d v="2021-03-11T00:00:00"/>
    <d v="2021-03-14T00:00:00"/>
    <n v="25"/>
    <d v="2021-05-08T00:00:00"/>
    <n v="7480000"/>
    <n v="9"/>
    <d v="2022-02-08T00:00:00"/>
    <d v="2022-04-09T00:00:00"/>
    <m/>
    <m/>
    <m/>
    <m/>
    <n v="374000"/>
    <m/>
    <m/>
    <n v="7106000"/>
    <m/>
    <m/>
    <m/>
    <m/>
    <n v="374000"/>
    <n v="7480000"/>
    <n v="7480000"/>
    <s v="OK"/>
    <n v="2"/>
    <m/>
    <m/>
  </r>
  <r>
    <n v="5"/>
    <x v="4"/>
    <s v="Quillota"/>
    <s v="Quillota"/>
    <x v="4"/>
    <s v="YO_EMP_SEM._Servicio_de_Apoyo_Integral_SSyO"/>
    <n v="5911"/>
    <n v="74"/>
    <n v="50320000"/>
    <n v="680000"/>
    <m/>
    <n v="74"/>
    <s v="NO"/>
    <x v="1"/>
    <s v="Grupo objetivo del Programa/Componente"/>
    <s v="Usuarios (ias) pertenecientes al programa Familia"/>
    <x v="1"/>
    <s v="Licitación Pública Regular"/>
    <s v="01"/>
    <s v="591101"/>
    <s v="05"/>
    <s v="05-591101"/>
    <s v="05-591101-21"/>
    <x v="1"/>
    <d v="2021-03-10T00:00:00"/>
    <n v="21"/>
    <d v="2021-03-31T00:00:00"/>
    <d v="2021-01-18T00:00:00"/>
    <n v="50320000"/>
    <n v="25"/>
    <d v="2021-02-12T00:00:00"/>
    <d v="2021-02-14T00:00:00"/>
    <n v="25"/>
    <d v="2021-03-11T00:00:00"/>
    <d v="2021-03-14T00:00:00"/>
    <n v="25"/>
    <d v="2021-05-08T00:00:00"/>
    <n v="50320000"/>
    <n v="9"/>
    <d v="2022-02-08T00:00:00"/>
    <d v="2022-04-09T00:00:00"/>
    <m/>
    <m/>
    <m/>
    <m/>
    <n v="2516000"/>
    <m/>
    <m/>
    <n v="47804000"/>
    <m/>
    <m/>
    <m/>
    <m/>
    <n v="2516000"/>
    <n v="50320000"/>
    <n v="50320000"/>
    <s v="OK"/>
    <n v="2"/>
    <m/>
    <m/>
  </r>
  <r>
    <n v="5"/>
    <x v="4"/>
    <s v="Quilpué"/>
    <s v="Marga-Marga"/>
    <x v="4"/>
    <s v="YO_EMP_SEM._Servicio_de_Apoyo_Integral_SSyO"/>
    <n v="5911"/>
    <n v="67"/>
    <n v="45560000"/>
    <n v="680000"/>
    <m/>
    <n v="67"/>
    <s v="NO"/>
    <x v="1"/>
    <s v="Grupo objetivo del Programa/Componente"/>
    <s v="Usuarios (ias) pertenecientes al programa Familia"/>
    <x v="1"/>
    <s v="Licitación Pública Regular"/>
    <s v="01"/>
    <s v="591101"/>
    <s v="05"/>
    <s v="05-591101"/>
    <s v="05-591101-21"/>
    <x v="1"/>
    <d v="2021-03-10T00:00:00"/>
    <n v="21"/>
    <d v="2021-03-31T00:00:00"/>
    <d v="2021-01-18T00:00:00"/>
    <n v="45560000"/>
    <n v="25"/>
    <d v="2021-02-12T00:00:00"/>
    <d v="2021-02-14T00:00:00"/>
    <n v="25"/>
    <d v="2021-03-11T00:00:00"/>
    <d v="2021-03-14T00:00:00"/>
    <n v="25"/>
    <d v="2021-05-08T00:00:00"/>
    <n v="45560000"/>
    <n v="9"/>
    <d v="2022-02-08T00:00:00"/>
    <d v="2022-04-09T00:00:00"/>
    <m/>
    <m/>
    <m/>
    <m/>
    <n v="2278000"/>
    <m/>
    <m/>
    <n v="43282000"/>
    <m/>
    <m/>
    <m/>
    <m/>
    <n v="2278000"/>
    <n v="45560000"/>
    <n v="45560000"/>
    <s v="OK"/>
    <n v="2"/>
    <m/>
    <m/>
  </r>
  <r>
    <n v="5"/>
    <x v="4"/>
    <s v="Puchuncaví"/>
    <s v="Quintero-Puchuncaví"/>
    <x v="4"/>
    <s v="YO_EMP_SEM._Servicio_de_Apoyo_Integral_SSyO"/>
    <n v="5911"/>
    <n v="11"/>
    <n v="7480000"/>
    <n v="680000"/>
    <m/>
    <n v="11"/>
    <s v="NO"/>
    <x v="1"/>
    <s v="Grupo objetivo del Programa/Componente"/>
    <s v="Usuarios (ias) pertenecientes al programa Familia"/>
    <x v="1"/>
    <s v="Licitación Pública Regular"/>
    <s v="01"/>
    <s v="591101"/>
    <s v="05"/>
    <s v="05-591101"/>
    <s v="05-591101-21"/>
    <x v="1"/>
    <d v="2021-03-10T00:00:00"/>
    <n v="21"/>
    <d v="2021-03-31T00:00:00"/>
    <d v="2021-01-18T00:00:00"/>
    <n v="7480000"/>
    <n v="25"/>
    <d v="2021-02-12T00:00:00"/>
    <d v="2021-02-14T00:00:00"/>
    <n v="25"/>
    <d v="2021-03-11T00:00:00"/>
    <d v="2021-03-14T00:00:00"/>
    <n v="25"/>
    <d v="2021-05-08T00:00:00"/>
    <n v="7480000"/>
    <n v="9"/>
    <d v="2022-02-08T00:00:00"/>
    <d v="2022-04-09T00:00:00"/>
    <m/>
    <m/>
    <m/>
    <m/>
    <n v="374000"/>
    <m/>
    <m/>
    <n v="7106000"/>
    <m/>
    <m/>
    <m/>
    <m/>
    <n v="374000"/>
    <n v="7480000"/>
    <n v="7480000"/>
    <s v="OK"/>
    <n v="2"/>
    <m/>
    <m/>
  </r>
  <r>
    <n v="5"/>
    <x v="4"/>
    <s v="Rinconada"/>
    <s v="Los Andes"/>
    <x v="4"/>
    <s v="YO_EMP_SEM._Servicio_de_Apoyo_Integral_SSyO"/>
    <n v="5911"/>
    <n v="31"/>
    <n v="21080000"/>
    <n v="680000"/>
    <m/>
    <n v="31"/>
    <s v="NO"/>
    <x v="1"/>
    <s v="Grupo objetivo del Programa/Componente"/>
    <s v="Usuarios (ias) pertenecientes al programa Familia"/>
    <x v="1"/>
    <s v="Licitación Pública Regular"/>
    <s v="01"/>
    <s v="591101"/>
    <s v="05"/>
    <s v="05-591101"/>
    <s v="05-591101-21"/>
    <x v="1"/>
    <d v="2021-03-10T00:00:00"/>
    <n v="21"/>
    <d v="2021-03-31T00:00:00"/>
    <d v="2021-01-18T00:00:00"/>
    <n v="21080000"/>
    <n v="25"/>
    <d v="2021-02-12T00:00:00"/>
    <d v="2021-02-14T00:00:00"/>
    <n v="25"/>
    <d v="2021-03-11T00:00:00"/>
    <d v="2021-03-14T00:00:00"/>
    <n v="25"/>
    <d v="2021-05-08T00:00:00"/>
    <n v="21080000"/>
    <n v="9"/>
    <d v="2022-02-08T00:00:00"/>
    <d v="2022-04-09T00:00:00"/>
    <m/>
    <m/>
    <m/>
    <m/>
    <n v="1054000"/>
    <m/>
    <m/>
    <n v="20026000"/>
    <m/>
    <m/>
    <m/>
    <m/>
    <n v="1054000"/>
    <n v="21080000"/>
    <n v="21080000"/>
    <s v="OK"/>
    <n v="2"/>
    <m/>
    <m/>
  </r>
  <r>
    <n v="5"/>
    <x v="4"/>
    <s v="San Antonio"/>
    <s v="San Antonio"/>
    <x v="4"/>
    <s v="YO_EMP_SEM._Servicio_de_Apoyo_Integral_SSyO"/>
    <n v="5911"/>
    <n v="81"/>
    <n v="55080000"/>
    <n v="680000"/>
    <m/>
    <n v="81"/>
    <s v="NO"/>
    <x v="1"/>
    <s v="Grupo objetivo del Programa/Componente"/>
    <s v="Usuarios (ias) pertenecientes al programa Familia"/>
    <x v="1"/>
    <s v="Licitación Pública Regular"/>
    <s v="01"/>
    <s v="591101"/>
    <s v="05"/>
    <s v="05-591101"/>
    <s v="05-591101-21"/>
    <x v="1"/>
    <d v="2021-03-10T00:00:00"/>
    <n v="21"/>
    <d v="2021-03-31T00:00:00"/>
    <d v="2021-01-18T00:00:00"/>
    <n v="55080000"/>
    <n v="25"/>
    <d v="2021-02-12T00:00:00"/>
    <d v="2021-02-14T00:00:00"/>
    <n v="25"/>
    <d v="2021-03-11T00:00:00"/>
    <d v="2021-03-14T00:00:00"/>
    <n v="25"/>
    <d v="2021-05-08T00:00:00"/>
    <n v="55080000"/>
    <n v="9"/>
    <d v="2022-02-08T00:00:00"/>
    <d v="2022-04-09T00:00:00"/>
    <m/>
    <m/>
    <m/>
    <m/>
    <n v="2754000"/>
    <m/>
    <m/>
    <n v="52326000"/>
    <m/>
    <m/>
    <m/>
    <m/>
    <n v="2754000"/>
    <n v="55080000"/>
    <n v="55080000"/>
    <s v="OK"/>
    <n v="2"/>
    <m/>
    <m/>
  </r>
  <r>
    <n v="5"/>
    <x v="4"/>
    <s v="San Esteban"/>
    <s v="Los Andes"/>
    <x v="4"/>
    <s v="YO_EMP_SEM._Servicio_de_Apoyo_Integral_SSyO"/>
    <n v="5911"/>
    <n v="9"/>
    <n v="6120000"/>
    <n v="680000"/>
    <m/>
    <n v="9"/>
    <s v="NO"/>
    <x v="1"/>
    <s v="Grupo objetivo del Programa/Componente"/>
    <s v="Usuarios (ias) pertenecientes al programa Familia"/>
    <x v="1"/>
    <s v="Licitación Pública Regular"/>
    <s v="01"/>
    <s v="591101"/>
    <s v="05"/>
    <s v="05-591101"/>
    <s v="05-591101-21"/>
    <x v="1"/>
    <d v="2021-03-10T00:00:00"/>
    <n v="21"/>
    <d v="2021-03-31T00:00:00"/>
    <d v="2021-01-18T00:00:00"/>
    <n v="6120000"/>
    <n v="25"/>
    <d v="2021-02-12T00:00:00"/>
    <d v="2021-02-14T00:00:00"/>
    <n v="25"/>
    <d v="2021-03-11T00:00:00"/>
    <d v="2021-03-14T00:00:00"/>
    <n v="25"/>
    <d v="2021-05-08T00:00:00"/>
    <n v="6120000"/>
    <n v="9"/>
    <d v="2022-02-08T00:00:00"/>
    <d v="2022-04-09T00:00:00"/>
    <m/>
    <m/>
    <m/>
    <m/>
    <n v="306000"/>
    <m/>
    <m/>
    <n v="5814000"/>
    <m/>
    <m/>
    <m/>
    <m/>
    <n v="306000"/>
    <n v="6120000"/>
    <n v="6120000"/>
    <s v="OK"/>
    <n v="2"/>
    <m/>
    <m/>
  </r>
  <r>
    <n v="5"/>
    <x v="4"/>
    <s v="San Felipe"/>
    <s v="San Felipe"/>
    <x v="4"/>
    <s v="YO_EMP_SEM._Servicio_de_Apoyo_Integral_SSyO"/>
    <n v="5911"/>
    <n v="47"/>
    <n v="31960000"/>
    <n v="680000"/>
    <m/>
    <n v="47"/>
    <s v="NO"/>
    <x v="1"/>
    <s v="Grupo objetivo del Programa/Componente"/>
    <s v="Usuarios (ias) pertenecientes al programa Familia"/>
    <x v="1"/>
    <s v="Licitación Pública Regular"/>
    <s v="01"/>
    <s v="591101"/>
    <s v="05"/>
    <s v="05-591101"/>
    <s v="05-591101-21"/>
    <x v="1"/>
    <d v="2021-03-10T00:00:00"/>
    <n v="21"/>
    <d v="2021-03-31T00:00:00"/>
    <d v="2021-01-18T00:00:00"/>
    <n v="31960000"/>
    <n v="25"/>
    <d v="2021-02-12T00:00:00"/>
    <d v="2021-02-14T00:00:00"/>
    <n v="25"/>
    <d v="2021-03-11T00:00:00"/>
    <d v="2021-03-14T00:00:00"/>
    <n v="25"/>
    <d v="2021-05-08T00:00:00"/>
    <n v="31960000"/>
    <n v="9"/>
    <d v="2022-02-08T00:00:00"/>
    <d v="2022-04-09T00:00:00"/>
    <m/>
    <m/>
    <m/>
    <m/>
    <n v="1598000"/>
    <m/>
    <m/>
    <n v="30362000"/>
    <m/>
    <m/>
    <m/>
    <m/>
    <n v="1598000"/>
    <n v="31960000"/>
    <n v="31960000"/>
    <s v="OK"/>
    <n v="2"/>
    <m/>
    <m/>
  </r>
  <r>
    <n v="5"/>
    <x v="4"/>
    <s v="Santa María"/>
    <s v="San Felipe"/>
    <x v="4"/>
    <s v="YO_EMP_SEM._Servicio_de_Apoyo_Integral_SSyO"/>
    <n v="5911"/>
    <n v="9"/>
    <n v="6120000"/>
    <n v="680000"/>
    <m/>
    <n v="9"/>
    <s v="NO"/>
    <x v="1"/>
    <s v="Grupo objetivo del Programa/Componente"/>
    <s v="Usuarios (ias) pertenecientes al programa Familia"/>
    <x v="1"/>
    <s v="Licitación Pública Regular"/>
    <s v="01"/>
    <s v="591101"/>
    <s v="05"/>
    <s v="05-591101"/>
    <s v="05-591101-21"/>
    <x v="1"/>
    <d v="2021-03-10T00:00:00"/>
    <n v="21"/>
    <d v="2021-03-31T00:00:00"/>
    <d v="2021-01-18T00:00:00"/>
    <n v="6120000"/>
    <n v="25"/>
    <d v="2021-02-12T00:00:00"/>
    <d v="2021-02-14T00:00:00"/>
    <n v="25"/>
    <d v="2021-03-11T00:00:00"/>
    <d v="2021-03-14T00:00:00"/>
    <n v="25"/>
    <d v="2021-05-08T00:00:00"/>
    <n v="6120000"/>
    <n v="9"/>
    <d v="2022-02-08T00:00:00"/>
    <d v="2022-04-09T00:00:00"/>
    <m/>
    <m/>
    <m/>
    <m/>
    <n v="306000"/>
    <m/>
    <m/>
    <n v="5814000"/>
    <m/>
    <m/>
    <m/>
    <m/>
    <n v="306000"/>
    <n v="6120000"/>
    <n v="6120000"/>
    <s v="OK"/>
    <n v="2"/>
    <m/>
    <m/>
  </r>
  <r>
    <n v="5"/>
    <x v="4"/>
    <s v="Santo Domingo"/>
    <s v="San Antonio"/>
    <x v="4"/>
    <s v="YO_EMP_SEM._Servicio_de_Apoyo_Integral_SSyO"/>
    <n v="5911"/>
    <n v="16"/>
    <n v="10880000"/>
    <n v="680000"/>
    <m/>
    <n v="16"/>
    <s v="NO"/>
    <x v="1"/>
    <s v="Grupo objetivo del Programa/Componente"/>
    <s v="Usuarios (ias) pertenecientes al programa Familia"/>
    <x v="1"/>
    <s v="Licitación Pública Regular"/>
    <s v="01"/>
    <s v="591101"/>
    <s v="05"/>
    <s v="05-591101"/>
    <s v="05-591101-21"/>
    <x v="1"/>
    <d v="2021-03-10T00:00:00"/>
    <n v="21"/>
    <d v="2021-03-31T00:00:00"/>
    <d v="2021-01-18T00:00:00"/>
    <n v="10880000"/>
    <n v="25"/>
    <d v="2021-02-12T00:00:00"/>
    <d v="2021-02-14T00:00:00"/>
    <n v="25"/>
    <d v="2021-03-11T00:00:00"/>
    <d v="2021-03-14T00:00:00"/>
    <n v="25"/>
    <d v="2021-05-08T00:00:00"/>
    <n v="10880000"/>
    <n v="9"/>
    <d v="2022-02-08T00:00:00"/>
    <d v="2022-04-09T00:00:00"/>
    <m/>
    <m/>
    <m/>
    <m/>
    <n v="544000"/>
    <m/>
    <m/>
    <n v="10336000"/>
    <m/>
    <m/>
    <m/>
    <m/>
    <n v="544000"/>
    <n v="10880000"/>
    <n v="10880000"/>
    <s v="OK"/>
    <n v="2"/>
    <m/>
    <m/>
  </r>
  <r>
    <n v="5"/>
    <x v="4"/>
    <s v="Valparaíso"/>
    <s v="Valparaíso-Casablanca"/>
    <x v="4"/>
    <s v="YO_EMP_SEM._Servicio_de_Apoyo_Integral_SSyO"/>
    <n v="5911"/>
    <n v="182"/>
    <n v="123760000"/>
    <n v="680000"/>
    <m/>
    <n v="182"/>
    <s v="NO"/>
    <x v="1"/>
    <s v="Grupo objetivo del Programa/Componente"/>
    <s v="Usuarios (ias) pertenecientes al programa Familia"/>
    <x v="1"/>
    <s v="Licitación Pública Regular"/>
    <s v="01"/>
    <s v="591101"/>
    <s v="05"/>
    <s v="05-591101"/>
    <s v="05-591101-21"/>
    <x v="1"/>
    <d v="2021-03-10T00:00:00"/>
    <n v="21"/>
    <d v="2021-03-31T00:00:00"/>
    <d v="2021-01-18T00:00:00"/>
    <n v="123760000"/>
    <n v="25"/>
    <d v="2021-02-12T00:00:00"/>
    <d v="2021-02-14T00:00:00"/>
    <n v="25"/>
    <d v="2021-03-11T00:00:00"/>
    <d v="2021-03-14T00:00:00"/>
    <n v="25"/>
    <d v="2021-05-08T00:00:00"/>
    <n v="123760000"/>
    <n v="9"/>
    <d v="2022-02-08T00:00:00"/>
    <d v="2022-04-09T00:00:00"/>
    <m/>
    <m/>
    <m/>
    <m/>
    <n v="6188000"/>
    <m/>
    <m/>
    <n v="117572000"/>
    <m/>
    <m/>
    <m/>
    <m/>
    <n v="6188000"/>
    <n v="123760000"/>
    <n v="123760000"/>
    <s v="OK"/>
    <n v="2"/>
    <m/>
    <m/>
  </r>
  <r>
    <n v="5"/>
    <x v="4"/>
    <s v="Villa Alemana"/>
    <s v="Marga-Marga"/>
    <x v="4"/>
    <s v="YO_EMP_SEM._Servicio_de_Apoyo_Integral_SSyO"/>
    <n v="5911"/>
    <n v="69"/>
    <n v="46920000"/>
    <n v="680000"/>
    <m/>
    <n v="69"/>
    <s v="NO"/>
    <x v="1"/>
    <s v="Grupo objetivo del Programa/Componente"/>
    <s v="Usuarios (ias) pertenecientes al programa Familia"/>
    <x v="1"/>
    <s v="Licitación Pública Regular"/>
    <s v="01"/>
    <s v="591101"/>
    <s v="05"/>
    <s v="05-591101"/>
    <s v="05-591101-21"/>
    <x v="1"/>
    <d v="2021-03-10T00:00:00"/>
    <n v="21"/>
    <d v="2021-03-31T00:00:00"/>
    <d v="2021-01-18T00:00:00"/>
    <n v="46920000"/>
    <n v="25"/>
    <d v="2021-02-12T00:00:00"/>
    <d v="2021-02-14T00:00:00"/>
    <n v="25"/>
    <d v="2021-03-11T00:00:00"/>
    <d v="2021-03-14T00:00:00"/>
    <n v="25"/>
    <d v="2021-05-08T00:00:00"/>
    <n v="46920000"/>
    <n v="9"/>
    <d v="2022-02-08T00:00:00"/>
    <d v="2022-04-09T00:00:00"/>
    <m/>
    <m/>
    <m/>
    <m/>
    <n v="2346000"/>
    <m/>
    <m/>
    <n v="44574000"/>
    <m/>
    <m/>
    <m/>
    <m/>
    <n v="2346000"/>
    <n v="46920000"/>
    <n v="46920000"/>
    <s v="OK"/>
    <n v="2"/>
    <m/>
    <m/>
  </r>
  <r>
    <n v="5"/>
    <x v="4"/>
    <s v="Viña del Mar"/>
    <s v="Viña del mar-Concón"/>
    <x v="4"/>
    <s v="YO_EMP_SEM._Servicio_de_Apoyo_Integral_SSyO"/>
    <n v="5911"/>
    <n v="145"/>
    <n v="98600000"/>
    <n v="680000"/>
    <m/>
    <n v="145"/>
    <s v="NO"/>
    <x v="1"/>
    <s v="Grupo objetivo del Programa/Componente"/>
    <s v="Usuarios (ias) pertenecientes al programa Familia"/>
    <x v="1"/>
    <s v="Licitación Pública Regular"/>
    <s v="01"/>
    <s v="591101"/>
    <s v="05"/>
    <s v="05-591101"/>
    <s v="05-591101-21"/>
    <x v="1"/>
    <d v="2021-03-10T00:00:00"/>
    <n v="21"/>
    <d v="2021-03-31T00:00:00"/>
    <d v="2021-01-18T00:00:00"/>
    <n v="98600000"/>
    <n v="25"/>
    <d v="2021-02-12T00:00:00"/>
    <d v="2021-02-14T00:00:00"/>
    <n v="25"/>
    <d v="2021-03-11T00:00:00"/>
    <d v="2021-03-14T00:00:00"/>
    <n v="25"/>
    <d v="2021-05-08T00:00:00"/>
    <n v="98600000"/>
    <n v="9"/>
    <d v="2022-02-08T00:00:00"/>
    <d v="2022-04-09T00:00:00"/>
    <m/>
    <m/>
    <m/>
    <m/>
    <n v="4930000"/>
    <m/>
    <m/>
    <n v="93670000"/>
    <m/>
    <m/>
    <m/>
    <m/>
    <n v="4930000"/>
    <n v="98600000"/>
    <n v="98600000"/>
    <s v="OK"/>
    <n v="2"/>
    <m/>
    <m/>
  </r>
  <r>
    <n v="5"/>
    <x v="4"/>
    <s v="Quintero"/>
    <s v="Quintero-Puchuncaví"/>
    <x v="4"/>
    <s v="YO_EMP_SEM._Servicio_de_Apoyo_Integral_SSyO"/>
    <n v="5911"/>
    <n v="26"/>
    <n v="17680000"/>
    <n v="680000"/>
    <m/>
    <n v="26"/>
    <s v="NO"/>
    <x v="1"/>
    <s v="Grupo objetivo del Programa/Componente"/>
    <s v="Usuarios (ias) pertenecientes al programa Familia"/>
    <x v="1"/>
    <s v="Licitación Pública Regular"/>
    <s v="01"/>
    <s v="591101"/>
    <s v="05"/>
    <s v="05-591101"/>
    <s v="05-591101-21"/>
    <x v="1"/>
    <d v="2021-03-10T00:00:00"/>
    <n v="21"/>
    <d v="2021-03-31T00:00:00"/>
    <d v="2021-01-18T00:00:00"/>
    <n v="17680000"/>
    <n v="25"/>
    <d v="2021-02-12T00:00:00"/>
    <d v="2021-02-14T00:00:00"/>
    <n v="25"/>
    <d v="2021-03-11T00:00:00"/>
    <d v="2021-03-14T00:00:00"/>
    <n v="25"/>
    <d v="2021-05-08T00:00:00"/>
    <n v="17680000"/>
    <n v="9"/>
    <d v="2022-02-08T00:00:00"/>
    <d v="2022-04-09T00:00:00"/>
    <m/>
    <m/>
    <m/>
    <m/>
    <n v="884000"/>
    <m/>
    <m/>
    <n v="16796000"/>
    <m/>
    <m/>
    <m/>
    <m/>
    <n v="884000"/>
    <n v="17680000"/>
    <n v="17680000"/>
    <s v="OK"/>
    <n v="2"/>
    <m/>
    <m/>
  </r>
  <r>
    <n v="5"/>
    <x v="4"/>
    <s v="Algarrobo"/>
    <s v="San Antonio"/>
    <x v="4"/>
    <s v="YO_EMP_SEM._Servicio_de_Apoyo_Integral_SSyO"/>
    <n v="5911"/>
    <n v="3"/>
    <n v="2049600"/>
    <n v="683200"/>
    <m/>
    <n v="3"/>
    <m/>
    <x v="1"/>
    <s v="Adultos mayores"/>
    <s v="Usuarios (ias) pertenecientes al programa Familia"/>
    <x v="2"/>
    <s v="Licitación Pública Regular"/>
    <s v="01"/>
    <s v="591101"/>
    <s v="05"/>
    <s v="05-591101"/>
    <s v="05-591101-21"/>
    <x v="1"/>
    <d v="2021-03-10T00:00:00"/>
    <n v="21"/>
    <d v="2021-03-31T00:00:00"/>
    <d v="2021-01-18T00:00:00"/>
    <n v="2049600"/>
    <n v="25"/>
    <d v="2021-02-12T00:00:00"/>
    <d v="2021-02-14T00:00:00"/>
    <n v="25"/>
    <d v="2021-03-11T00:00:00"/>
    <d v="2021-03-14T00:00:00"/>
    <n v="25"/>
    <d v="2021-05-08T00:00:00"/>
    <n v="2049600"/>
    <n v="9"/>
    <d v="2022-02-08T00:00:00"/>
    <d v="2022-04-09T00:00:00"/>
    <m/>
    <m/>
    <m/>
    <m/>
    <n v="102480"/>
    <m/>
    <m/>
    <n v="1947120"/>
    <m/>
    <m/>
    <m/>
    <m/>
    <n v="102480"/>
    <n v="2049600"/>
    <n v="2049600"/>
    <s v="OK"/>
    <n v="2"/>
    <m/>
    <m/>
  </r>
  <r>
    <n v="5"/>
    <x v="4"/>
    <s v="Cartagena"/>
    <s v="San Antonio"/>
    <x v="4"/>
    <s v="YO_EMP_SEM._Servicio_de_Apoyo_Integral_SSyO"/>
    <n v="5911"/>
    <n v="4"/>
    <n v="2732800"/>
    <n v="683200"/>
    <m/>
    <n v="4"/>
    <m/>
    <x v="1"/>
    <s v="Adultos mayores"/>
    <s v="Usuarios (ias) pertenecientes al programa Familia"/>
    <x v="2"/>
    <s v="Licitación Pública Regular"/>
    <s v="01"/>
    <s v="591101"/>
    <s v="05"/>
    <s v="05-591101"/>
    <s v="05-591101-21"/>
    <x v="1"/>
    <d v="2021-03-10T00:00:00"/>
    <n v="21"/>
    <d v="2021-03-31T00:00:00"/>
    <d v="2021-01-18T00:00:00"/>
    <n v="2732800"/>
    <n v="25"/>
    <d v="2021-02-12T00:00:00"/>
    <d v="2021-02-14T00:00:00"/>
    <n v="25"/>
    <d v="2021-03-11T00:00:00"/>
    <d v="2021-03-14T00:00:00"/>
    <n v="25"/>
    <d v="2021-05-08T00:00:00"/>
    <n v="2732800"/>
    <n v="9"/>
    <d v="2022-02-08T00:00:00"/>
    <d v="2022-04-09T00:00:00"/>
    <m/>
    <m/>
    <m/>
    <m/>
    <n v="136640"/>
    <m/>
    <m/>
    <n v="2596160"/>
    <m/>
    <m/>
    <m/>
    <m/>
    <n v="136640"/>
    <n v="2732800"/>
    <n v="2732800"/>
    <s v="OK"/>
    <n v="2"/>
    <m/>
    <m/>
  </r>
  <r>
    <n v="5"/>
    <x v="4"/>
    <s v="El Quisco"/>
    <s v="San Antonio"/>
    <x v="4"/>
    <s v="YO_EMP_SEM._Servicio_de_Apoyo_Integral_SSyO"/>
    <n v="5911"/>
    <n v="4"/>
    <n v="2732800"/>
    <n v="683200"/>
    <m/>
    <n v="4"/>
    <m/>
    <x v="1"/>
    <s v="Adultos mayores"/>
    <s v="Usuarios (ias) pertenecientes al programa Familia"/>
    <x v="2"/>
    <s v="Licitación Pública Regular"/>
    <s v="01"/>
    <s v="591101"/>
    <s v="05"/>
    <s v="05-591101"/>
    <s v="05-591101-21"/>
    <x v="1"/>
    <d v="2021-03-10T00:00:00"/>
    <n v="21"/>
    <d v="2021-03-31T00:00:00"/>
    <d v="2021-01-18T00:00:00"/>
    <n v="2732800"/>
    <n v="25"/>
    <d v="2021-02-12T00:00:00"/>
    <d v="2021-02-14T00:00:00"/>
    <n v="25"/>
    <d v="2021-03-11T00:00:00"/>
    <d v="2021-03-14T00:00:00"/>
    <n v="25"/>
    <d v="2021-05-08T00:00:00"/>
    <n v="2732800"/>
    <n v="9"/>
    <d v="2022-02-08T00:00:00"/>
    <d v="2022-04-09T00:00:00"/>
    <m/>
    <m/>
    <m/>
    <m/>
    <n v="136640"/>
    <m/>
    <m/>
    <n v="2596160"/>
    <m/>
    <m/>
    <m/>
    <m/>
    <n v="136640"/>
    <n v="2732800"/>
    <n v="2732800"/>
    <s v="OK"/>
    <n v="2"/>
    <m/>
    <m/>
  </r>
  <r>
    <n v="5"/>
    <x v="4"/>
    <s v="El Tabo"/>
    <s v="San Antonio"/>
    <x v="4"/>
    <s v="YO_EMP_SEM._Servicio_de_Apoyo_Integral_SSyO"/>
    <n v="5911"/>
    <n v="4"/>
    <n v="2732800"/>
    <n v="683200"/>
    <m/>
    <n v="4"/>
    <m/>
    <x v="1"/>
    <s v="Adultos mayores"/>
    <s v="Usuarios (ias) pertenecientes al programa Familia"/>
    <x v="2"/>
    <s v="Licitación Pública Regular"/>
    <s v="01"/>
    <s v="591101"/>
    <s v="05"/>
    <s v="05-591101"/>
    <s v="05-591101-21"/>
    <x v="1"/>
    <d v="2021-03-10T00:00:00"/>
    <n v="21"/>
    <d v="2021-03-31T00:00:00"/>
    <d v="2021-01-18T00:00:00"/>
    <n v="2732800"/>
    <n v="25"/>
    <d v="2021-02-12T00:00:00"/>
    <d v="2021-02-14T00:00:00"/>
    <n v="25"/>
    <d v="2021-03-11T00:00:00"/>
    <d v="2021-03-14T00:00:00"/>
    <n v="25"/>
    <d v="2021-05-08T00:00:00"/>
    <n v="2732800"/>
    <n v="9"/>
    <d v="2022-02-08T00:00:00"/>
    <d v="2022-04-09T00:00:00"/>
    <m/>
    <m/>
    <m/>
    <m/>
    <n v="136640"/>
    <m/>
    <m/>
    <n v="2596160"/>
    <m/>
    <m/>
    <m/>
    <m/>
    <n v="136640"/>
    <n v="2732800"/>
    <n v="2732800"/>
    <s v="OK"/>
    <n v="2"/>
    <m/>
    <m/>
  </r>
  <r>
    <n v="5"/>
    <x v="4"/>
    <s v="Hijuelas"/>
    <s v="Quillota"/>
    <x v="4"/>
    <s v="YO_EMP_SEM._Servicio_de_Apoyo_Integral_SSyO"/>
    <n v="5911"/>
    <n v="5"/>
    <n v="3416000"/>
    <n v="683200"/>
    <m/>
    <n v="5"/>
    <m/>
    <x v="1"/>
    <s v="Adultos mayores"/>
    <s v="Usuarios (ias) pertenecientes al programa Familia"/>
    <x v="2"/>
    <s v="Licitación Pública Regular"/>
    <s v="01"/>
    <s v="591101"/>
    <s v="05"/>
    <s v="05-591101"/>
    <s v="05-591101-21"/>
    <x v="1"/>
    <d v="2021-03-10T00:00:00"/>
    <n v="21"/>
    <d v="2021-03-31T00:00:00"/>
    <d v="2021-01-18T00:00:00"/>
    <n v="3416000"/>
    <n v="25"/>
    <d v="2021-02-12T00:00:00"/>
    <d v="2021-02-14T00:00:00"/>
    <n v="25"/>
    <d v="2021-03-11T00:00:00"/>
    <d v="2021-03-14T00:00:00"/>
    <n v="25"/>
    <d v="2021-05-08T00:00:00"/>
    <n v="3416000"/>
    <n v="9"/>
    <d v="2022-02-08T00:00:00"/>
    <d v="2022-04-09T00:00:00"/>
    <m/>
    <m/>
    <m/>
    <m/>
    <n v="170800"/>
    <m/>
    <m/>
    <n v="3245200"/>
    <m/>
    <m/>
    <m/>
    <m/>
    <n v="170800"/>
    <n v="3416000"/>
    <n v="3416000"/>
    <s v="OK"/>
    <n v="2"/>
    <m/>
    <m/>
  </r>
  <r>
    <n v="5"/>
    <x v="4"/>
    <s v="Calera"/>
    <s v="Quillota"/>
    <x v="4"/>
    <s v="YO_EMP_SEM._Servicio_de_Apoyo_Integral_SSyO"/>
    <n v="5911"/>
    <n v="11"/>
    <n v="7515200"/>
    <n v="683200"/>
    <m/>
    <n v="11"/>
    <m/>
    <x v="1"/>
    <s v="Adultos mayores"/>
    <s v="Usuarios (ias) pertenecientes al programa Familia"/>
    <x v="2"/>
    <s v="Licitación Pública Regular"/>
    <s v="01"/>
    <s v="591101"/>
    <s v="05"/>
    <s v="05-591101"/>
    <s v="05-591101-21"/>
    <x v="1"/>
    <d v="2021-03-10T00:00:00"/>
    <n v="21"/>
    <d v="2021-03-31T00:00:00"/>
    <d v="2021-01-18T00:00:00"/>
    <n v="7515200"/>
    <n v="25"/>
    <d v="2021-02-12T00:00:00"/>
    <d v="2021-02-14T00:00:00"/>
    <n v="25"/>
    <d v="2021-03-11T00:00:00"/>
    <d v="2021-03-14T00:00:00"/>
    <n v="25"/>
    <d v="2021-05-08T00:00:00"/>
    <n v="7515200"/>
    <n v="9"/>
    <d v="2022-02-08T00:00:00"/>
    <d v="2022-04-09T00:00:00"/>
    <m/>
    <m/>
    <m/>
    <m/>
    <n v="375760"/>
    <m/>
    <m/>
    <n v="7139440"/>
    <m/>
    <m/>
    <m/>
    <m/>
    <n v="375760"/>
    <n v="7515200"/>
    <n v="7515200"/>
    <s v="OK"/>
    <n v="2"/>
    <m/>
    <m/>
  </r>
  <r>
    <n v="5"/>
    <x v="4"/>
    <s v="La Cruz"/>
    <s v="Quillota"/>
    <x v="4"/>
    <s v="YO_EMP_SEM._Servicio_de_Apoyo_Integral_SSyO"/>
    <n v="5911"/>
    <n v="5"/>
    <n v="3416000"/>
    <n v="683200"/>
    <m/>
    <n v="5"/>
    <m/>
    <x v="1"/>
    <s v="Adultos mayores"/>
    <s v="Usuarios (ias) pertenecientes al programa Familia"/>
    <x v="2"/>
    <s v="Licitación Pública Regular"/>
    <s v="01"/>
    <s v="591101"/>
    <s v="05"/>
    <s v="05-591101"/>
    <s v="05-591101-21"/>
    <x v="1"/>
    <d v="2021-03-10T00:00:00"/>
    <n v="21"/>
    <d v="2021-03-31T00:00:00"/>
    <d v="2021-01-18T00:00:00"/>
    <n v="3416000"/>
    <n v="25"/>
    <d v="2021-02-12T00:00:00"/>
    <d v="2021-02-14T00:00:00"/>
    <n v="25"/>
    <d v="2021-03-11T00:00:00"/>
    <d v="2021-03-14T00:00:00"/>
    <n v="25"/>
    <d v="2021-05-08T00:00:00"/>
    <n v="3416000"/>
    <n v="9"/>
    <d v="2022-02-08T00:00:00"/>
    <d v="2022-04-09T00:00:00"/>
    <m/>
    <m/>
    <m/>
    <m/>
    <n v="170800"/>
    <m/>
    <m/>
    <n v="3245200"/>
    <m/>
    <m/>
    <m/>
    <m/>
    <n v="170800"/>
    <n v="3416000"/>
    <n v="3416000"/>
    <s v="OK"/>
    <n v="2"/>
    <m/>
    <m/>
  </r>
  <r>
    <n v="5"/>
    <x v="4"/>
    <s v="Nogales"/>
    <s v="Quillota"/>
    <x v="4"/>
    <s v="YO_EMP_SEM._Servicio_de_Apoyo_Integral_SSyO"/>
    <n v="5911"/>
    <n v="7"/>
    <n v="4782400"/>
    <n v="683200"/>
    <m/>
    <n v="7"/>
    <m/>
    <x v="1"/>
    <s v="Adultos mayores"/>
    <s v="Usuarios (ias) pertenecientes al programa Familia"/>
    <x v="2"/>
    <s v="Licitación Pública Regular"/>
    <s v="01"/>
    <s v="591101"/>
    <s v="05"/>
    <s v="05-591101"/>
    <s v="05-591101-21"/>
    <x v="1"/>
    <d v="2021-03-10T00:00:00"/>
    <n v="21"/>
    <d v="2021-03-31T00:00:00"/>
    <d v="2021-01-18T00:00:00"/>
    <n v="4782400"/>
    <n v="25"/>
    <d v="2021-02-12T00:00:00"/>
    <d v="2021-02-14T00:00:00"/>
    <n v="25"/>
    <d v="2021-03-11T00:00:00"/>
    <d v="2021-03-14T00:00:00"/>
    <n v="25"/>
    <d v="2021-05-08T00:00:00"/>
    <n v="4782400"/>
    <n v="9"/>
    <d v="2022-02-08T00:00:00"/>
    <d v="2022-04-09T00:00:00"/>
    <m/>
    <m/>
    <m/>
    <m/>
    <n v="239120"/>
    <m/>
    <m/>
    <n v="4543280"/>
    <m/>
    <m/>
    <m/>
    <m/>
    <n v="239120"/>
    <n v="4782400"/>
    <n v="4782400"/>
    <s v="OK"/>
    <n v="2"/>
    <m/>
    <m/>
  </r>
  <r>
    <n v="5"/>
    <x v="4"/>
    <s v="Quillota"/>
    <s v="Quillota"/>
    <x v="4"/>
    <s v="YO_EMP_SEM._Servicio_de_Apoyo_Integral_SSyO"/>
    <n v="5911"/>
    <n v="12"/>
    <n v="8198400"/>
    <n v="683200"/>
    <m/>
    <n v="12"/>
    <m/>
    <x v="1"/>
    <s v="Adultos mayores"/>
    <s v="Usuarios (ias) pertenecientes al programa Familia"/>
    <x v="2"/>
    <s v="Licitación Pública Regular"/>
    <s v="01"/>
    <s v="591101"/>
    <s v="05"/>
    <s v="05-591101"/>
    <s v="05-591101-21"/>
    <x v="1"/>
    <d v="2021-03-10T00:00:00"/>
    <n v="21"/>
    <d v="2021-03-31T00:00:00"/>
    <d v="2021-01-18T00:00:00"/>
    <n v="8198400"/>
    <n v="25"/>
    <d v="2021-02-12T00:00:00"/>
    <d v="2021-02-14T00:00:00"/>
    <n v="25"/>
    <d v="2021-03-11T00:00:00"/>
    <d v="2021-03-14T00:00:00"/>
    <n v="25"/>
    <d v="2021-05-08T00:00:00"/>
    <n v="8198400"/>
    <n v="9"/>
    <d v="2022-02-08T00:00:00"/>
    <d v="2022-04-09T00:00:00"/>
    <m/>
    <m/>
    <m/>
    <m/>
    <n v="409920"/>
    <m/>
    <m/>
    <n v="7788480"/>
    <m/>
    <m/>
    <m/>
    <m/>
    <n v="409920"/>
    <n v="8198400"/>
    <n v="8198400"/>
    <s v="OK"/>
    <n v="2"/>
    <m/>
    <m/>
  </r>
  <r>
    <n v="5"/>
    <x v="4"/>
    <s v="San Antonio"/>
    <s v="San Antonio"/>
    <x v="4"/>
    <s v="YO_EMP_SEM._Servicio_de_Apoyo_Integral_SSyO"/>
    <n v="5911"/>
    <n v="30"/>
    <n v="20496000"/>
    <n v="683200"/>
    <m/>
    <n v="30"/>
    <m/>
    <x v="1"/>
    <s v="Adultos mayores"/>
    <s v="Usuarios (ias) pertenecientes al programa Familia"/>
    <x v="2"/>
    <s v="Licitación Pública Regular"/>
    <s v="01"/>
    <s v="591101"/>
    <s v="05"/>
    <s v="05-591101"/>
    <s v="05-591101-21"/>
    <x v="1"/>
    <d v="2021-03-10T00:00:00"/>
    <n v="21"/>
    <d v="2021-03-31T00:00:00"/>
    <d v="2021-01-18T00:00:00"/>
    <n v="20496000"/>
    <n v="25"/>
    <d v="2021-02-12T00:00:00"/>
    <d v="2021-02-14T00:00:00"/>
    <n v="25"/>
    <d v="2021-03-11T00:00:00"/>
    <d v="2021-03-14T00:00:00"/>
    <n v="25"/>
    <d v="2021-05-08T00:00:00"/>
    <n v="20496000"/>
    <n v="9"/>
    <d v="2022-02-08T00:00:00"/>
    <d v="2022-04-09T00:00:00"/>
    <m/>
    <m/>
    <m/>
    <m/>
    <n v="1024800"/>
    <m/>
    <m/>
    <n v="19471200"/>
    <m/>
    <m/>
    <m/>
    <m/>
    <n v="1024800"/>
    <n v="20496000"/>
    <n v="20496000"/>
    <s v="OK"/>
    <n v="2"/>
    <m/>
    <m/>
  </r>
  <r>
    <n v="5"/>
    <x v="4"/>
    <s v="Santo Domingo"/>
    <s v="San Antonio"/>
    <x v="4"/>
    <s v="YO_EMP_SEM._Servicio_de_Apoyo_Integral_SSyO"/>
    <n v="5911"/>
    <n v="5"/>
    <n v="3416000"/>
    <n v="683200"/>
    <m/>
    <n v="5"/>
    <m/>
    <x v="1"/>
    <s v="Adultos mayores"/>
    <s v="Usuarios (ias) pertenecientes al programa Familia"/>
    <x v="2"/>
    <s v="Licitación Pública Regular"/>
    <s v="01"/>
    <s v="591101"/>
    <s v="05"/>
    <s v="05-591101"/>
    <s v="05-591101-21"/>
    <x v="1"/>
    <d v="2021-03-10T00:00:00"/>
    <n v="21"/>
    <d v="2021-03-31T00:00:00"/>
    <d v="2021-01-18T00:00:00"/>
    <n v="3416000"/>
    <n v="25"/>
    <d v="2021-02-12T00:00:00"/>
    <d v="2021-02-14T00:00:00"/>
    <n v="25"/>
    <d v="2021-03-11T00:00:00"/>
    <d v="2021-03-14T00:00:00"/>
    <n v="25"/>
    <d v="2021-05-08T00:00:00"/>
    <n v="3416000"/>
    <n v="9"/>
    <d v="2022-02-08T00:00:00"/>
    <d v="2022-04-09T00:00:00"/>
    <m/>
    <m/>
    <m/>
    <m/>
    <n v="170800"/>
    <m/>
    <m/>
    <n v="3245200"/>
    <m/>
    <m/>
    <m/>
    <m/>
    <n v="170800"/>
    <n v="3416000"/>
    <n v="3416000"/>
    <s v="OK"/>
    <n v="2"/>
    <m/>
    <m/>
  </r>
  <r>
    <n v="5"/>
    <x v="4"/>
    <s v="Valparaíso"/>
    <s v="Valparaíso-Casablanca"/>
    <x v="4"/>
    <s v="YO_EMP_SEM._Servicio_de_Apoyo_Integral_SSyO"/>
    <n v="5911"/>
    <n v="30"/>
    <n v="20400000"/>
    <n v="680000"/>
    <m/>
    <n v="30"/>
    <m/>
    <x v="1"/>
    <s v="Adultos mayores"/>
    <s v="Usuarios (ias) pertenecientes al programa Familia"/>
    <x v="2"/>
    <s v="Licitación Pública Regular"/>
    <s v="01"/>
    <s v="591101"/>
    <s v="05"/>
    <s v="05-591101"/>
    <s v="05-591101-21"/>
    <x v="1"/>
    <d v="2021-03-10T00:00:00"/>
    <n v="21"/>
    <d v="2021-03-31T00:00:00"/>
    <d v="2021-01-18T00:00:00"/>
    <n v="20400000"/>
    <n v="25"/>
    <d v="2021-02-12T00:00:00"/>
    <d v="2021-02-14T00:00:00"/>
    <n v="25"/>
    <d v="2021-03-11T00:00:00"/>
    <d v="2021-03-14T00:00:00"/>
    <n v="25"/>
    <d v="2021-05-08T00:00:00"/>
    <n v="20400000"/>
    <n v="9"/>
    <d v="2022-02-08T00:00:00"/>
    <d v="2022-04-09T00:00:00"/>
    <m/>
    <m/>
    <m/>
    <m/>
    <n v="1020000"/>
    <m/>
    <m/>
    <n v="19380000"/>
    <m/>
    <m/>
    <m/>
    <m/>
    <n v="1020000"/>
    <n v="20400000"/>
    <n v="20400000"/>
    <s v="OK"/>
    <n v="2"/>
    <m/>
    <m/>
  </r>
  <r>
    <n v="5"/>
    <x v="4"/>
    <s v="Viña del Mar"/>
    <s v="Viña del mar-Concón"/>
    <x v="4"/>
    <s v="YO_EMP_SEM._Servicio_de_Apoyo_Integral_SSyO"/>
    <n v="5911"/>
    <n v="30"/>
    <n v="20400000"/>
    <n v="680000"/>
    <m/>
    <n v="30"/>
    <m/>
    <x v="1"/>
    <s v="Adultos mayores"/>
    <s v="Usuarios (ias) pertenecientes al programa Familia"/>
    <x v="2"/>
    <s v="Licitación Pública Regular"/>
    <s v="01"/>
    <s v="591101"/>
    <s v="05"/>
    <s v="05-591101"/>
    <s v="05-591101-21"/>
    <x v="1"/>
    <d v="2021-03-10T00:00:00"/>
    <n v="21"/>
    <d v="2021-03-31T00:00:00"/>
    <d v="2021-01-18T00:00:00"/>
    <n v="20400000"/>
    <n v="25"/>
    <d v="2021-02-12T00:00:00"/>
    <d v="2021-02-14T00:00:00"/>
    <n v="25"/>
    <d v="2021-03-11T00:00:00"/>
    <d v="2021-03-14T00:00:00"/>
    <n v="25"/>
    <d v="2021-05-08T00:00:00"/>
    <n v="20400000"/>
    <n v="9"/>
    <d v="2022-02-08T00:00:00"/>
    <d v="2022-04-09T00:00:00"/>
    <m/>
    <m/>
    <m/>
    <m/>
    <n v="1020000"/>
    <m/>
    <m/>
    <n v="19380000"/>
    <m/>
    <m/>
    <m/>
    <m/>
    <n v="1020000"/>
    <n v="20400000"/>
    <n v="20400000"/>
    <s v="OK"/>
    <n v="2"/>
    <m/>
    <m/>
  </r>
  <r>
    <n v="5"/>
    <x v="4"/>
    <s v="Viña del Mar"/>
    <s v="Viña del mar-Concón"/>
    <x v="4"/>
    <s v="YO_EMP_SEM._Servicio_de_Apoyo_Integral_SSyO"/>
    <n v="5911"/>
    <n v="35"/>
    <n v="23800000"/>
    <n v="680000"/>
    <m/>
    <n v="35"/>
    <m/>
    <x v="1"/>
    <s v="Campamento y barrios prioritarios"/>
    <s v="Usuarios (ias) pertenecientes al programa Familia"/>
    <x v="2"/>
    <s v="Licitación Pública Regular"/>
    <s v="01"/>
    <s v="591101"/>
    <s v="05"/>
    <s v="05-591101"/>
    <s v="05-591101-21"/>
    <x v="1"/>
    <d v="2021-03-10T00:00:00"/>
    <n v="21"/>
    <d v="2021-03-31T00:00:00"/>
    <d v="2021-01-18T00:00:00"/>
    <n v="23800000"/>
    <n v="25"/>
    <d v="2021-02-12T00:00:00"/>
    <d v="2021-02-14T00:00:00"/>
    <n v="25"/>
    <d v="2021-03-11T00:00:00"/>
    <d v="2021-03-14T00:00:00"/>
    <n v="25"/>
    <d v="2021-05-08T00:00:00"/>
    <n v="23800000"/>
    <n v="9"/>
    <d v="2022-02-08T00:00:00"/>
    <d v="2022-04-09T00:00:00"/>
    <m/>
    <m/>
    <m/>
    <m/>
    <n v="1190000"/>
    <m/>
    <m/>
    <n v="22610000"/>
    <m/>
    <m/>
    <m/>
    <m/>
    <n v="1190000"/>
    <n v="23800000"/>
    <n v="23800000"/>
    <s v="OK"/>
    <n v="2"/>
    <m/>
    <m/>
  </r>
  <r>
    <n v="5"/>
    <x v="4"/>
    <s v="Limache"/>
    <s v="Marga-Marga"/>
    <x v="4"/>
    <s v="YO_EMP_SEM._Servicio_de_Apoyo_Integral_SSyO"/>
    <n v="5911"/>
    <n v="4"/>
    <n v="2720000"/>
    <n v="680000"/>
    <m/>
    <n v="4"/>
    <m/>
    <x v="1"/>
    <s v="Grupo objetivo del Programa/Componente"/>
    <s v="Usuarios (ias) pertenecientes a programas: Calle-Camino-Vinculo"/>
    <x v="2"/>
    <s v="Licitación Pública Regular"/>
    <s v="01"/>
    <s v="591101"/>
    <s v="05"/>
    <s v="05-591101"/>
    <s v="05-591101-21"/>
    <x v="1"/>
    <d v="2021-03-10T00:00:00"/>
    <n v="21"/>
    <d v="2021-03-31T00:00:00"/>
    <d v="2021-01-18T00:00:00"/>
    <n v="2720000"/>
    <n v="25"/>
    <d v="2021-02-12T00:00:00"/>
    <d v="2021-02-14T00:00:00"/>
    <n v="25"/>
    <d v="2021-03-11T00:00:00"/>
    <d v="2021-03-14T00:00:00"/>
    <n v="25"/>
    <d v="2021-05-08T00:00:00"/>
    <n v="2720000"/>
    <n v="9"/>
    <d v="2022-02-08T00:00:00"/>
    <d v="2022-04-09T00:00:00"/>
    <m/>
    <m/>
    <m/>
    <m/>
    <n v="136000"/>
    <m/>
    <m/>
    <n v="2584000"/>
    <m/>
    <m/>
    <m/>
    <m/>
    <n v="136000"/>
    <n v="2720000"/>
    <n v="2720000"/>
    <s v="OK"/>
    <n v="2"/>
    <m/>
    <m/>
  </r>
  <r>
    <n v="5"/>
    <x v="4"/>
    <s v="Olmué"/>
    <s v="Marga-Marga"/>
    <x v="4"/>
    <s v="YO_EMP_SEM._Servicio_de_Apoyo_Integral_SSyO"/>
    <n v="5911"/>
    <n v="3"/>
    <n v="2040000"/>
    <n v="680000"/>
    <m/>
    <n v="3"/>
    <m/>
    <x v="1"/>
    <s v="Grupo objetivo del Programa/Componente"/>
    <s v="Usuarios (ias) pertenecientes a programas: Calle-Camino-Vinculo"/>
    <x v="2"/>
    <s v="Licitación Pública Regular"/>
    <s v="01"/>
    <s v="591101"/>
    <s v="05"/>
    <s v="05-591101"/>
    <s v="05-591101-21"/>
    <x v="1"/>
    <d v="2021-03-10T00:00:00"/>
    <n v="21"/>
    <d v="2021-03-31T00:00:00"/>
    <d v="2021-01-18T00:00:00"/>
    <n v="2040000"/>
    <n v="25"/>
    <d v="2021-02-12T00:00:00"/>
    <d v="2021-02-14T00:00:00"/>
    <n v="25"/>
    <d v="2021-03-11T00:00:00"/>
    <d v="2021-03-14T00:00:00"/>
    <n v="25"/>
    <d v="2021-05-08T00:00:00"/>
    <n v="2040000"/>
    <n v="9"/>
    <d v="2022-02-08T00:00:00"/>
    <d v="2022-04-09T00:00:00"/>
    <m/>
    <m/>
    <m/>
    <m/>
    <n v="102000"/>
    <m/>
    <m/>
    <n v="1938000"/>
    <m/>
    <m/>
    <m/>
    <m/>
    <n v="102000"/>
    <n v="2040000"/>
    <n v="2040000"/>
    <s v="OK"/>
    <n v="2"/>
    <m/>
    <m/>
  </r>
  <r>
    <n v="5"/>
    <x v="4"/>
    <s v="Quilpué"/>
    <s v="Marga-Marga"/>
    <x v="4"/>
    <s v="YO_EMP_SEM._Servicio_de_Apoyo_Integral_SSyO"/>
    <n v="5911"/>
    <n v="4"/>
    <n v="2720000"/>
    <n v="680000"/>
    <m/>
    <n v="4"/>
    <m/>
    <x v="1"/>
    <s v="Grupo objetivo del Programa/Componente"/>
    <s v="Usuarios (ias) pertenecientes a programas: Calle-Camino-Vinculo"/>
    <x v="2"/>
    <s v="Licitación Pública Regular"/>
    <s v="01"/>
    <s v="591101"/>
    <s v="05"/>
    <s v="05-591101"/>
    <s v="05-591101-21"/>
    <x v="1"/>
    <d v="2021-03-10T00:00:00"/>
    <n v="21"/>
    <d v="2021-03-31T00:00:00"/>
    <d v="2021-01-18T00:00:00"/>
    <n v="2720000"/>
    <n v="25"/>
    <d v="2021-02-12T00:00:00"/>
    <d v="2021-02-14T00:00:00"/>
    <n v="25"/>
    <d v="2021-03-11T00:00:00"/>
    <d v="2021-03-14T00:00:00"/>
    <n v="25"/>
    <d v="2021-05-08T00:00:00"/>
    <n v="2720000"/>
    <n v="9"/>
    <d v="2022-02-08T00:00:00"/>
    <d v="2022-04-09T00:00:00"/>
    <m/>
    <m/>
    <m/>
    <m/>
    <n v="136000"/>
    <m/>
    <m/>
    <n v="2584000"/>
    <m/>
    <m/>
    <m/>
    <m/>
    <n v="136000"/>
    <n v="2720000"/>
    <n v="2720000"/>
    <s v="OK"/>
    <n v="2"/>
    <m/>
    <m/>
  </r>
  <r>
    <n v="5"/>
    <x v="4"/>
    <s v="Villa Alemana"/>
    <s v="Marga-Marga"/>
    <x v="4"/>
    <s v="YO_EMP_SEM._Servicio_de_Apoyo_Integral_SSyO"/>
    <n v="5911"/>
    <n v="4"/>
    <n v="2720000"/>
    <n v="680000"/>
    <m/>
    <n v="4"/>
    <m/>
    <x v="1"/>
    <s v="Grupo objetivo del Programa/Componente"/>
    <s v="Usuarios (ias) pertenecientes a programas: Calle-Camino-Vinculo"/>
    <x v="2"/>
    <s v="Licitación Pública Regular"/>
    <s v="01"/>
    <s v="591101"/>
    <s v="05"/>
    <s v="05-591101"/>
    <s v="05-591101-21"/>
    <x v="1"/>
    <d v="2021-03-10T00:00:00"/>
    <n v="21"/>
    <d v="2021-03-31T00:00:00"/>
    <d v="2021-01-18T00:00:00"/>
    <n v="2720000"/>
    <n v="25"/>
    <d v="2021-02-12T00:00:00"/>
    <d v="2021-02-14T00:00:00"/>
    <n v="25"/>
    <d v="2021-03-11T00:00:00"/>
    <d v="2021-03-14T00:00:00"/>
    <n v="25"/>
    <d v="2021-05-08T00:00:00"/>
    <n v="2720000"/>
    <n v="9"/>
    <d v="2022-02-08T00:00:00"/>
    <d v="2022-04-09T00:00:00"/>
    <m/>
    <m/>
    <m/>
    <m/>
    <n v="136000"/>
    <m/>
    <m/>
    <n v="2584000"/>
    <m/>
    <m/>
    <m/>
    <m/>
    <n v="136000"/>
    <n v="2720000"/>
    <n v="2720000"/>
    <s v="OK"/>
    <n v="2"/>
    <m/>
    <m/>
  </r>
  <r>
    <n v="5"/>
    <x v="4"/>
    <s v="Viña del Mar"/>
    <s v="Viña del mar-Concón"/>
    <x v="4"/>
    <s v="YO_EMP_SEM._Servicio_de_Apoyo_Integral_SSyO"/>
    <n v="5911"/>
    <n v="10"/>
    <n v="6800000"/>
    <n v="680000"/>
    <m/>
    <n v="10"/>
    <m/>
    <x v="1"/>
    <s v="Grupo objetivo del Programa/Componente"/>
    <s v="Usuarios (ias) pertenecientes a programas: Calle-Camino-Vinculo"/>
    <x v="2"/>
    <s v="Licitación Pública Regular"/>
    <s v="01"/>
    <s v="591101"/>
    <s v="05"/>
    <s v="05-591101"/>
    <s v="05-591101-21"/>
    <x v="1"/>
    <d v="2021-03-10T00:00:00"/>
    <n v="21"/>
    <d v="2021-03-31T00:00:00"/>
    <d v="2021-01-18T00:00:00"/>
    <n v="6800000"/>
    <n v="25"/>
    <d v="2021-02-12T00:00:00"/>
    <d v="2021-02-14T00:00:00"/>
    <n v="25"/>
    <d v="2021-03-11T00:00:00"/>
    <d v="2021-03-14T00:00:00"/>
    <n v="25"/>
    <d v="2021-05-08T00:00:00"/>
    <n v="6800000"/>
    <n v="9"/>
    <d v="2022-02-08T00:00:00"/>
    <d v="2022-04-09T00:00:00"/>
    <m/>
    <m/>
    <m/>
    <m/>
    <n v="340000"/>
    <m/>
    <m/>
    <n v="6460000"/>
    <m/>
    <m/>
    <m/>
    <m/>
    <n v="340000"/>
    <n v="6800000"/>
    <n v="6800000"/>
    <s v="OK"/>
    <n v="2"/>
    <m/>
    <m/>
  </r>
  <r>
    <n v="5"/>
    <x v="4"/>
    <s v="Valparaíso"/>
    <s v="Valparaíso-Casablanca"/>
    <x v="4"/>
    <s v="YO_EMP_SEM._Servicio_de_Apoyo_Integral_SSyO"/>
    <n v="5911"/>
    <n v="10"/>
    <n v="6800000"/>
    <n v="680000"/>
    <m/>
    <n v="10"/>
    <m/>
    <x v="1"/>
    <s v="Grupo objetivo del Programa/Componente"/>
    <s v="Usuarios (ias) pertenecientes a programas: Calle-Camino-Vinculo"/>
    <x v="2"/>
    <s v="Licitación Pública Regular"/>
    <s v="01"/>
    <s v="591101"/>
    <s v="05"/>
    <s v="05-591101"/>
    <s v="05-591101-21"/>
    <x v="1"/>
    <d v="2021-03-10T00:00:00"/>
    <n v="21"/>
    <d v="2021-03-31T00:00:00"/>
    <d v="2021-01-18T00:00:00"/>
    <n v="6800000"/>
    <n v="25"/>
    <d v="2021-02-12T00:00:00"/>
    <d v="2021-02-14T00:00:00"/>
    <n v="25"/>
    <d v="2021-03-11T00:00:00"/>
    <d v="2021-03-14T00:00:00"/>
    <n v="25"/>
    <d v="2021-05-08T00:00:00"/>
    <n v="6800000"/>
    <n v="9"/>
    <d v="2022-02-08T00:00:00"/>
    <d v="2022-04-09T00:00:00"/>
    <m/>
    <m/>
    <m/>
    <m/>
    <n v="340000"/>
    <m/>
    <m/>
    <n v="6460000"/>
    <m/>
    <m/>
    <m/>
    <m/>
    <n v="340000"/>
    <n v="6800000"/>
    <n v="6800000"/>
    <s v="OK"/>
    <n v="2"/>
    <m/>
    <m/>
  </r>
  <r>
    <n v="5"/>
    <x v="4"/>
    <s v="Algarrobo"/>
    <s v="San Antonio"/>
    <x v="4"/>
    <s v="YO_EMP_SEM._Servicio_de_Apoyo_Integral_SSyO"/>
    <n v="5911"/>
    <n v="2"/>
    <n v="1360000"/>
    <n v="680000"/>
    <m/>
    <n v="2"/>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1360000"/>
    <n v="25"/>
    <d v="2021-02-12T00:00:00"/>
    <d v="2021-02-14T00:00:00"/>
    <n v="25"/>
    <d v="2021-03-11T00:00:00"/>
    <d v="2021-03-14T00:00:00"/>
    <n v="25"/>
    <d v="2021-05-08T00:00:00"/>
    <n v="1360000"/>
    <n v="9"/>
    <d v="2022-02-08T00:00:00"/>
    <d v="2022-04-09T00:00:00"/>
    <m/>
    <m/>
    <m/>
    <m/>
    <n v="68000"/>
    <m/>
    <m/>
    <n v="1292000"/>
    <m/>
    <m/>
    <m/>
    <m/>
    <n v="68000"/>
    <n v="1360000"/>
    <n v="1360000"/>
    <s v="OK"/>
    <n v="2"/>
    <m/>
    <m/>
  </r>
  <r>
    <n v="5"/>
    <x v="4"/>
    <s v="Calle Larga"/>
    <s v="Los Andes"/>
    <x v="4"/>
    <s v="YO_EMP_SEM._Servicio_de_Apoyo_Integral_SSyO"/>
    <n v="5911"/>
    <n v="15"/>
    <n v="10200000"/>
    <n v="680000"/>
    <m/>
    <n v="15"/>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10200000"/>
    <n v="25"/>
    <d v="2021-02-12T00:00:00"/>
    <d v="2021-02-14T00:00:00"/>
    <n v="25"/>
    <d v="2021-03-11T00:00:00"/>
    <d v="2021-03-14T00:00:00"/>
    <n v="25"/>
    <d v="2021-05-08T00:00:00"/>
    <n v="10200000"/>
    <n v="9"/>
    <d v="2022-02-08T00:00:00"/>
    <d v="2022-04-09T00:00:00"/>
    <m/>
    <m/>
    <m/>
    <m/>
    <n v="510000"/>
    <m/>
    <m/>
    <n v="9690000"/>
    <m/>
    <m/>
    <m/>
    <m/>
    <n v="510000"/>
    <n v="10200000"/>
    <n v="10200000"/>
    <s v="OK"/>
    <n v="2"/>
    <m/>
    <m/>
  </r>
  <r>
    <n v="5"/>
    <x v="4"/>
    <s v="Cartagena"/>
    <s v="San Antonio"/>
    <x v="4"/>
    <s v="YO_EMP_SEM._Servicio_de_Apoyo_Integral_SSyO"/>
    <n v="5911"/>
    <n v="4"/>
    <n v="2720000"/>
    <n v="680000"/>
    <m/>
    <n v="4"/>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720000"/>
    <n v="25"/>
    <d v="2021-02-12T00:00:00"/>
    <d v="2021-02-14T00:00:00"/>
    <n v="25"/>
    <d v="2021-03-11T00:00:00"/>
    <d v="2021-03-14T00:00:00"/>
    <n v="25"/>
    <d v="2021-05-08T00:00:00"/>
    <n v="2720000"/>
    <n v="9"/>
    <d v="2022-02-08T00:00:00"/>
    <d v="2022-04-09T00:00:00"/>
    <m/>
    <m/>
    <m/>
    <m/>
    <n v="136000"/>
    <m/>
    <m/>
    <n v="2584000"/>
    <m/>
    <m/>
    <m/>
    <m/>
    <n v="136000"/>
    <n v="2720000"/>
    <n v="2720000"/>
    <s v="OK"/>
    <n v="2"/>
    <m/>
    <m/>
  </r>
  <r>
    <n v="5"/>
    <x v="4"/>
    <s v="Casablanca"/>
    <s v="Valparaíso-Casablanca"/>
    <x v="4"/>
    <s v="YO_EMP_SEM._Servicio_de_Apoyo_Integral_SSyO"/>
    <n v="5911"/>
    <n v="6"/>
    <n v="4080000"/>
    <n v="680000"/>
    <m/>
    <n v="6"/>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4080000"/>
    <n v="25"/>
    <d v="2021-02-12T00:00:00"/>
    <d v="2021-02-14T00:00:00"/>
    <n v="25"/>
    <d v="2021-03-11T00:00:00"/>
    <d v="2021-03-14T00:00:00"/>
    <n v="25"/>
    <d v="2021-05-08T00:00:00"/>
    <n v="4080000"/>
    <n v="9"/>
    <d v="2022-02-08T00:00:00"/>
    <d v="2022-04-09T00:00:00"/>
    <m/>
    <m/>
    <m/>
    <m/>
    <n v="204000"/>
    <m/>
    <m/>
    <n v="3876000"/>
    <m/>
    <m/>
    <m/>
    <m/>
    <n v="204000"/>
    <n v="4080000"/>
    <n v="4080000"/>
    <s v="OK"/>
    <n v="2"/>
    <m/>
    <m/>
  </r>
  <r>
    <n v="5"/>
    <x v="4"/>
    <s v="Catemu"/>
    <s v="San Felipe"/>
    <x v="4"/>
    <s v="YO_EMP_SEM._Servicio_de_Apoyo_Integral_SSyO"/>
    <n v="5911"/>
    <n v="3"/>
    <n v="2040000"/>
    <n v="680000"/>
    <m/>
    <n v="3"/>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040000"/>
    <n v="25"/>
    <d v="2021-02-12T00:00:00"/>
    <d v="2021-02-14T00:00:00"/>
    <n v="25"/>
    <d v="2021-03-11T00:00:00"/>
    <d v="2021-03-14T00:00:00"/>
    <n v="25"/>
    <d v="2021-05-08T00:00:00"/>
    <n v="2040000"/>
    <n v="9"/>
    <d v="2022-02-08T00:00:00"/>
    <d v="2022-04-09T00:00:00"/>
    <m/>
    <m/>
    <m/>
    <m/>
    <n v="102000"/>
    <m/>
    <m/>
    <n v="1938000"/>
    <m/>
    <m/>
    <m/>
    <m/>
    <n v="102000"/>
    <n v="2040000"/>
    <n v="2040000"/>
    <s v="OK"/>
    <n v="2"/>
    <m/>
    <m/>
  </r>
  <r>
    <n v="5"/>
    <x v="4"/>
    <s v="Concón"/>
    <s v="Viña del mar-Concón"/>
    <x v="4"/>
    <s v="YO_EMP_SEM._Servicio_de_Apoyo_Integral_SSyO"/>
    <n v="5911"/>
    <n v="5"/>
    <n v="3400000"/>
    <n v="680000"/>
    <m/>
    <n v="5"/>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3400000"/>
    <n v="25"/>
    <d v="2021-02-12T00:00:00"/>
    <d v="2021-02-14T00:00:00"/>
    <n v="25"/>
    <d v="2021-03-11T00:00:00"/>
    <d v="2021-03-14T00:00:00"/>
    <n v="25"/>
    <d v="2021-05-08T00:00:00"/>
    <n v="3400000"/>
    <n v="9"/>
    <d v="2022-02-08T00:00:00"/>
    <d v="2022-04-09T00:00:00"/>
    <m/>
    <m/>
    <m/>
    <m/>
    <n v="170000"/>
    <m/>
    <m/>
    <n v="3230000"/>
    <m/>
    <m/>
    <m/>
    <m/>
    <n v="170000"/>
    <n v="3400000"/>
    <n v="3400000"/>
    <s v="OK"/>
    <n v="2"/>
    <m/>
    <m/>
  </r>
  <r>
    <n v="5"/>
    <x v="4"/>
    <s v="El Quisco"/>
    <s v="San Antonio"/>
    <x v="4"/>
    <s v="YO_EMP_SEM._Servicio_de_Apoyo_Integral_SSyO"/>
    <n v="5911"/>
    <n v="3"/>
    <n v="2040000"/>
    <n v="680000"/>
    <m/>
    <n v="3"/>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040000"/>
    <n v="25"/>
    <d v="2021-02-12T00:00:00"/>
    <d v="2021-02-14T00:00:00"/>
    <n v="25"/>
    <d v="2021-03-11T00:00:00"/>
    <d v="2021-03-14T00:00:00"/>
    <n v="25"/>
    <d v="2021-05-08T00:00:00"/>
    <n v="2040000"/>
    <n v="9"/>
    <d v="2022-02-08T00:00:00"/>
    <d v="2022-04-09T00:00:00"/>
    <m/>
    <m/>
    <m/>
    <m/>
    <n v="102000"/>
    <m/>
    <m/>
    <n v="1938000"/>
    <m/>
    <m/>
    <m/>
    <m/>
    <n v="102000"/>
    <n v="2040000"/>
    <n v="2040000"/>
    <s v="OK"/>
    <n v="2"/>
    <m/>
    <m/>
  </r>
  <r>
    <n v="5"/>
    <x v="4"/>
    <s v="El Tabo"/>
    <s v="San Antonio"/>
    <x v="4"/>
    <s v="YO_EMP_SEM._Servicio_de_Apoyo_Integral_SSyO"/>
    <n v="5911"/>
    <n v="2"/>
    <n v="1360000"/>
    <n v="680000"/>
    <m/>
    <n v="2"/>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1360000"/>
    <n v="25"/>
    <d v="2021-02-12T00:00:00"/>
    <d v="2021-02-14T00:00:00"/>
    <n v="25"/>
    <d v="2021-03-11T00:00:00"/>
    <d v="2021-03-14T00:00:00"/>
    <n v="25"/>
    <d v="2021-05-08T00:00:00"/>
    <n v="1360000"/>
    <n v="9"/>
    <d v="2022-02-08T00:00:00"/>
    <d v="2022-04-09T00:00:00"/>
    <m/>
    <m/>
    <m/>
    <m/>
    <n v="68000"/>
    <m/>
    <m/>
    <n v="1292000"/>
    <m/>
    <m/>
    <m/>
    <m/>
    <n v="68000"/>
    <n v="1360000"/>
    <n v="1360000"/>
    <s v="OK"/>
    <n v="2"/>
    <m/>
    <m/>
  </r>
  <r>
    <n v="5"/>
    <x v="4"/>
    <s v="Hijuelas"/>
    <s v="Quillota"/>
    <x v="4"/>
    <s v="YO_EMP_SEM._Servicio_de_Apoyo_Integral_SSyO"/>
    <n v="5911"/>
    <n v="4"/>
    <n v="2720000"/>
    <n v="680000"/>
    <m/>
    <n v="4"/>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720000"/>
    <n v="25"/>
    <d v="2021-02-12T00:00:00"/>
    <d v="2021-02-14T00:00:00"/>
    <n v="25"/>
    <d v="2021-03-11T00:00:00"/>
    <d v="2021-03-14T00:00:00"/>
    <n v="25"/>
    <d v="2021-05-08T00:00:00"/>
    <n v="2720000"/>
    <n v="9"/>
    <d v="2022-02-08T00:00:00"/>
    <d v="2022-04-09T00:00:00"/>
    <m/>
    <m/>
    <m/>
    <m/>
    <n v="136000"/>
    <m/>
    <m/>
    <n v="2584000"/>
    <m/>
    <m/>
    <m/>
    <m/>
    <n v="136000"/>
    <n v="2720000"/>
    <n v="2720000"/>
    <s v="OK"/>
    <n v="2"/>
    <m/>
    <m/>
  </r>
  <r>
    <n v="5"/>
    <x v="4"/>
    <s v="Calera"/>
    <s v="Quillota"/>
    <x v="4"/>
    <s v="YO_EMP_SEM._Servicio_de_Apoyo_Integral_SSyO"/>
    <n v="5911"/>
    <n v="14"/>
    <n v="9520000"/>
    <n v="680000"/>
    <m/>
    <n v="14"/>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9520000"/>
    <n v="25"/>
    <d v="2021-02-12T00:00:00"/>
    <d v="2021-02-14T00:00:00"/>
    <n v="25"/>
    <d v="2021-03-11T00:00:00"/>
    <d v="2021-03-14T00:00:00"/>
    <n v="25"/>
    <d v="2021-05-08T00:00:00"/>
    <n v="9520000"/>
    <n v="9"/>
    <d v="2022-02-08T00:00:00"/>
    <d v="2022-04-09T00:00:00"/>
    <m/>
    <m/>
    <m/>
    <m/>
    <n v="476000"/>
    <m/>
    <m/>
    <n v="9044000"/>
    <m/>
    <m/>
    <m/>
    <m/>
    <n v="476000"/>
    <n v="9520000"/>
    <n v="9520000"/>
    <s v="OK"/>
    <n v="2"/>
    <m/>
    <m/>
  </r>
  <r>
    <n v="5"/>
    <x v="4"/>
    <s v="La Cruz"/>
    <s v="Quillota"/>
    <x v="4"/>
    <s v="YO_EMP_SEM._Servicio_de_Apoyo_Integral_SSyO"/>
    <n v="5911"/>
    <n v="3"/>
    <n v="2040000"/>
    <n v="680000"/>
    <m/>
    <n v="3"/>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040000"/>
    <n v="25"/>
    <d v="2021-02-12T00:00:00"/>
    <d v="2021-02-14T00:00:00"/>
    <n v="25"/>
    <d v="2021-03-11T00:00:00"/>
    <d v="2021-03-14T00:00:00"/>
    <n v="25"/>
    <d v="2021-05-08T00:00:00"/>
    <n v="2040000"/>
    <n v="9"/>
    <d v="2022-02-08T00:00:00"/>
    <d v="2022-04-09T00:00:00"/>
    <m/>
    <m/>
    <m/>
    <m/>
    <n v="102000"/>
    <m/>
    <m/>
    <n v="1938000"/>
    <m/>
    <m/>
    <m/>
    <m/>
    <n v="102000"/>
    <n v="2040000"/>
    <n v="2040000"/>
    <s v="OK"/>
    <n v="2"/>
    <m/>
    <m/>
  </r>
  <r>
    <n v="5"/>
    <x v="4"/>
    <s v="Limache"/>
    <s v="Marga-Marga"/>
    <x v="4"/>
    <s v="YO_EMP_SEM._Servicio_de_Apoyo_Integral_SSyO"/>
    <n v="5911"/>
    <n v="10"/>
    <n v="6800000"/>
    <n v="680000"/>
    <m/>
    <n v="10"/>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6800000"/>
    <n v="25"/>
    <d v="2021-02-12T00:00:00"/>
    <d v="2021-02-14T00:00:00"/>
    <n v="25"/>
    <d v="2021-03-11T00:00:00"/>
    <d v="2021-03-14T00:00:00"/>
    <n v="25"/>
    <d v="2021-05-08T00:00:00"/>
    <n v="6800000"/>
    <n v="9"/>
    <d v="2022-02-08T00:00:00"/>
    <d v="2022-04-09T00:00:00"/>
    <m/>
    <m/>
    <m/>
    <m/>
    <n v="340000"/>
    <m/>
    <m/>
    <n v="6460000"/>
    <m/>
    <m/>
    <m/>
    <m/>
    <n v="340000"/>
    <n v="6800000"/>
    <n v="6800000"/>
    <s v="OK"/>
    <n v="2"/>
    <m/>
    <m/>
  </r>
  <r>
    <n v="5"/>
    <x v="4"/>
    <s v="Llaillay"/>
    <s v="San Felipe"/>
    <x v="4"/>
    <s v="YO_EMP_SEM._Servicio_de_Apoyo_Integral_SSyO"/>
    <n v="5911"/>
    <n v="5"/>
    <n v="3400000"/>
    <n v="680000"/>
    <m/>
    <n v="5"/>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3400000"/>
    <n v="25"/>
    <d v="2021-02-12T00:00:00"/>
    <d v="2021-02-14T00:00:00"/>
    <n v="25"/>
    <d v="2021-03-11T00:00:00"/>
    <d v="2021-03-14T00:00:00"/>
    <n v="25"/>
    <d v="2021-05-08T00:00:00"/>
    <n v="3400000"/>
    <n v="9"/>
    <d v="2022-02-08T00:00:00"/>
    <d v="2022-04-09T00:00:00"/>
    <m/>
    <m/>
    <m/>
    <m/>
    <n v="170000"/>
    <m/>
    <m/>
    <n v="3230000"/>
    <m/>
    <m/>
    <m/>
    <m/>
    <n v="170000"/>
    <n v="3400000"/>
    <n v="3400000"/>
    <s v="OK"/>
    <n v="2"/>
    <m/>
    <m/>
  </r>
  <r>
    <n v="5"/>
    <x v="4"/>
    <s v="Los Andes"/>
    <s v="Los Andes"/>
    <x v="4"/>
    <s v="YO_EMP_SEM._Servicio_de_Apoyo_Integral_SSyO"/>
    <n v="5911"/>
    <n v="7"/>
    <n v="4760000"/>
    <n v="680000"/>
    <m/>
    <n v="7"/>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4760000"/>
    <n v="25"/>
    <d v="2021-02-12T00:00:00"/>
    <d v="2021-02-14T00:00:00"/>
    <n v="25"/>
    <d v="2021-03-11T00:00:00"/>
    <d v="2021-03-14T00:00:00"/>
    <n v="25"/>
    <d v="2021-05-08T00:00:00"/>
    <n v="4760000"/>
    <n v="9"/>
    <d v="2022-02-08T00:00:00"/>
    <d v="2022-04-09T00:00:00"/>
    <m/>
    <m/>
    <m/>
    <m/>
    <n v="238000"/>
    <m/>
    <m/>
    <n v="4522000"/>
    <m/>
    <m/>
    <m/>
    <m/>
    <n v="238000"/>
    <n v="4760000"/>
    <n v="4760000"/>
    <s v="OK"/>
    <n v="2"/>
    <m/>
    <m/>
  </r>
  <r>
    <n v="5"/>
    <x v="4"/>
    <s v="Nogales"/>
    <s v="Quillota"/>
    <x v="4"/>
    <s v="YO_EMP_SEM._Servicio_de_Apoyo_Integral_SSyO"/>
    <n v="5911"/>
    <n v="6"/>
    <n v="4080000"/>
    <n v="680000"/>
    <m/>
    <n v="6"/>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4080000"/>
    <n v="25"/>
    <d v="2021-02-12T00:00:00"/>
    <d v="2021-02-14T00:00:00"/>
    <n v="25"/>
    <d v="2021-03-11T00:00:00"/>
    <d v="2021-03-14T00:00:00"/>
    <n v="25"/>
    <d v="2021-05-08T00:00:00"/>
    <n v="4080000"/>
    <n v="9"/>
    <d v="2022-02-08T00:00:00"/>
    <d v="2022-04-09T00:00:00"/>
    <m/>
    <m/>
    <m/>
    <m/>
    <n v="204000"/>
    <m/>
    <m/>
    <n v="3876000"/>
    <m/>
    <m/>
    <m/>
    <m/>
    <n v="204000"/>
    <n v="4080000"/>
    <n v="4080000"/>
    <s v="OK"/>
    <n v="2"/>
    <m/>
    <m/>
  </r>
  <r>
    <n v="5"/>
    <x v="4"/>
    <s v="Olmué"/>
    <s v="Marga-Marga"/>
    <x v="4"/>
    <s v="YO_EMP_SEM._Servicio_de_Apoyo_Integral_SSyO"/>
    <n v="5911"/>
    <n v="4"/>
    <n v="2720000"/>
    <n v="680000"/>
    <m/>
    <n v="4"/>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720000"/>
    <n v="25"/>
    <d v="2021-02-12T00:00:00"/>
    <d v="2021-02-14T00:00:00"/>
    <n v="25"/>
    <d v="2021-03-11T00:00:00"/>
    <d v="2021-03-14T00:00:00"/>
    <n v="25"/>
    <d v="2021-05-08T00:00:00"/>
    <n v="2720000"/>
    <n v="9"/>
    <d v="2022-02-08T00:00:00"/>
    <d v="2022-04-09T00:00:00"/>
    <m/>
    <m/>
    <m/>
    <m/>
    <n v="136000"/>
    <m/>
    <m/>
    <n v="2584000"/>
    <m/>
    <m/>
    <m/>
    <m/>
    <n v="136000"/>
    <n v="2720000"/>
    <n v="2720000"/>
    <s v="OK"/>
    <n v="2"/>
    <m/>
    <m/>
  </r>
  <r>
    <n v="5"/>
    <x v="4"/>
    <s v="Panquehue"/>
    <s v="San Felipe"/>
    <x v="4"/>
    <s v="YO_EMP_SEM._Servicio_de_Apoyo_Integral_SSyO"/>
    <n v="5911"/>
    <n v="3"/>
    <n v="2040000"/>
    <n v="680000"/>
    <m/>
    <n v="3"/>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040000"/>
    <n v="25"/>
    <d v="2021-02-12T00:00:00"/>
    <d v="2021-02-14T00:00:00"/>
    <n v="25"/>
    <d v="2021-03-11T00:00:00"/>
    <d v="2021-03-14T00:00:00"/>
    <n v="25"/>
    <d v="2021-05-08T00:00:00"/>
    <n v="2040000"/>
    <n v="9"/>
    <d v="2022-02-08T00:00:00"/>
    <d v="2022-04-09T00:00:00"/>
    <m/>
    <m/>
    <m/>
    <m/>
    <n v="102000"/>
    <m/>
    <m/>
    <n v="1938000"/>
    <m/>
    <m/>
    <m/>
    <m/>
    <n v="102000"/>
    <n v="2040000"/>
    <n v="2040000"/>
    <s v="OK"/>
    <n v="2"/>
    <m/>
    <m/>
  </r>
  <r>
    <n v="5"/>
    <x v="4"/>
    <s v="Putaendo"/>
    <s v="San Felipe"/>
    <x v="4"/>
    <s v="YO_EMP_SEM._Servicio_de_Apoyo_Integral_SSyO"/>
    <n v="5911"/>
    <n v="4"/>
    <n v="2720000"/>
    <n v="680000"/>
    <m/>
    <n v="4"/>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720000"/>
    <n v="25"/>
    <d v="2021-02-12T00:00:00"/>
    <d v="2021-02-14T00:00:00"/>
    <n v="25"/>
    <d v="2021-03-11T00:00:00"/>
    <d v="2021-03-14T00:00:00"/>
    <n v="25"/>
    <d v="2021-05-08T00:00:00"/>
    <n v="2720000"/>
    <n v="9"/>
    <d v="2022-02-08T00:00:00"/>
    <d v="2022-04-09T00:00:00"/>
    <m/>
    <m/>
    <m/>
    <m/>
    <n v="136000"/>
    <m/>
    <m/>
    <n v="2584000"/>
    <m/>
    <m/>
    <m/>
    <m/>
    <n v="136000"/>
    <n v="2720000"/>
    <n v="2720000"/>
    <s v="OK"/>
    <n v="2"/>
    <m/>
    <m/>
  </r>
  <r>
    <n v="5"/>
    <x v="4"/>
    <s v="Quillota"/>
    <s v="Quillota"/>
    <x v="4"/>
    <s v="YO_EMP_SEM._Servicio_de_Apoyo_Integral_SSyO"/>
    <n v="5911"/>
    <n v="20"/>
    <n v="13600000"/>
    <n v="680000"/>
    <m/>
    <n v="20"/>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13600000"/>
    <n v="25"/>
    <d v="2021-02-12T00:00:00"/>
    <d v="2021-02-14T00:00:00"/>
    <n v="25"/>
    <d v="2021-03-11T00:00:00"/>
    <d v="2021-03-14T00:00:00"/>
    <n v="25"/>
    <d v="2021-05-08T00:00:00"/>
    <n v="13600000"/>
    <n v="9"/>
    <d v="2022-02-08T00:00:00"/>
    <d v="2022-04-09T00:00:00"/>
    <m/>
    <m/>
    <m/>
    <m/>
    <n v="680000"/>
    <m/>
    <m/>
    <n v="12920000"/>
    <m/>
    <m/>
    <m/>
    <m/>
    <n v="680000"/>
    <n v="13600000"/>
    <n v="13600000"/>
    <s v="OK"/>
    <n v="2"/>
    <m/>
    <m/>
  </r>
  <r>
    <n v="5"/>
    <x v="4"/>
    <s v="Quilpué"/>
    <s v="Marga-Marga"/>
    <x v="4"/>
    <s v="YO_EMP_SEM._Servicio_de_Apoyo_Integral_SSyO"/>
    <n v="5911"/>
    <n v="18"/>
    <n v="12240000"/>
    <n v="680000"/>
    <m/>
    <n v="18"/>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12240000"/>
    <n v="25"/>
    <d v="2021-02-12T00:00:00"/>
    <d v="2021-02-14T00:00:00"/>
    <n v="25"/>
    <d v="2021-03-11T00:00:00"/>
    <d v="2021-03-14T00:00:00"/>
    <n v="25"/>
    <d v="2021-05-08T00:00:00"/>
    <n v="12240000"/>
    <n v="9"/>
    <d v="2022-02-08T00:00:00"/>
    <d v="2022-04-09T00:00:00"/>
    <m/>
    <m/>
    <m/>
    <m/>
    <n v="612000"/>
    <m/>
    <m/>
    <n v="11628000"/>
    <m/>
    <m/>
    <m/>
    <m/>
    <n v="612000"/>
    <n v="12240000"/>
    <n v="12240000"/>
    <s v="OK"/>
    <n v="2"/>
    <m/>
    <m/>
  </r>
  <r>
    <n v="5"/>
    <x v="4"/>
    <s v="Rinconada"/>
    <s v="Los Andes"/>
    <x v="4"/>
    <s v="YO_EMP_SEM._Servicio_de_Apoyo_Integral_SSyO"/>
    <n v="5911"/>
    <n v="8"/>
    <n v="5440000"/>
    <n v="680000"/>
    <m/>
    <n v="8"/>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5440000"/>
    <n v="25"/>
    <d v="2021-02-12T00:00:00"/>
    <d v="2021-02-14T00:00:00"/>
    <n v="25"/>
    <d v="2021-03-11T00:00:00"/>
    <d v="2021-03-14T00:00:00"/>
    <n v="25"/>
    <d v="2021-05-08T00:00:00"/>
    <n v="5440000"/>
    <n v="9"/>
    <d v="2022-02-08T00:00:00"/>
    <d v="2022-04-09T00:00:00"/>
    <m/>
    <m/>
    <m/>
    <m/>
    <n v="272000"/>
    <m/>
    <m/>
    <n v="5168000"/>
    <m/>
    <m/>
    <m/>
    <m/>
    <n v="272000"/>
    <n v="5440000"/>
    <n v="5440000"/>
    <s v="OK"/>
    <n v="2"/>
    <m/>
    <m/>
  </r>
  <r>
    <n v="5"/>
    <x v="4"/>
    <s v="San Antonio"/>
    <s v="San Antonio"/>
    <x v="4"/>
    <s v="YO_EMP_SEM._Servicio_de_Apoyo_Integral_SSyO"/>
    <n v="5911"/>
    <n v="22"/>
    <n v="14960000"/>
    <n v="680000"/>
    <m/>
    <n v="22"/>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14960000"/>
    <n v="25"/>
    <d v="2021-02-12T00:00:00"/>
    <d v="2021-02-14T00:00:00"/>
    <n v="25"/>
    <d v="2021-03-11T00:00:00"/>
    <d v="2021-03-14T00:00:00"/>
    <n v="25"/>
    <d v="2021-05-08T00:00:00"/>
    <n v="14960000"/>
    <n v="9"/>
    <d v="2022-02-08T00:00:00"/>
    <d v="2022-04-09T00:00:00"/>
    <m/>
    <m/>
    <m/>
    <m/>
    <n v="748000"/>
    <m/>
    <m/>
    <n v="14212000"/>
    <m/>
    <m/>
    <m/>
    <m/>
    <n v="748000"/>
    <n v="14960000"/>
    <n v="14960000"/>
    <s v="OK"/>
    <n v="2"/>
    <m/>
    <m/>
  </r>
  <r>
    <n v="5"/>
    <x v="4"/>
    <s v="San Esteban"/>
    <s v="Los Andes"/>
    <x v="4"/>
    <s v="YO_EMP_SEM._Servicio_de_Apoyo_Integral_SSyO"/>
    <n v="5911"/>
    <n v="3"/>
    <n v="2040000"/>
    <n v="680000"/>
    <m/>
    <n v="3"/>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040000"/>
    <n v="25"/>
    <d v="2021-02-12T00:00:00"/>
    <d v="2021-02-14T00:00:00"/>
    <n v="25"/>
    <d v="2021-03-11T00:00:00"/>
    <d v="2021-03-14T00:00:00"/>
    <n v="25"/>
    <d v="2021-05-08T00:00:00"/>
    <n v="2040000"/>
    <n v="9"/>
    <d v="2022-02-08T00:00:00"/>
    <d v="2022-04-09T00:00:00"/>
    <m/>
    <m/>
    <m/>
    <m/>
    <n v="102000"/>
    <m/>
    <m/>
    <n v="1938000"/>
    <m/>
    <m/>
    <m/>
    <m/>
    <n v="102000"/>
    <n v="2040000"/>
    <n v="2040000"/>
    <s v="OK"/>
    <n v="2"/>
    <m/>
    <m/>
  </r>
  <r>
    <n v="5"/>
    <x v="4"/>
    <s v="San Felipe"/>
    <s v="San Felipe"/>
    <x v="4"/>
    <s v="YO_EMP_SEM._Servicio_de_Apoyo_Integral_SSyO"/>
    <n v="5911"/>
    <n v="13"/>
    <n v="8840000"/>
    <n v="680000"/>
    <m/>
    <n v="13"/>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8840000"/>
    <n v="25"/>
    <d v="2021-02-12T00:00:00"/>
    <d v="2021-02-14T00:00:00"/>
    <n v="25"/>
    <d v="2021-03-11T00:00:00"/>
    <d v="2021-03-14T00:00:00"/>
    <n v="25"/>
    <d v="2021-05-08T00:00:00"/>
    <n v="8840000"/>
    <n v="9"/>
    <d v="2022-02-08T00:00:00"/>
    <d v="2022-04-09T00:00:00"/>
    <m/>
    <m/>
    <m/>
    <m/>
    <n v="442000"/>
    <m/>
    <m/>
    <n v="8398000"/>
    <m/>
    <m/>
    <m/>
    <m/>
    <n v="442000"/>
    <n v="8840000"/>
    <n v="8840000"/>
    <s v="OK"/>
    <n v="2"/>
    <m/>
    <m/>
  </r>
  <r>
    <n v="5"/>
    <x v="4"/>
    <s v="Santa María"/>
    <s v="San Felipe"/>
    <x v="4"/>
    <s v="YO_EMP_SEM._Servicio_de_Apoyo_Integral_SSyO"/>
    <n v="5911"/>
    <n v="2"/>
    <n v="1360000"/>
    <n v="680000"/>
    <m/>
    <n v="2"/>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1360000"/>
    <n v="25"/>
    <d v="2021-02-12T00:00:00"/>
    <d v="2021-02-14T00:00:00"/>
    <n v="25"/>
    <d v="2021-03-11T00:00:00"/>
    <d v="2021-03-14T00:00:00"/>
    <n v="25"/>
    <d v="2021-05-08T00:00:00"/>
    <n v="1360000"/>
    <n v="9"/>
    <d v="2022-02-08T00:00:00"/>
    <d v="2022-04-09T00:00:00"/>
    <m/>
    <m/>
    <m/>
    <m/>
    <n v="68000"/>
    <m/>
    <m/>
    <n v="1292000"/>
    <m/>
    <m/>
    <m/>
    <m/>
    <n v="68000"/>
    <n v="1360000"/>
    <n v="1360000"/>
    <s v="OK"/>
    <n v="2"/>
    <m/>
    <m/>
  </r>
  <r>
    <n v="5"/>
    <x v="4"/>
    <s v="Santo Domingo"/>
    <s v="San Antonio"/>
    <x v="4"/>
    <s v="YO_EMP_SEM._Servicio_de_Apoyo_Integral_SSyO"/>
    <n v="5911"/>
    <n v="5"/>
    <n v="3400000"/>
    <n v="680000"/>
    <m/>
    <n v="5"/>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3400000"/>
    <n v="25"/>
    <d v="2021-02-12T00:00:00"/>
    <d v="2021-02-14T00:00:00"/>
    <n v="25"/>
    <d v="2021-03-11T00:00:00"/>
    <d v="2021-03-14T00:00:00"/>
    <n v="25"/>
    <d v="2021-05-08T00:00:00"/>
    <n v="3400000"/>
    <n v="9"/>
    <d v="2022-02-08T00:00:00"/>
    <d v="2022-04-09T00:00:00"/>
    <m/>
    <m/>
    <m/>
    <m/>
    <n v="170000"/>
    <m/>
    <m/>
    <n v="3230000"/>
    <m/>
    <m/>
    <m/>
    <m/>
    <n v="170000"/>
    <n v="3400000"/>
    <n v="3400000"/>
    <s v="OK"/>
    <n v="2"/>
    <m/>
    <m/>
  </r>
  <r>
    <n v="5"/>
    <x v="4"/>
    <s v="Valparaíso"/>
    <s v="Valparaíso-Casablanca"/>
    <x v="4"/>
    <s v="YO_EMP_SEM._Servicio_de_Apoyo_Integral_SSyO"/>
    <n v="5911"/>
    <n v="50"/>
    <n v="34000000"/>
    <n v="680000"/>
    <m/>
    <n v="50"/>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34000000"/>
    <n v="25"/>
    <d v="2021-02-12T00:00:00"/>
    <d v="2021-02-14T00:00:00"/>
    <n v="25"/>
    <d v="2021-03-11T00:00:00"/>
    <d v="2021-03-14T00:00:00"/>
    <n v="25"/>
    <d v="2021-05-08T00:00:00"/>
    <n v="34000000"/>
    <n v="9"/>
    <d v="2022-02-08T00:00:00"/>
    <d v="2022-04-09T00:00:00"/>
    <m/>
    <m/>
    <m/>
    <m/>
    <n v="1700000"/>
    <m/>
    <m/>
    <n v="32300000"/>
    <m/>
    <m/>
    <m/>
    <m/>
    <n v="1700000"/>
    <n v="34000000"/>
    <n v="34000000"/>
    <s v="OK"/>
    <n v="2"/>
    <m/>
    <m/>
  </r>
  <r>
    <n v="5"/>
    <x v="4"/>
    <s v="Villa Alemana"/>
    <s v="Marga-Marga"/>
    <x v="4"/>
    <s v="YO_EMP_SEM._Servicio_de_Apoyo_Integral_SSyO"/>
    <n v="5911"/>
    <n v="19"/>
    <n v="12920000"/>
    <n v="680000"/>
    <m/>
    <n v="19"/>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12920000"/>
    <n v="25"/>
    <d v="2021-02-12T00:00:00"/>
    <d v="2021-02-14T00:00:00"/>
    <n v="25"/>
    <d v="2021-03-11T00:00:00"/>
    <d v="2021-03-14T00:00:00"/>
    <n v="25"/>
    <d v="2021-05-08T00:00:00"/>
    <n v="12920000"/>
    <n v="9"/>
    <d v="2022-02-08T00:00:00"/>
    <d v="2022-04-09T00:00:00"/>
    <m/>
    <m/>
    <m/>
    <m/>
    <n v="646000"/>
    <m/>
    <m/>
    <n v="12274000"/>
    <m/>
    <m/>
    <m/>
    <m/>
    <n v="646000"/>
    <n v="12920000"/>
    <n v="12920000"/>
    <s v="OK"/>
    <n v="2"/>
    <m/>
    <m/>
  </r>
  <r>
    <n v="5"/>
    <x v="4"/>
    <s v="Viña del Mar"/>
    <s v="Viña del mar-Concón"/>
    <x v="4"/>
    <s v="YO_EMP_SEM._Servicio_de_Apoyo_Integral_SSyO"/>
    <n v="5911"/>
    <n v="40"/>
    <n v="27200000"/>
    <n v="680000"/>
    <m/>
    <n v="40"/>
    <m/>
    <x v="1"/>
    <s v="Grupo objetivo del Programa/Componente"/>
    <s v="Usuarios(ias) pertenecientes al programa familia que desarrollen Plan laboral"/>
    <x v="2"/>
    <s v="Licitación Pública Regular"/>
    <s v="01"/>
    <s v="591101"/>
    <s v="05"/>
    <s v="05-591101"/>
    <s v="05-591101-21"/>
    <x v="1"/>
    <d v="2021-03-10T00:00:00"/>
    <n v="21"/>
    <d v="2021-03-31T00:00:00"/>
    <d v="2021-01-18T00:00:00"/>
    <n v="27200000"/>
    <n v="25"/>
    <d v="2021-02-12T00:00:00"/>
    <d v="2021-02-14T00:00:00"/>
    <n v="25"/>
    <d v="2021-03-11T00:00:00"/>
    <d v="2021-03-14T00:00:00"/>
    <n v="25"/>
    <d v="2021-05-08T00:00:00"/>
    <n v="27200000"/>
    <n v="9"/>
    <d v="2022-02-08T00:00:00"/>
    <d v="2022-04-09T00:00:00"/>
    <m/>
    <m/>
    <m/>
    <m/>
    <n v="1360000"/>
    <m/>
    <m/>
    <n v="25840000"/>
    <m/>
    <m/>
    <m/>
    <m/>
    <n v="1360000"/>
    <n v="27200000"/>
    <n v="27200000"/>
    <s v="OK"/>
    <n v="2"/>
    <m/>
    <m/>
  </r>
  <r>
    <n v="5"/>
    <x v="4"/>
    <s v="Valparaíso"/>
    <s v="Valparaíso-Casablanca"/>
    <x v="4"/>
    <s v="YO_EMP_SEM._Servicio_de_Apoyo_Integral_SSyO"/>
    <n v="5911"/>
    <n v="20"/>
    <n v="13632000"/>
    <n v="681600"/>
    <m/>
    <n v="20"/>
    <m/>
    <x v="1"/>
    <s v="Grupo objetivo del Programa/Componente"/>
    <s v="Jóvenes entre 18 y 29 años pertenecientes al programa Familia"/>
    <x v="2"/>
    <s v="Licitación Pública Regular"/>
    <s v="02"/>
    <s v="591102"/>
    <s v="05"/>
    <s v="05-591102"/>
    <s v="05-591102-21"/>
    <x v="1"/>
    <d v="2021-03-10T00:00:00"/>
    <n v="21"/>
    <d v="2021-03-31T00:00:00"/>
    <d v="2021-01-18T00:00:00"/>
    <n v="13632000"/>
    <n v="25"/>
    <d v="2021-02-12T00:00:00"/>
    <d v="2021-02-14T00:00:00"/>
    <n v="25"/>
    <d v="2021-03-11T00:00:00"/>
    <d v="2021-03-14T00:00:00"/>
    <n v="25"/>
    <d v="2021-05-08T00:00:00"/>
    <n v="13632000"/>
    <n v="9"/>
    <d v="2022-02-08T00:00:00"/>
    <d v="2022-04-09T00:00:00"/>
    <m/>
    <m/>
    <m/>
    <m/>
    <m/>
    <n v="681600"/>
    <m/>
    <m/>
    <n v="12950400"/>
    <m/>
    <m/>
    <m/>
    <n v="681600"/>
    <n v="13632000"/>
    <n v="13632000"/>
    <s v="OK"/>
    <n v="2"/>
    <m/>
    <m/>
  </r>
  <r>
    <n v="5"/>
    <x v="4"/>
    <s v="Viña del Mar"/>
    <s v="Viña del mar-Concón"/>
    <x v="4"/>
    <s v="YO_EMP_SEM._Servicio_de_Apoyo_Integral_SSyO"/>
    <n v="5911"/>
    <n v="15"/>
    <n v="10200000"/>
    <n v="680000"/>
    <m/>
    <n v="15"/>
    <m/>
    <x v="1"/>
    <s v="Grupo objetivo del Programa/Componente"/>
    <s v="Jóvenes entre 18 y 29 años pertenecientes al programa Familia"/>
    <x v="2"/>
    <s v="Licitación Pública Regular"/>
    <s v="02"/>
    <s v="591102"/>
    <s v="05"/>
    <s v="05-591102"/>
    <s v="05-591102-21"/>
    <x v="1"/>
    <d v="2021-03-10T00:00:00"/>
    <n v="21"/>
    <d v="2021-03-31T00:00:00"/>
    <d v="2021-01-18T00:00:00"/>
    <n v="10200000"/>
    <n v="25"/>
    <d v="2021-02-12T00:00:00"/>
    <d v="2021-02-14T00:00:00"/>
    <n v="25"/>
    <d v="2021-03-11T00:00:00"/>
    <d v="2021-03-14T00:00:00"/>
    <n v="25"/>
    <d v="2021-05-08T00:00:00"/>
    <n v="10200000"/>
    <n v="9"/>
    <d v="2022-02-08T00:00:00"/>
    <d v="2022-04-09T00:00:00"/>
    <m/>
    <m/>
    <m/>
    <m/>
    <m/>
    <n v="510000"/>
    <m/>
    <m/>
    <n v="9690000"/>
    <m/>
    <m/>
    <m/>
    <n v="510000"/>
    <n v="10200000"/>
    <n v="10200000"/>
    <s v="OK"/>
    <n v="2"/>
    <m/>
    <m/>
  </r>
  <r>
    <n v="5"/>
    <x v="4"/>
    <s v="Olmue"/>
    <s v="Quebrada Alvarado"/>
    <x v="5"/>
    <s v="Accion_local_territorios_vulnerables"/>
    <n v="7233"/>
    <n v="1"/>
    <n v="36000000"/>
    <n v="36000000"/>
    <n v="1"/>
    <n v="0"/>
    <s v="NO"/>
    <x v="3"/>
    <s v="Grupo objetivo del Programa/Componente"/>
    <s v="territorio vulnerable con caracteristicas de ruralidad"/>
    <x v="0"/>
    <s v="Licitación Pública Regular"/>
    <n v="1"/>
    <n v="723301"/>
    <s v="05"/>
    <s v="05-723301"/>
    <s v="05-72331-21"/>
    <x v="1"/>
    <m/>
    <m/>
    <m/>
    <d v="2021-01-27T00:00:00"/>
    <n v="36000000"/>
    <n v="15"/>
    <d v="2021-02-11T00:00:00"/>
    <d v="2021-02-15T00:00:00"/>
    <n v="18"/>
    <d v="2021-03-05T00:00:00"/>
    <d v="2021-03-12T00:00:00"/>
    <n v="33"/>
    <d v="2021-04-13T00:00:00"/>
    <n v="36000000"/>
    <n v="11"/>
    <d v="2022-03-13T00:00:00"/>
    <d v="2022-04-22T00:00:00"/>
    <m/>
    <m/>
    <m/>
    <n v="3600000"/>
    <m/>
    <m/>
    <n v="32400000"/>
    <m/>
    <m/>
    <m/>
    <m/>
    <m/>
    <n v="36000000"/>
    <n v="36000000"/>
    <n v="36000000"/>
    <s v="OK"/>
    <n v="2"/>
    <m/>
    <m/>
  </r>
  <r>
    <n v="5"/>
    <x v="4"/>
    <s v="Viña del Mar"/>
    <s v="Miraflores alto"/>
    <x v="6"/>
    <s v="Barrios_en_Acción_Activación_Barrial"/>
    <n v="7301"/>
    <n v="1"/>
    <n v="25000000"/>
    <n v="25000000"/>
    <n v="1"/>
    <m/>
    <s v="NO"/>
    <x v="3"/>
    <s v="Campamento y barrios prioritarios"/>
    <s v="Barrios prioritarios segun Convenio Secretaria Prevención Delito"/>
    <x v="0"/>
    <s v="Licitación Pública Regular"/>
    <s v="01"/>
    <s v="730101"/>
    <s v="05"/>
    <s v="05-730101"/>
    <s v="05-730101-21"/>
    <x v="1"/>
    <m/>
    <m/>
    <m/>
    <d v="2021-07-15T00:00:00"/>
    <n v="25000000"/>
    <n v="12"/>
    <d v="2021-07-27T00:00:00"/>
    <d v="2021-07-30T00:00:00"/>
    <n v="10"/>
    <d v="2021-08-09T00:00:00"/>
    <d v="2021-08-11T00:00:00"/>
    <n v="20"/>
    <d v="2021-08-31T00:00:00"/>
    <m/>
    <n v="9"/>
    <d v="2022-05-31T00:00:00"/>
    <d v="2022-07-30T00:00:00"/>
    <m/>
    <m/>
    <m/>
    <m/>
    <m/>
    <m/>
    <m/>
    <m/>
    <n v="1250000"/>
    <m/>
    <n v="23750000"/>
    <m/>
    <n v="0"/>
    <n v="25000000"/>
    <n v="25000000"/>
    <s v="OK"/>
    <n v="2"/>
    <m/>
    <m/>
  </r>
  <r>
    <n v="5"/>
    <x v="4"/>
    <s v="Valparaíso"/>
    <s v="sector Almendral"/>
    <x v="6"/>
    <s v="Barrios_en_Acción_Activación_Barrial"/>
    <n v="7301"/>
    <n v="1"/>
    <n v="25000000"/>
    <n v="25000000"/>
    <n v="1"/>
    <m/>
    <s v="NO"/>
    <x v="3"/>
    <s v="Campamento y barrios prioritarios"/>
    <s v="Barrios prioritarios segun Convenio Secretaria Prevención Delito"/>
    <x v="0"/>
    <s v="Licitación Pública Regular"/>
    <s v="01"/>
    <s v="730101"/>
    <s v="05"/>
    <s v="05-730101"/>
    <s v="05-730101-21"/>
    <x v="1"/>
    <m/>
    <m/>
    <m/>
    <d v="2021-07-15T00:00:00"/>
    <n v="25000000"/>
    <n v="12"/>
    <d v="2021-07-27T00:00:00"/>
    <d v="2021-07-30T00:00:00"/>
    <n v="10"/>
    <d v="2021-08-09T00:00:00"/>
    <d v="2021-08-11T00:00:00"/>
    <n v="20"/>
    <d v="2021-08-31T00:00:00"/>
    <m/>
    <n v="9"/>
    <d v="2022-05-31T00:00:00"/>
    <d v="2022-07-30T00:00:00"/>
    <m/>
    <m/>
    <m/>
    <m/>
    <m/>
    <m/>
    <m/>
    <m/>
    <n v="1250000"/>
    <m/>
    <n v="23750000"/>
    <m/>
    <n v="0"/>
    <n v="25000000"/>
    <n v="25000000"/>
    <s v="OK"/>
    <n v="2"/>
    <m/>
    <m/>
  </r>
  <r>
    <n v="5"/>
    <x v="4"/>
    <s v="Cabildo"/>
    <s v="Cabildo"/>
    <x v="8"/>
    <s v="YO_TR_SSyO_Apoyo_a_tu_Plan_Laboral"/>
    <n v="8913"/>
    <n v="14"/>
    <n v="8047298"/>
    <n v="574807"/>
    <m/>
    <n v="14"/>
    <s v="NO"/>
    <x v="1"/>
    <s v="Grupo objetivo del Programa/Componente"/>
    <s v="Usuarios (ias) pertenecientes al programa Familia que cuenten con plan laboral"/>
    <x v="1"/>
    <s v="Licitación Pública Regular"/>
    <s v="01"/>
    <s v="891301"/>
    <s v="05"/>
    <s v="05-891301"/>
    <s v="05-891301-21"/>
    <x v="1"/>
    <d v="2021-03-10T00:00:00"/>
    <n v="21"/>
    <d v="2021-03-31T00:00:00"/>
    <d v="2021-02-01T00:00:00"/>
    <n v="8047298"/>
    <n v="20"/>
    <d v="2021-02-21T00:00:00"/>
    <d v="2021-02-25T00:00:00"/>
    <n v="12"/>
    <d v="2021-03-09T00:00:00"/>
    <d v="2021-03-11T00:00:00"/>
    <n v="20"/>
    <d v="2021-03-31T00:00:00"/>
    <n v="8047298"/>
    <n v="7"/>
    <d v="2021-10-31T00:00:00"/>
    <d v="2021-12-30T00:00:00"/>
    <m/>
    <m/>
    <m/>
    <m/>
    <n v="402364.9"/>
    <m/>
    <m/>
    <n v="7644933.0999999996"/>
    <m/>
    <m/>
    <m/>
    <m/>
    <n v="402364.9"/>
    <n v="8047298"/>
    <n v="8047298"/>
    <s v="OK"/>
    <n v="2"/>
    <m/>
    <m/>
  </r>
  <r>
    <n v="5"/>
    <x v="4"/>
    <s v="La Ligua"/>
    <s v="la Ligua"/>
    <x v="8"/>
    <s v="YO_TR_SSyO_Apoyo_a_tu_Plan_Laboral"/>
    <n v="8913"/>
    <n v="17"/>
    <n v="9771719"/>
    <n v="574807"/>
    <m/>
    <n v="17"/>
    <s v="NO"/>
    <x v="1"/>
    <s v="Grupo objetivo del Programa/Componente"/>
    <s v="Usuarios (ias) pertenecientes al programa Familia que cuenten con plan laboral"/>
    <x v="1"/>
    <s v="Licitación Pública Regular"/>
    <s v="01"/>
    <s v="891301"/>
    <s v="05"/>
    <s v="05-891301"/>
    <s v="05-891301-21"/>
    <x v="1"/>
    <d v="2021-03-10T00:00:00"/>
    <n v="21"/>
    <d v="2021-03-31T00:00:00"/>
    <d v="2021-02-01T00:00:00"/>
    <n v="9771719"/>
    <n v="20"/>
    <d v="2021-02-21T00:00:00"/>
    <d v="2021-02-25T00:00:00"/>
    <n v="12"/>
    <d v="2021-03-09T00:00:00"/>
    <d v="2021-03-11T00:00:00"/>
    <n v="20"/>
    <d v="2021-03-31T00:00:00"/>
    <n v="9771719"/>
    <n v="7"/>
    <d v="2021-10-31T00:00:00"/>
    <d v="2021-12-30T00:00:00"/>
    <m/>
    <m/>
    <m/>
    <m/>
    <n v="488586"/>
    <m/>
    <m/>
    <n v="9283133"/>
    <m/>
    <m/>
    <m/>
    <m/>
    <n v="488586"/>
    <n v="9771719"/>
    <n v="9771719"/>
    <s v="OK"/>
    <n v="2"/>
    <m/>
    <m/>
  </r>
  <r>
    <n v="5"/>
    <x v="4"/>
    <s v="Papudo"/>
    <s v="Papudo"/>
    <x v="8"/>
    <s v="YO_TR_SSyO_Apoyo_a_tu_Plan_Laboral"/>
    <n v="8913"/>
    <n v="9"/>
    <n v="5173335"/>
    <n v="574815"/>
    <m/>
    <n v="9"/>
    <s v="NO"/>
    <x v="1"/>
    <s v="Grupo objetivo del Programa/Componente"/>
    <s v="Usuarios (ias) pertenecientes al programa Familia que cuenten con plan laboral"/>
    <x v="1"/>
    <s v="Licitación Pública Regular"/>
    <s v="01"/>
    <s v="891301"/>
    <s v="05"/>
    <s v="05-891301"/>
    <s v="05-891301-21"/>
    <x v="1"/>
    <d v="2021-03-10T00:00:00"/>
    <n v="21"/>
    <d v="2021-03-31T00:00:00"/>
    <d v="2021-02-01T00:00:00"/>
    <n v="5173335"/>
    <n v="20"/>
    <d v="2021-02-21T00:00:00"/>
    <d v="2021-02-25T00:00:00"/>
    <n v="12"/>
    <d v="2021-03-09T00:00:00"/>
    <d v="2021-03-11T00:00:00"/>
    <n v="20"/>
    <d v="2021-03-31T00:00:00"/>
    <n v="5173335"/>
    <n v="7"/>
    <d v="2021-10-31T00:00:00"/>
    <d v="2021-12-30T00:00:00"/>
    <m/>
    <m/>
    <m/>
    <m/>
    <n v="258666.75"/>
    <m/>
    <m/>
    <n v="4914668.25"/>
    <m/>
    <m/>
    <m/>
    <m/>
    <n v="258666.75"/>
    <n v="5173335"/>
    <n v="5173335"/>
    <s v="OK"/>
    <n v="2"/>
    <m/>
    <m/>
  </r>
  <r>
    <n v="5"/>
    <x v="4"/>
    <s v="Petorca"/>
    <s v="Petorca"/>
    <x v="8"/>
    <s v="YO_TR_SSyO_Apoyo_a_tu_Plan_Laboral"/>
    <n v="8913"/>
    <n v="14"/>
    <n v="8047298"/>
    <n v="574807"/>
    <m/>
    <n v="14"/>
    <s v="NO"/>
    <x v="1"/>
    <s v="Grupo objetivo del Programa/Componente"/>
    <s v="Usuarios (ias) pertenecientes al programa Familia que cuenten con plan laboral"/>
    <x v="1"/>
    <s v="Licitación Pública Regular"/>
    <s v="01"/>
    <s v="891301"/>
    <s v="05"/>
    <s v="05-891301"/>
    <s v="05-891301-21"/>
    <x v="1"/>
    <d v="2021-03-10T00:00:00"/>
    <n v="21"/>
    <d v="2021-03-31T00:00:00"/>
    <d v="2021-02-01T00:00:00"/>
    <n v="8047298"/>
    <n v="20"/>
    <d v="2021-02-21T00:00:00"/>
    <d v="2021-02-25T00:00:00"/>
    <n v="12"/>
    <d v="2021-03-09T00:00:00"/>
    <d v="2021-03-11T00:00:00"/>
    <n v="20"/>
    <d v="2021-03-31T00:00:00"/>
    <n v="8047298"/>
    <n v="7"/>
    <d v="2021-10-31T00:00:00"/>
    <d v="2021-12-30T00:00:00"/>
    <m/>
    <m/>
    <m/>
    <m/>
    <n v="402364.9"/>
    <m/>
    <m/>
    <n v="7644933.0999999996"/>
    <m/>
    <m/>
    <m/>
    <m/>
    <n v="402364.9"/>
    <n v="8047298"/>
    <n v="8047298"/>
    <s v="OK"/>
    <n v="2"/>
    <m/>
    <m/>
  </r>
  <r>
    <n v="5"/>
    <x v="4"/>
    <s v="Puchuncaví"/>
    <s v="Puchuncaví"/>
    <x v="8"/>
    <s v="YO_TR_SSyO_Apoyo_a_tu_Plan_Laboral"/>
    <n v="8913"/>
    <n v="14"/>
    <n v="8047298"/>
    <n v="574807"/>
    <m/>
    <n v="14"/>
    <s v="NO"/>
    <x v="1"/>
    <s v="Grupo objetivo del Programa/Componente"/>
    <s v="Usuarios (ias) pertenecientes al programa Familia que cuenten con plan laboral"/>
    <x v="1"/>
    <s v="Licitación Pública Regular"/>
    <s v="01"/>
    <s v="891301"/>
    <s v="05"/>
    <s v="05-891301"/>
    <s v="05-891301-21"/>
    <x v="1"/>
    <d v="2021-03-10T00:00:00"/>
    <n v="21"/>
    <d v="2021-03-31T00:00:00"/>
    <d v="2021-02-01T00:00:00"/>
    <n v="8047298"/>
    <n v="20"/>
    <d v="2021-02-21T00:00:00"/>
    <d v="2021-02-25T00:00:00"/>
    <n v="12"/>
    <d v="2021-03-09T00:00:00"/>
    <d v="2021-03-11T00:00:00"/>
    <n v="20"/>
    <d v="2021-03-31T00:00:00"/>
    <n v="8047298"/>
    <n v="7"/>
    <d v="2021-10-31T00:00:00"/>
    <d v="2021-12-30T00:00:00"/>
    <m/>
    <m/>
    <m/>
    <m/>
    <n v="402364.9"/>
    <m/>
    <m/>
    <n v="7644933.0999999996"/>
    <m/>
    <m/>
    <m/>
    <m/>
    <n v="402364.9"/>
    <n v="8047298"/>
    <n v="8047298"/>
    <s v="OK"/>
    <n v="2"/>
    <m/>
    <m/>
  </r>
  <r>
    <n v="5"/>
    <x v="4"/>
    <s v="Quintero"/>
    <s v="Quintero"/>
    <x v="8"/>
    <s v="YO_TR_SSyO_Apoyo_a_tu_Plan_Laboral"/>
    <n v="8913"/>
    <n v="24"/>
    <n v="13795368"/>
    <n v="574807"/>
    <m/>
    <n v="24"/>
    <s v="NO"/>
    <x v="1"/>
    <s v="Grupo objetivo del Programa/Componente"/>
    <s v="Usuarios (ias) pertenecientes al programa Familia que cuenten con plan laboral"/>
    <x v="1"/>
    <s v="Licitación Pública Regular"/>
    <s v="01"/>
    <s v="891301"/>
    <s v="05"/>
    <s v="05-891301"/>
    <s v="05-891301-21"/>
    <x v="1"/>
    <d v="2021-03-10T00:00:00"/>
    <n v="21"/>
    <d v="2021-03-31T00:00:00"/>
    <d v="2021-02-01T00:00:00"/>
    <n v="13795368"/>
    <n v="20"/>
    <d v="2021-02-21T00:00:00"/>
    <d v="2021-02-25T00:00:00"/>
    <n v="12"/>
    <d v="2021-03-09T00:00:00"/>
    <d v="2021-03-11T00:00:00"/>
    <n v="20"/>
    <d v="2021-03-31T00:00:00"/>
    <n v="13795368"/>
    <n v="7"/>
    <d v="2021-10-31T00:00:00"/>
    <d v="2021-12-30T00:00:00"/>
    <m/>
    <m/>
    <m/>
    <m/>
    <n v="689768.4"/>
    <m/>
    <m/>
    <n v="13105599.6"/>
    <m/>
    <m/>
    <m/>
    <m/>
    <n v="689768.4"/>
    <n v="13795368"/>
    <n v="13795368"/>
    <s v="OK"/>
    <n v="2"/>
    <m/>
    <m/>
  </r>
  <r>
    <n v="5"/>
    <x v="4"/>
    <s v="Zapallar"/>
    <s v="Zapallar"/>
    <x v="8"/>
    <s v="YO_TR_SSyO_Apoyo_a_tu_Plan_Laboral"/>
    <n v="8913"/>
    <n v="12"/>
    <n v="6897684"/>
    <n v="574807"/>
    <m/>
    <n v="12"/>
    <s v="NO"/>
    <x v="1"/>
    <s v="Grupo objetivo del Programa/Componente"/>
    <s v="Usuarios (ias) pertenecientes al programa Familia que cuenten con plan laboral"/>
    <x v="1"/>
    <s v="Licitación Pública Regular"/>
    <s v="01"/>
    <s v="891301"/>
    <s v="05"/>
    <s v="05-891301"/>
    <s v="05-891301-21"/>
    <x v="1"/>
    <d v="2021-03-10T00:00:00"/>
    <n v="21"/>
    <d v="2021-03-31T00:00:00"/>
    <d v="2021-02-01T00:00:00"/>
    <n v="6897684"/>
    <n v="20"/>
    <d v="2021-02-21T00:00:00"/>
    <d v="2021-02-25T00:00:00"/>
    <n v="12"/>
    <d v="2021-03-09T00:00:00"/>
    <d v="2021-03-11T00:00:00"/>
    <n v="20"/>
    <d v="2021-03-31T00:00:00"/>
    <n v="6897684"/>
    <n v="7"/>
    <d v="2021-10-31T00:00:00"/>
    <d v="2021-12-30T00:00:00"/>
    <m/>
    <m/>
    <m/>
    <m/>
    <n v="344884.2"/>
    <m/>
    <m/>
    <n v="6552799.7999999998"/>
    <m/>
    <m/>
    <m/>
    <m/>
    <n v="344884.2"/>
    <n v="6897684"/>
    <n v="6897684"/>
    <s v="OK"/>
    <n v="2"/>
    <m/>
    <m/>
  </r>
  <r>
    <n v="6"/>
    <x v="5"/>
    <s v="Lolol"/>
    <s v="ACC FAM Territorio 1"/>
    <x v="0"/>
    <s v="ACC._Fortalecimiento_de_la_vida_en_familia"/>
    <n v="3871"/>
    <n v="20"/>
    <n v="11000000"/>
    <n v="550000"/>
    <n v="20"/>
    <m/>
    <s v="SI"/>
    <x v="0"/>
    <s v="Grupo objetivo del Programa/Componente"/>
    <s v="Familias con precariedad económica y de vivienda."/>
    <x v="0"/>
    <s v="Licitación Pública Regular"/>
    <s v="01"/>
    <s v="387101"/>
    <s v="06"/>
    <s v="06-387101"/>
    <s v="06-387101-01-20"/>
    <x v="1"/>
    <m/>
    <m/>
    <m/>
    <d v="2021-03-18T00:00:00"/>
    <n v="11000000"/>
    <n v="19"/>
    <d v="2021-04-06T00:00:00"/>
    <d v="2021-04-12T00:00:00"/>
    <n v="40"/>
    <d v="2021-05-22T00:00:00"/>
    <d v="2021-06-04T00:00:00"/>
    <n v="14"/>
    <d v="2021-06-18T00:00:00"/>
    <n v="11000000"/>
    <n v="9"/>
    <d v="2022-03-18T00:00:00"/>
    <d v="2022-05-17T00:00:00"/>
    <m/>
    <m/>
    <m/>
    <m/>
    <m/>
    <n v="1100000"/>
    <m/>
    <m/>
    <n v="9900000"/>
    <m/>
    <m/>
    <m/>
    <n v="1100000"/>
    <n v="11000000"/>
    <n v="11000000"/>
    <s v="OK"/>
    <n v="2"/>
    <m/>
    <m/>
  </r>
  <r>
    <n v="6"/>
    <x v="5"/>
    <s v="Nancagua"/>
    <s v="ACC FAM Territorio 1"/>
    <x v="0"/>
    <s v="ACC._Fortalecimiento_de_la_vida_en_familia"/>
    <n v="3871"/>
    <n v="21"/>
    <n v="11619000"/>
    <n v="553285.71428571432"/>
    <n v="21"/>
    <m/>
    <s v="SI"/>
    <x v="0"/>
    <s v="Grupo objetivo del Programa/Componente"/>
    <s v="Familias con precariedad económica y de vivienda."/>
    <x v="0"/>
    <s v="Licitación Pública Regular"/>
    <s v="01"/>
    <s v="387101"/>
    <s v="06"/>
    <s v="06-387101"/>
    <s v="-387101-01-20"/>
    <x v="1"/>
    <m/>
    <m/>
    <m/>
    <d v="2021-03-18T00:00:00"/>
    <n v="11619000"/>
    <n v="19"/>
    <d v="2021-04-06T00:00:00"/>
    <d v="2021-04-12T00:00:00"/>
    <n v="40"/>
    <d v="2021-05-22T00:00:00"/>
    <d v="2021-06-04T00:00:00"/>
    <n v="14"/>
    <d v="2021-06-18T00:00:00"/>
    <n v="11619000"/>
    <n v="9"/>
    <d v="2022-03-18T00:00:00"/>
    <d v="2022-05-17T00:00:00"/>
    <m/>
    <m/>
    <m/>
    <m/>
    <m/>
    <n v="1161900"/>
    <m/>
    <m/>
    <n v="10457100"/>
    <m/>
    <m/>
    <m/>
    <n v="1161900"/>
    <n v="11619000"/>
    <n v="11619000"/>
    <s v="OK"/>
    <n v="2"/>
    <m/>
    <m/>
  </r>
  <r>
    <n v="6"/>
    <x v="5"/>
    <s v="Navidad"/>
    <s v="ACC FAM Territorio 1"/>
    <x v="0"/>
    <s v="ACC._Fortalecimiento_de_la_vida_en_familia"/>
    <n v="3871"/>
    <n v="20"/>
    <n v="11000000"/>
    <n v="550000"/>
    <n v="20"/>
    <m/>
    <s v="SI"/>
    <x v="0"/>
    <s v="Grupo objetivo del Programa/Componente"/>
    <s v="Familias con precariedad económica y de vivienda."/>
    <x v="0"/>
    <s v="Licitación Pública Regular"/>
    <s v="01"/>
    <s v="387101"/>
    <s v="06"/>
    <s v="06-387101"/>
    <s v="06-387101-01-20"/>
    <x v="1"/>
    <m/>
    <m/>
    <m/>
    <d v="2021-03-18T00:00:00"/>
    <n v="11000000"/>
    <n v="19"/>
    <d v="2021-04-06T00:00:00"/>
    <d v="2021-04-12T00:00:00"/>
    <n v="40"/>
    <d v="2021-05-22T00:00:00"/>
    <d v="2021-06-04T00:00:00"/>
    <n v="14"/>
    <d v="2021-06-18T00:00:00"/>
    <n v="11000000"/>
    <n v="9"/>
    <d v="2022-03-18T00:00:00"/>
    <d v="2022-05-17T00:00:00"/>
    <m/>
    <m/>
    <m/>
    <m/>
    <m/>
    <n v="1100000"/>
    <m/>
    <m/>
    <n v="9900000"/>
    <m/>
    <m/>
    <m/>
    <n v="1100000"/>
    <n v="11000000"/>
    <n v="11000000"/>
    <s v="OK"/>
    <n v="2"/>
    <m/>
    <m/>
  </r>
  <r>
    <n v="6"/>
    <x v="5"/>
    <s v="Paredones"/>
    <s v="ACC FAM Territorio 1"/>
    <x v="0"/>
    <s v="ACC._Fortalecimiento_de_la_vida_en_familia"/>
    <n v="3871"/>
    <n v="20"/>
    <n v="11000000"/>
    <n v="550000"/>
    <n v="20"/>
    <m/>
    <s v="SI"/>
    <x v="0"/>
    <s v="Grupo objetivo del Programa/Componente"/>
    <s v="Familias con precariedad económica y de vivienda."/>
    <x v="0"/>
    <s v="Licitación Pública Regular"/>
    <s v="01"/>
    <s v="387101"/>
    <s v="06"/>
    <s v="06-387101"/>
    <s v="06-387101-01-20"/>
    <x v="1"/>
    <m/>
    <m/>
    <m/>
    <d v="2021-03-18T00:00:00"/>
    <n v="11000000"/>
    <n v="19"/>
    <d v="2021-04-06T00:00:00"/>
    <d v="2021-04-12T00:00:00"/>
    <n v="40"/>
    <d v="2021-05-22T00:00:00"/>
    <d v="2021-06-04T00:00:00"/>
    <n v="14"/>
    <d v="2021-06-18T00:00:00"/>
    <n v="11000000"/>
    <n v="9"/>
    <d v="2022-03-18T00:00:00"/>
    <d v="2022-05-17T00:00:00"/>
    <m/>
    <m/>
    <m/>
    <m/>
    <m/>
    <n v="1100000"/>
    <m/>
    <m/>
    <n v="9900000"/>
    <m/>
    <m/>
    <m/>
    <n v="1100000"/>
    <n v="11000000"/>
    <n v="11000000"/>
    <s v="OK"/>
    <n v="2"/>
    <m/>
    <m/>
  </r>
  <r>
    <n v="6"/>
    <x v="5"/>
    <s v="Pumanque"/>
    <s v="ACC FAM Territorio 1"/>
    <x v="0"/>
    <s v="ACC._Fortalecimiento_de_la_vida_en_familia"/>
    <n v="3871"/>
    <n v="20"/>
    <n v="11000000"/>
    <n v="550000"/>
    <n v="20"/>
    <m/>
    <s v="SI"/>
    <x v="0"/>
    <s v="Grupo objetivo del Programa/Componente"/>
    <s v="Familias con precariedad económica y de vivienda."/>
    <x v="0"/>
    <s v="Licitación Pública Regular"/>
    <s v="01"/>
    <s v="387101"/>
    <s v="06"/>
    <s v="06-387101"/>
    <s v="06-387101-01-20"/>
    <x v="1"/>
    <m/>
    <m/>
    <m/>
    <d v="2021-03-18T00:00:00"/>
    <n v="11000000"/>
    <n v="19"/>
    <d v="2021-04-06T00:00:00"/>
    <d v="2021-04-12T00:00:00"/>
    <n v="40"/>
    <d v="2021-05-22T00:00:00"/>
    <d v="2021-06-04T00:00:00"/>
    <n v="14"/>
    <d v="2021-06-18T00:00:00"/>
    <n v="11000000"/>
    <n v="9"/>
    <d v="2022-03-18T00:00:00"/>
    <d v="2022-05-17T00:00:00"/>
    <m/>
    <m/>
    <m/>
    <m/>
    <m/>
    <n v="1100000"/>
    <m/>
    <m/>
    <n v="9900000"/>
    <m/>
    <m/>
    <m/>
    <n v="1100000"/>
    <n v="11000000"/>
    <n v="11000000"/>
    <s v="OK"/>
    <n v="2"/>
    <m/>
    <m/>
  </r>
  <r>
    <n v="6"/>
    <x v="5"/>
    <s v="Chépica"/>
    <s v="ACC COM Territorio 2"/>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3-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Coinco"/>
    <s v="ACC COM Territorio 1"/>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2-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Las Cabras"/>
    <s v="ACC COM Territorio 1"/>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2-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Litueche"/>
    <s v="ACC COM Territorio 2"/>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3-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Malloa"/>
    <s v="ACC COM Territorio 1"/>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2-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Peralillo"/>
    <s v="ACC COM Territorio 2"/>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3-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Pichidegua"/>
    <s v="ACC COM Territorio 1"/>
    <x v="0"/>
    <s v="ACC._Fortalecimiento_de_la_vida_en_comunidad"/>
    <n v="3873"/>
    <n v="20"/>
    <n v="7400000"/>
    <n v="370000"/>
    <n v="20"/>
    <m/>
    <s v="SI"/>
    <x v="0"/>
    <s v="Grupo objetivo del Programa/Componente"/>
    <s v="Familias con precariedad económica y de vivienda."/>
    <x v="0"/>
    <s v="Licitación Pública Regular"/>
    <s v="01"/>
    <n v="387302"/>
    <s v="06"/>
    <s v="06-387302"/>
    <s v="-387301-02-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Pichilemu"/>
    <s v="ACC COM Territorio 2"/>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3-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Placilla"/>
    <s v="ACC COM Territorio 2"/>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3-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San Vicente"/>
    <s v="ACC COM Territorio 1"/>
    <x v="0"/>
    <s v="ACC._Fortalecimiento_de_la_vida_en_comunidad"/>
    <n v="3873"/>
    <n v="20"/>
    <n v="7400000"/>
    <n v="370000"/>
    <n v="20"/>
    <m/>
    <s v="SI"/>
    <x v="0"/>
    <s v="Grupo objetivo del Programa/Componente"/>
    <s v="Familias con precariedad económica y de vivienda."/>
    <x v="0"/>
    <s v="Licitación Pública Regular"/>
    <s v="01"/>
    <n v="387302"/>
    <s v="06"/>
    <s v="06-387302"/>
    <s v="06-387301-02-20"/>
    <x v="1"/>
    <m/>
    <m/>
    <m/>
    <d v="2021-03-18T00:00:00"/>
    <n v="7400000"/>
    <n v="19"/>
    <d v="2021-04-06T00:00:00"/>
    <d v="2021-04-12T00:00:00"/>
    <n v="40"/>
    <d v="2021-05-22T00:00:00"/>
    <d v="2021-06-04T00:00:00"/>
    <n v="14"/>
    <d v="2021-06-18T00:00:00"/>
    <n v="7400000"/>
    <n v="8"/>
    <d v="2022-02-18T00:00:00"/>
    <d v="2022-04-19T00:00:00"/>
    <m/>
    <m/>
    <m/>
    <m/>
    <m/>
    <n v="740000"/>
    <m/>
    <m/>
    <n v="6660000"/>
    <m/>
    <m/>
    <m/>
    <n v="740000"/>
    <n v="7400000"/>
    <n v="7400000"/>
    <s v="OK"/>
    <n v="2"/>
    <m/>
    <m/>
  </r>
  <r>
    <n v="6"/>
    <x v="5"/>
    <s v="Regional/Provincial"/>
    <s v="PAOP T1"/>
    <x v="7"/>
    <s v="Apoyo_org_productivas"/>
    <n v="4103"/>
    <n v="50"/>
    <n v="140000000"/>
    <n v="2800000"/>
    <n v="50"/>
    <m/>
    <s v="NO"/>
    <x v="4"/>
    <s v="Grupo objetivo del Programa/Componente"/>
    <s v="Organizaciones productivas con personalidad jurídica vigente y activa, cuyo fin como organización sea económico y/o productivo a las cuales se busca apoyar en su permanencia y/o reactivación económica en el contexto de pandemia por COVID 19"/>
    <x v="1"/>
    <s v="Licitación Pública Regular"/>
    <s v="01"/>
    <s v="410301"/>
    <s v="06"/>
    <s v="06-410301"/>
    <s v="06-410301-01-21"/>
    <x v="1"/>
    <d v="2021-06-18T00:00:00"/>
    <n v="21"/>
    <d v="2021-07-07T00:00:00"/>
    <d v="2021-06-18T00:00:00"/>
    <n v="140000000"/>
    <n v="14"/>
    <d v="2021-07-02T00:00:00"/>
    <d v="2021-07-02T00:00:00"/>
    <n v="10"/>
    <d v="2021-07-12T00:00:00"/>
    <d v="2021-07-14T00:00:00"/>
    <n v="7"/>
    <d v="2021-07-21T00:00:00"/>
    <n v="140000000"/>
    <n v="5"/>
    <d v="2021-12-21T00:00:00"/>
    <d v="2022-02-19T00:00:00"/>
    <m/>
    <m/>
    <m/>
    <m/>
    <m/>
    <m/>
    <n v="140000000"/>
    <m/>
    <m/>
    <m/>
    <m/>
    <m/>
    <n v="140000000"/>
    <n v="140000000"/>
    <n v="140000000"/>
    <s v="OK"/>
    <n v="1"/>
    <m/>
    <m/>
  </r>
  <r>
    <n v="6"/>
    <x v="5"/>
    <s v="Chépica"/>
    <s v="YEB Territorio 7"/>
    <x v="1"/>
    <s v="YO_EMPR._Básico"/>
    <n v="4881"/>
    <n v="10"/>
    <n v="8500000"/>
    <n v="850000"/>
    <n v="10"/>
    <m/>
    <s v="SI"/>
    <x v="1"/>
    <s v="Grupo objetivo del Programa/Componente"/>
    <s v="Mujeres jefas de hogar, campamentos, adultos mayores y emprendedores"/>
    <x v="1"/>
    <s v="Licitación Pública Regular"/>
    <s v="01"/>
    <s v="488101"/>
    <s v="06"/>
    <s v="06-488101"/>
    <s v="06-488101-07-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Chimbarongo"/>
    <s v="YEB Territorio 6"/>
    <x v="1"/>
    <s v="YO_EMPR._Básico"/>
    <n v="4881"/>
    <n v="15"/>
    <n v="12750000"/>
    <n v="850000"/>
    <n v="15"/>
    <m/>
    <s v="SI"/>
    <x v="1"/>
    <s v="Grupo objetivo del Programa/Componente"/>
    <s v="Mujeres jefas de hogar, campamentos, adultos mayores y emprendedores"/>
    <x v="1"/>
    <s v="Licitación Pública Regular"/>
    <s v="01"/>
    <s v="488101"/>
    <s v="06"/>
    <s v="06-488101"/>
    <s v="06-488101-06-20"/>
    <x v="1"/>
    <d v="2021-03-10T00:00:00"/>
    <n v="23"/>
    <d v="2021-04-02T00:00:00"/>
    <d v="2021-03-18T00:00:00"/>
    <n v="12750000"/>
    <n v="19"/>
    <d v="2021-04-06T00:00:00"/>
    <d v="2021-04-12T00:00:00"/>
    <n v="40"/>
    <d v="2021-05-22T00:00:00"/>
    <d v="2021-06-03T00:00:00"/>
    <n v="15"/>
    <d v="2021-06-18T00:00:00"/>
    <n v="12750000"/>
    <n v="8"/>
    <d v="2022-02-18T00:00:00"/>
    <d v="2022-04-19T00:00:00"/>
    <m/>
    <m/>
    <m/>
    <m/>
    <m/>
    <n v="1275000"/>
    <m/>
    <m/>
    <n v="11475000"/>
    <m/>
    <m/>
    <m/>
    <n v="1275000"/>
    <n v="12750000"/>
    <n v="12750000"/>
    <s v="OK"/>
    <n v="2"/>
    <m/>
    <m/>
  </r>
  <r>
    <n v="6"/>
    <x v="5"/>
    <s v="Codegua"/>
    <s v="YEB Territorio 1"/>
    <x v="1"/>
    <s v="YO_EMPR._Básico"/>
    <n v="4881"/>
    <n v="10"/>
    <n v="8500000"/>
    <n v="850000"/>
    <n v="10"/>
    <m/>
    <s v="SI"/>
    <x v="1"/>
    <s v="Grupo objetivo del Programa/Componente"/>
    <s v="Mujeres jefas de hogar, campamentos, adultos mayores y emprendedores"/>
    <x v="1"/>
    <s v="Licitación Pública Regular"/>
    <s v="01"/>
    <s v="488101"/>
    <s v="06"/>
    <s v="06-488101"/>
    <s v="06-488101-01-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Coinco"/>
    <s v="YEB Territorio 4"/>
    <x v="1"/>
    <s v="YO_EMPR._Básico"/>
    <n v="4881"/>
    <n v="10"/>
    <n v="8500000"/>
    <n v="850000"/>
    <n v="10"/>
    <m/>
    <s v="SI"/>
    <x v="1"/>
    <s v="Grupo objetivo del Programa/Componente"/>
    <s v="Mujeres jefas de hogar, campamentos, adultos mayores y emprendedores"/>
    <x v="1"/>
    <s v="Licitación Pública Regular"/>
    <s v="01"/>
    <s v="488101"/>
    <s v="06"/>
    <s v="06-488101"/>
    <s v="06-488101-04-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Coltauco"/>
    <s v="YEB Territorio 4"/>
    <x v="1"/>
    <s v="YO_EMPR._Básico"/>
    <n v="4881"/>
    <n v="10"/>
    <n v="8500000"/>
    <n v="850000"/>
    <n v="10"/>
    <m/>
    <s v="SI"/>
    <x v="1"/>
    <s v="Grupo objetivo del Programa/Componente"/>
    <s v="Mujeres jefas de hogar, campamentos, adultos mayores y emprendedores"/>
    <x v="1"/>
    <s v="Licitación Pública Regular"/>
    <s v="01"/>
    <s v="488101"/>
    <s v="06"/>
    <s v="06-488101"/>
    <s v="06-488101-04-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Doñihue"/>
    <s v="YEB Territorio 4"/>
    <x v="1"/>
    <s v="YO_EMPR._Básico"/>
    <n v="4881"/>
    <n v="10"/>
    <n v="8500000"/>
    <n v="850000"/>
    <n v="10"/>
    <m/>
    <s v="SI"/>
    <x v="1"/>
    <s v="Grupo objetivo del Programa/Componente"/>
    <s v="Mujeres jefas de hogar, campamentos, adultos mayores y emprendedores"/>
    <x v="1"/>
    <s v="Licitación Pública Regular"/>
    <s v="01"/>
    <s v="488101"/>
    <s v="06"/>
    <s v="06-488101"/>
    <s v="06-488101-04-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Graneros"/>
    <s v="YEB Territorio 1"/>
    <x v="1"/>
    <s v="YO_EMPR._Básico"/>
    <n v="4881"/>
    <n v="15"/>
    <n v="12750000"/>
    <n v="850000"/>
    <n v="15"/>
    <m/>
    <s v="SI"/>
    <x v="1"/>
    <s v="Grupo objetivo del Programa/Componente"/>
    <s v="Mujeres jefas de hogar, campamentos, adultos mayores y emprendedores"/>
    <x v="1"/>
    <s v="Licitación Pública Regular"/>
    <s v="01"/>
    <s v="488101"/>
    <s v="06"/>
    <s v="06-488101"/>
    <s v="06-488101-01-20"/>
    <x v="1"/>
    <d v="2021-03-10T00:00:00"/>
    <n v="23"/>
    <d v="2021-04-02T00:00:00"/>
    <d v="2021-03-18T00:00:00"/>
    <n v="12750000"/>
    <n v="19"/>
    <d v="2021-04-06T00:00:00"/>
    <d v="2021-04-12T00:00:00"/>
    <n v="40"/>
    <d v="2021-05-22T00:00:00"/>
    <d v="2021-06-03T00:00:00"/>
    <n v="15"/>
    <d v="2021-06-18T00:00:00"/>
    <n v="12750000"/>
    <n v="8"/>
    <d v="2022-02-18T00:00:00"/>
    <d v="2022-04-19T00:00:00"/>
    <m/>
    <m/>
    <m/>
    <m/>
    <m/>
    <n v="1275000"/>
    <m/>
    <m/>
    <n v="11475000"/>
    <m/>
    <m/>
    <m/>
    <n v="1275000"/>
    <n v="12750000"/>
    <n v="12750000"/>
    <s v="OK"/>
    <n v="2"/>
    <m/>
    <m/>
  </r>
  <r>
    <n v="6"/>
    <x v="5"/>
    <s v="La Estrella"/>
    <s v="YEB Territorio 10"/>
    <x v="1"/>
    <s v="YO_EMPR._Básico"/>
    <n v="4881"/>
    <n v="10"/>
    <n v="8500000"/>
    <n v="850000"/>
    <n v="10"/>
    <m/>
    <s v="SI"/>
    <x v="1"/>
    <s v="Grupo objetivo del Programa/Componente"/>
    <s v="Mujeres jefas de hogar, campamentos, adultos mayores y emprendedores"/>
    <x v="1"/>
    <s v="Licitación Pública Regular"/>
    <s v="01"/>
    <s v="488101"/>
    <s v="06"/>
    <s v="06-488101"/>
    <s v="06-488101-10-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Las Cabras"/>
    <s v="YEB Territorio 5"/>
    <x v="1"/>
    <s v="YO_EMPR._Básico"/>
    <n v="4881"/>
    <n v="10"/>
    <n v="8500000"/>
    <n v="850000"/>
    <n v="10"/>
    <m/>
    <s v="SI"/>
    <x v="1"/>
    <s v="Grupo objetivo del Programa/Componente"/>
    <s v="Mujeres jefas de hogar, campamentos, adultos mayores y emprendedores"/>
    <x v="1"/>
    <s v="Licitación Pública Regular"/>
    <s v="01"/>
    <s v="488101"/>
    <s v="06"/>
    <s v="06-488101"/>
    <s v="06-488101-05-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Litueche"/>
    <s v="YEB Territorio 10"/>
    <x v="1"/>
    <s v="YO_EMPR._Básico"/>
    <n v="4881"/>
    <n v="10"/>
    <n v="8500000"/>
    <n v="850000"/>
    <n v="10"/>
    <m/>
    <s v="SI"/>
    <x v="1"/>
    <s v="Grupo objetivo del Programa/Componente"/>
    <s v="Mujeres jefas de hogar, campamentos, adultos mayores y emprendedores"/>
    <x v="1"/>
    <s v="Licitación Pública Regular"/>
    <s v="01"/>
    <s v="488101"/>
    <s v="06"/>
    <s v="06-488101"/>
    <s v="06-488101-10-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Lolol"/>
    <s v="YEB Territorio 8"/>
    <x v="1"/>
    <s v="YO_EMPR._Básico"/>
    <n v="4881"/>
    <n v="10"/>
    <n v="8500000"/>
    <n v="850000"/>
    <n v="10"/>
    <m/>
    <s v="SI"/>
    <x v="1"/>
    <s v="Grupo objetivo del Programa/Componente"/>
    <s v="Mujeres jefas de hogar, campamentos, adultos mayores y emprendedores"/>
    <x v="1"/>
    <s v="Licitación Pública Regular"/>
    <s v="01"/>
    <s v="488101"/>
    <s v="06"/>
    <s v="06-488101"/>
    <s v="06-488101-08-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Machalí"/>
    <s v="YEB Territorio 2"/>
    <x v="1"/>
    <s v="YO_EMPR._Básico"/>
    <n v="4881"/>
    <n v="15"/>
    <n v="12750000"/>
    <n v="850000"/>
    <n v="15"/>
    <m/>
    <s v="SI"/>
    <x v="1"/>
    <s v="Grupo objetivo del Programa/Componente"/>
    <s v="Mujeres jefas de hogar, campamentos, adultos mayores y emprendedores"/>
    <x v="1"/>
    <s v="Licitación Pública Regular"/>
    <s v="01"/>
    <s v="488101"/>
    <s v="06"/>
    <s v="06-488101"/>
    <s v="06-488101-02-20"/>
    <x v="1"/>
    <d v="2021-03-10T00:00:00"/>
    <n v="23"/>
    <d v="2021-04-02T00:00:00"/>
    <d v="2021-03-18T00:00:00"/>
    <n v="12750000"/>
    <n v="19"/>
    <d v="2021-04-06T00:00:00"/>
    <d v="2021-04-12T00:00:00"/>
    <n v="40"/>
    <d v="2021-05-22T00:00:00"/>
    <d v="2021-06-03T00:00:00"/>
    <n v="15"/>
    <d v="2021-06-18T00:00:00"/>
    <n v="12750000"/>
    <n v="8"/>
    <d v="2022-02-18T00:00:00"/>
    <d v="2022-04-19T00:00:00"/>
    <m/>
    <m/>
    <m/>
    <m/>
    <m/>
    <n v="1275000"/>
    <m/>
    <m/>
    <n v="11475000"/>
    <m/>
    <m/>
    <m/>
    <n v="1275000"/>
    <n v="12750000"/>
    <n v="12750000"/>
    <s v="OK"/>
    <n v="2"/>
    <m/>
    <m/>
  </r>
  <r>
    <n v="6"/>
    <x v="5"/>
    <s v="Malloa"/>
    <s v="YEB Territorio 3"/>
    <x v="1"/>
    <s v="YO_EMPR._Básico"/>
    <n v="4881"/>
    <n v="10"/>
    <n v="8500000"/>
    <n v="850000"/>
    <n v="10"/>
    <m/>
    <s v="SI"/>
    <x v="1"/>
    <s v="Grupo objetivo del Programa/Componente"/>
    <s v="Mujeres jefas de hogar, campamentos, adultos mayores y emprendedores"/>
    <x v="1"/>
    <s v="Licitación Pública Regular"/>
    <s v="01"/>
    <s v="488101"/>
    <s v="06"/>
    <s v="06-488101"/>
    <s v="06-488101-03-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Marchihue"/>
    <s v="YEB Territorio 9"/>
    <x v="1"/>
    <s v="YO_EMPR._Básico"/>
    <n v="4881"/>
    <n v="10"/>
    <n v="8500000"/>
    <n v="850000"/>
    <n v="10"/>
    <m/>
    <s v="SI"/>
    <x v="1"/>
    <s v="Grupo objetivo del Programa/Componente"/>
    <s v="Mujeres jefas de hogar, campamentos, adultos mayores y emprendedores"/>
    <x v="1"/>
    <s v="Licitación Pública Regular"/>
    <s v="01"/>
    <s v="488101"/>
    <s v="06"/>
    <s v="06-488101"/>
    <s v="06-488101-09-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Mostazal"/>
    <s v="YEB Territorio 1"/>
    <x v="1"/>
    <s v="YO_EMPR._Básico"/>
    <n v="4881"/>
    <n v="10"/>
    <n v="8500000"/>
    <n v="850000"/>
    <n v="10"/>
    <m/>
    <s v="SI"/>
    <x v="1"/>
    <s v="Grupo objetivo del Programa/Componente"/>
    <s v="Mujeres jefas de hogar, campamentos, adultos mayores y emprendedores"/>
    <x v="1"/>
    <s v="Licitación Pública Regular"/>
    <s v="01"/>
    <s v="488101"/>
    <s v="06"/>
    <s v="06-488101"/>
    <s v="06-488101-01-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Nancagua"/>
    <s v="YEB Territorio 7"/>
    <x v="1"/>
    <s v="YO_EMPR._Básico"/>
    <n v="4881"/>
    <n v="10"/>
    <n v="8500000"/>
    <n v="850000"/>
    <n v="10"/>
    <m/>
    <s v="SI"/>
    <x v="1"/>
    <s v="Grupo objetivo del Programa/Componente"/>
    <s v="Mujeres jefas de hogar, campamentos, adultos mayores y emprendedores"/>
    <x v="1"/>
    <s v="Licitación Pública Regular"/>
    <s v="01"/>
    <s v="488101"/>
    <s v="06"/>
    <s v="06-488101"/>
    <s v="06-488101-07-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Navidad"/>
    <s v="YEB Territorio 10"/>
    <x v="1"/>
    <s v="YO_EMPR._Básico"/>
    <n v="4881"/>
    <n v="10"/>
    <n v="8500000"/>
    <n v="850000"/>
    <n v="10"/>
    <m/>
    <s v="SI"/>
    <x v="1"/>
    <s v="Grupo objetivo del Programa/Componente"/>
    <s v="Mujeres jefas de hogar, campamentos, adultos mayores y emprendedores"/>
    <x v="1"/>
    <s v="Licitación Pública Regular"/>
    <s v="01"/>
    <s v="488101"/>
    <s v="06"/>
    <s v="06-488101"/>
    <s v="06-488101-10-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Olivar"/>
    <s v="YEB Territorio 4"/>
    <x v="1"/>
    <s v="YO_EMPR._Básico"/>
    <n v="4881"/>
    <n v="10"/>
    <n v="8500000"/>
    <n v="850000"/>
    <n v="10"/>
    <m/>
    <s v="SI"/>
    <x v="1"/>
    <s v="Grupo objetivo del Programa/Componente"/>
    <s v="Mujeres jefas de hogar, campamentos, adultos mayores y emprendedores"/>
    <x v="1"/>
    <s v="Licitación Pública Regular"/>
    <s v="01"/>
    <s v="488101"/>
    <s v="06"/>
    <s v="06-488101"/>
    <s v="06-488101-04-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Palmilla"/>
    <s v="YEB Territorio 7"/>
    <x v="1"/>
    <s v="YO_EMPR._Básico"/>
    <n v="4881"/>
    <n v="10"/>
    <n v="8500000"/>
    <n v="850000"/>
    <n v="10"/>
    <m/>
    <s v="SI"/>
    <x v="1"/>
    <s v="Grupo objetivo del Programa/Componente"/>
    <s v="Mujeres jefas de hogar, campamentos, adultos mayores y emprendedores"/>
    <x v="1"/>
    <s v="Licitación Pública Regular"/>
    <s v="01"/>
    <s v="488101"/>
    <s v="06"/>
    <s v="06-488101"/>
    <s v="06-488101-07-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Paredones"/>
    <s v="YEB Territorio 8"/>
    <x v="1"/>
    <s v="YO_EMPR._Básico"/>
    <n v="4881"/>
    <n v="10"/>
    <n v="8500000"/>
    <n v="850000"/>
    <n v="10"/>
    <m/>
    <s v="SI"/>
    <x v="1"/>
    <s v="Grupo objetivo del Programa/Componente"/>
    <s v="Mujeres jefas de hogar, campamentos, adultos mayores y emprendedores"/>
    <x v="1"/>
    <s v="Licitación Pública Regular"/>
    <s v="01"/>
    <s v="488101"/>
    <s v="06"/>
    <s v="06-488101"/>
    <s v="06-488101-08-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Peralillo"/>
    <s v="YEB Territorio 9"/>
    <x v="1"/>
    <s v="YO_EMPR._Básico"/>
    <n v="4881"/>
    <n v="10"/>
    <n v="8500000"/>
    <n v="850000"/>
    <n v="10"/>
    <m/>
    <s v="SI"/>
    <x v="1"/>
    <s v="Grupo objetivo del Programa/Componente"/>
    <s v="Mujeres jefas de hogar, campamentos, adultos mayores y emprendedores"/>
    <x v="1"/>
    <s v="Licitación Pública Regular"/>
    <s v="01"/>
    <s v="488101"/>
    <s v="06"/>
    <s v="06-488101"/>
    <s v="06-488101-09-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Peumo"/>
    <s v="YEB Territorio 5"/>
    <x v="1"/>
    <s v="YO_EMPR._Básico"/>
    <n v="4881"/>
    <n v="10"/>
    <n v="8500000"/>
    <n v="850000"/>
    <n v="10"/>
    <m/>
    <s v="SI"/>
    <x v="1"/>
    <s v="Grupo objetivo del Programa/Componente"/>
    <s v="Mujeres jefas de hogar, campamentos, adultos mayores y emprendedores"/>
    <x v="1"/>
    <s v="Licitación Pública Regular"/>
    <s v="01"/>
    <s v="488101"/>
    <s v="06"/>
    <s v="06-488101"/>
    <s v="06-488101-05-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Pichidegua"/>
    <s v="YEB Territorio 5"/>
    <x v="1"/>
    <s v="YO_EMPR._Básico"/>
    <n v="4881"/>
    <n v="10"/>
    <n v="8500000"/>
    <n v="850000"/>
    <n v="10"/>
    <m/>
    <s v="SI"/>
    <x v="1"/>
    <s v="Grupo objetivo del Programa/Componente"/>
    <s v="Mujeres jefas de hogar, campamentos, adultos mayores y emprendedores"/>
    <x v="1"/>
    <s v="Licitación Pública Regular"/>
    <s v="01"/>
    <s v="488101"/>
    <s v="06"/>
    <s v="06-488101"/>
    <s v="06-488101-05-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Pichilemu"/>
    <s v="YEB Territorio 9"/>
    <x v="1"/>
    <s v="YO_EMPR._Básico"/>
    <n v="4881"/>
    <n v="15"/>
    <n v="12750000"/>
    <n v="850000"/>
    <n v="15"/>
    <m/>
    <s v="SI"/>
    <x v="1"/>
    <s v="Grupo objetivo del Programa/Componente"/>
    <s v="Mujeres jefas de hogar, campamentos, adultos mayores y emprendedores"/>
    <x v="1"/>
    <s v="Licitación Pública Regular"/>
    <s v="01"/>
    <s v="488101"/>
    <s v="06"/>
    <s v="06-488101"/>
    <s v="06-488101-09-20"/>
    <x v="1"/>
    <d v="2021-03-10T00:00:00"/>
    <n v="23"/>
    <d v="2021-04-02T00:00:00"/>
    <d v="2021-03-18T00:00:00"/>
    <n v="12750000"/>
    <n v="19"/>
    <d v="2021-04-06T00:00:00"/>
    <d v="2021-04-12T00:00:00"/>
    <n v="40"/>
    <d v="2021-05-22T00:00:00"/>
    <d v="2021-06-03T00:00:00"/>
    <n v="15"/>
    <d v="2021-06-18T00:00:00"/>
    <n v="12750000"/>
    <n v="8"/>
    <d v="2022-02-18T00:00:00"/>
    <d v="2022-04-19T00:00:00"/>
    <m/>
    <m/>
    <m/>
    <m/>
    <m/>
    <n v="1275000"/>
    <m/>
    <m/>
    <n v="11475000"/>
    <m/>
    <m/>
    <m/>
    <n v="1275000"/>
    <n v="12750000"/>
    <n v="12750000"/>
    <s v="OK"/>
    <n v="2"/>
    <m/>
    <m/>
  </r>
  <r>
    <n v="6"/>
    <x v="5"/>
    <s v="Placilla"/>
    <s v="YEB Territorio 6"/>
    <x v="1"/>
    <s v="YO_EMPR._Básico"/>
    <n v="4881"/>
    <n v="10"/>
    <n v="8500000"/>
    <n v="850000"/>
    <n v="10"/>
    <m/>
    <s v="SI"/>
    <x v="1"/>
    <s v="Grupo objetivo del Programa/Componente"/>
    <s v="Mujeres jefas de hogar, campamentos, adultos mayores y emprendedores"/>
    <x v="1"/>
    <s v="Licitación Pública Regular"/>
    <s v="01"/>
    <s v="488101"/>
    <s v="06"/>
    <s v="06-488101"/>
    <s v="06-488101-06-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Pumanque"/>
    <s v="YEB Territorio 8"/>
    <x v="1"/>
    <s v="YO_EMPR._Básico"/>
    <n v="4881"/>
    <n v="10"/>
    <n v="8500000"/>
    <n v="850000"/>
    <n v="10"/>
    <m/>
    <s v="SI"/>
    <x v="1"/>
    <s v="Grupo objetivo del Programa/Componente"/>
    <s v="Mujeres jefas de hogar, campamentos, adultos mayores y emprendedores"/>
    <x v="1"/>
    <s v="Licitación Pública Regular"/>
    <s v="01"/>
    <s v="488101"/>
    <s v="06"/>
    <s v="06-488101"/>
    <s v="06-488101-08-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Quinta de Tilcoco"/>
    <s v="YEB Territorio 3"/>
    <x v="1"/>
    <s v="YO_EMPR._Básico"/>
    <n v="4881"/>
    <n v="10"/>
    <n v="8500000"/>
    <n v="850000"/>
    <n v="10"/>
    <m/>
    <s v="SI"/>
    <x v="1"/>
    <s v="Grupo objetivo del Programa/Componente"/>
    <s v="Mujeres jefas de hogar, campamentos, adultos mayores y emprendedores"/>
    <x v="1"/>
    <s v="Licitación Pública Regular"/>
    <s v="01"/>
    <s v="488101"/>
    <s v="06"/>
    <s v="06-488101"/>
    <s v="06-488101-03-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Rancagua"/>
    <s v="YEB Territorio 2"/>
    <x v="1"/>
    <s v="YO_EMPR._Básico"/>
    <n v="4881"/>
    <n v="40"/>
    <n v="34000000"/>
    <n v="850000"/>
    <n v="40"/>
    <m/>
    <s v="SI"/>
    <x v="1"/>
    <s v="Grupo objetivo del Programa/Componente"/>
    <s v="Mujeres jefas de hogar, campamentos, adultos mayores y emprendedores"/>
    <x v="1"/>
    <s v="Licitación Pública Regular"/>
    <s v="01"/>
    <s v="488101"/>
    <s v="06"/>
    <s v="06-488101"/>
    <s v="06-488101-02-20"/>
    <x v="1"/>
    <d v="2021-03-10T00:00:00"/>
    <n v="23"/>
    <d v="2021-04-02T00:00:00"/>
    <d v="2021-03-18T00:00:00"/>
    <n v="34000000"/>
    <n v="19"/>
    <d v="2021-04-06T00:00:00"/>
    <d v="2021-04-12T00:00:00"/>
    <n v="40"/>
    <d v="2021-05-22T00:00:00"/>
    <d v="2021-06-03T00:00:00"/>
    <n v="15"/>
    <d v="2021-06-18T00:00:00"/>
    <n v="34000000"/>
    <n v="8"/>
    <d v="2022-02-18T00:00:00"/>
    <d v="2022-04-19T00:00:00"/>
    <m/>
    <m/>
    <m/>
    <m/>
    <m/>
    <n v="3400000"/>
    <m/>
    <m/>
    <n v="30600000"/>
    <m/>
    <m/>
    <m/>
    <n v="3400000"/>
    <n v="34000000"/>
    <n v="34000000"/>
    <s v="OK"/>
    <n v="2"/>
    <m/>
    <m/>
  </r>
  <r>
    <n v="6"/>
    <x v="5"/>
    <s v="Rengo"/>
    <s v="YEB Territorio 3"/>
    <x v="1"/>
    <s v="YO_EMPR._Básico"/>
    <n v="4881"/>
    <n v="20"/>
    <n v="17000000"/>
    <n v="850000"/>
    <n v="20"/>
    <m/>
    <s v="SI"/>
    <x v="1"/>
    <s v="Grupo objetivo del Programa/Componente"/>
    <s v="Mujeres jefas de hogar, campamentos, adultos mayores y emprendedores"/>
    <x v="1"/>
    <s v="Licitación Pública Regular"/>
    <s v="01"/>
    <s v="488101"/>
    <s v="06"/>
    <s v="06-488101"/>
    <s v="06-488101-03-20"/>
    <x v="1"/>
    <d v="2021-03-10T00:00:00"/>
    <n v="23"/>
    <d v="2021-04-02T00:00:00"/>
    <d v="2021-03-18T00:00:00"/>
    <n v="17000000"/>
    <n v="19"/>
    <d v="2021-04-06T00:00:00"/>
    <d v="2021-04-12T00:00:00"/>
    <n v="40"/>
    <d v="2021-05-22T00:00:00"/>
    <d v="2021-06-03T00:00:00"/>
    <n v="15"/>
    <d v="2021-06-18T00:00:00"/>
    <n v="17000000"/>
    <n v="8"/>
    <d v="2022-02-18T00:00:00"/>
    <d v="2022-04-19T00:00:00"/>
    <m/>
    <m/>
    <m/>
    <m/>
    <m/>
    <n v="1700000"/>
    <m/>
    <m/>
    <n v="15300000"/>
    <m/>
    <m/>
    <m/>
    <n v="1700000"/>
    <n v="17000000"/>
    <n v="17000000"/>
    <s v="OK"/>
    <n v="2"/>
    <m/>
    <m/>
  </r>
  <r>
    <n v="6"/>
    <x v="5"/>
    <s v="Requínoa"/>
    <s v="YEB Territorio 3"/>
    <x v="1"/>
    <s v="YO_EMPR._Básico"/>
    <n v="4881"/>
    <n v="10"/>
    <n v="8500000"/>
    <n v="850000"/>
    <n v="10"/>
    <m/>
    <s v="SI"/>
    <x v="1"/>
    <s v="Grupo objetivo del Programa/Componente"/>
    <s v="Mujeres jefas de hogar, campamentos, adultos mayores y emprendedores"/>
    <x v="1"/>
    <s v="Licitación Pública Regular"/>
    <s v="01"/>
    <s v="488101"/>
    <s v="06"/>
    <s v="06-488101"/>
    <s v="06-488101-03-20"/>
    <x v="1"/>
    <d v="2021-03-10T00:00:00"/>
    <n v="23"/>
    <d v="2021-04-02T00:00:00"/>
    <d v="2021-03-18T00:00:00"/>
    <n v="8500000"/>
    <n v="19"/>
    <d v="2021-04-06T00:00:00"/>
    <d v="2021-04-12T00:00:00"/>
    <n v="40"/>
    <d v="2021-05-22T00:00:00"/>
    <d v="2021-06-03T00:00:00"/>
    <n v="15"/>
    <d v="2021-06-18T00:00:00"/>
    <n v="8500000"/>
    <n v="8"/>
    <d v="2022-02-18T00:00:00"/>
    <d v="2022-04-19T00:00:00"/>
    <m/>
    <m/>
    <m/>
    <m/>
    <m/>
    <n v="850000"/>
    <m/>
    <m/>
    <n v="7650000"/>
    <m/>
    <m/>
    <m/>
    <n v="850000"/>
    <n v="8500000"/>
    <n v="8500000"/>
    <s v="OK"/>
    <n v="2"/>
    <m/>
    <m/>
  </r>
  <r>
    <n v="6"/>
    <x v="5"/>
    <s v="San Fernando"/>
    <s v="YEB Territorio 6"/>
    <x v="1"/>
    <s v="YO_EMPR._Básico"/>
    <n v="4881"/>
    <n v="25"/>
    <n v="21250000"/>
    <n v="850000"/>
    <n v="25"/>
    <m/>
    <s v="SI"/>
    <x v="1"/>
    <s v="Grupo objetivo del Programa/Componente"/>
    <s v="Mujeres jefas de hogar, campamentos, adultos mayores y emprendedores"/>
    <x v="1"/>
    <s v="Licitación Pública Regular"/>
    <s v="01"/>
    <s v="488101"/>
    <s v="06"/>
    <s v="06-488101"/>
    <s v="06-488101-06-20"/>
    <x v="1"/>
    <d v="2021-03-10T00:00:00"/>
    <n v="23"/>
    <d v="2021-04-02T00:00:00"/>
    <d v="2021-03-18T00:00:00"/>
    <n v="21250000"/>
    <n v="19"/>
    <d v="2021-04-06T00:00:00"/>
    <d v="2021-04-12T00:00:00"/>
    <n v="40"/>
    <d v="2021-05-22T00:00:00"/>
    <d v="2021-06-03T00:00:00"/>
    <n v="15"/>
    <d v="2021-06-18T00:00:00"/>
    <n v="21250000"/>
    <n v="8"/>
    <d v="2022-02-18T00:00:00"/>
    <d v="2022-04-19T00:00:00"/>
    <m/>
    <m/>
    <m/>
    <m/>
    <m/>
    <n v="2125000"/>
    <m/>
    <m/>
    <n v="19125000"/>
    <m/>
    <m/>
    <m/>
    <n v="2125000"/>
    <n v="21250000"/>
    <n v="21250000"/>
    <s v="OK"/>
    <n v="2"/>
    <m/>
    <m/>
  </r>
  <r>
    <n v="6"/>
    <x v="5"/>
    <s v="San Vicente"/>
    <s v="YEB Territorio 5"/>
    <x v="1"/>
    <s v="YO_EMPR._Básico"/>
    <n v="4881"/>
    <n v="15"/>
    <n v="12750000"/>
    <n v="850000"/>
    <n v="15"/>
    <m/>
    <s v="SI"/>
    <x v="1"/>
    <s v="Grupo objetivo del Programa/Componente"/>
    <s v="Mujeres jefas de hogar, campamentos, adultos mayores y emprendedores"/>
    <x v="1"/>
    <s v="Licitación Pública Regular"/>
    <s v="01"/>
    <s v="488101"/>
    <s v="06"/>
    <s v="06-488101"/>
    <s v="06-488101-05-20"/>
    <x v="1"/>
    <d v="2021-03-10T00:00:00"/>
    <n v="23"/>
    <d v="2021-04-02T00:00:00"/>
    <d v="2021-03-18T00:00:00"/>
    <n v="12750000"/>
    <n v="19"/>
    <d v="2021-04-06T00:00:00"/>
    <d v="2021-04-12T00:00:00"/>
    <n v="40"/>
    <d v="2021-05-22T00:00:00"/>
    <d v="2021-06-03T00:00:00"/>
    <n v="15"/>
    <d v="2021-06-18T00:00:00"/>
    <n v="12750000"/>
    <n v="8"/>
    <d v="2022-02-18T00:00:00"/>
    <d v="2022-04-19T00:00:00"/>
    <m/>
    <m/>
    <m/>
    <m/>
    <m/>
    <n v="1275000"/>
    <m/>
    <m/>
    <n v="11475000"/>
    <m/>
    <m/>
    <m/>
    <n v="1275000"/>
    <n v="12750000"/>
    <n v="12750000"/>
    <s v="OK"/>
    <n v="2"/>
    <m/>
    <m/>
  </r>
  <r>
    <n v="6"/>
    <x v="5"/>
    <s v="Santa Cruz"/>
    <s v="YEB Territorio 7"/>
    <x v="1"/>
    <s v="YO_EMPR._Básico"/>
    <n v="4881"/>
    <n v="15"/>
    <n v="12750000"/>
    <n v="850000"/>
    <n v="15"/>
    <m/>
    <s v="SI"/>
    <x v="1"/>
    <s v="Grupo objetivo del Programa/Componente"/>
    <s v="Mujeres jefas de hogar, campamentos, adultos mayores y emprendedores"/>
    <x v="1"/>
    <s v="Licitación Pública Regular"/>
    <s v="01"/>
    <s v="488101"/>
    <s v="06"/>
    <s v="06-488101"/>
    <s v="06-488101-07-20"/>
    <x v="1"/>
    <d v="2021-03-10T00:00:00"/>
    <n v="23"/>
    <d v="2021-04-02T00:00:00"/>
    <d v="2021-03-18T00:00:00"/>
    <n v="12750000"/>
    <n v="19"/>
    <d v="2021-04-06T00:00:00"/>
    <d v="2021-04-12T00:00:00"/>
    <n v="40"/>
    <d v="2021-05-22T00:00:00"/>
    <d v="2021-06-03T00:00:00"/>
    <n v="15"/>
    <d v="2021-06-18T00:00:00"/>
    <n v="12750000"/>
    <n v="8"/>
    <d v="2022-02-18T00:00:00"/>
    <d v="2022-04-19T00:00:00"/>
    <m/>
    <m/>
    <m/>
    <m/>
    <m/>
    <n v="1275000"/>
    <m/>
    <m/>
    <n v="11475000"/>
    <m/>
    <m/>
    <m/>
    <n v="1275000"/>
    <n v="12750000"/>
    <n v="12750000"/>
    <s v="OK"/>
    <n v="2"/>
    <m/>
    <m/>
  </r>
  <r>
    <n v="6"/>
    <x v="5"/>
    <s v="Regional/Provincial"/>
    <s v="Comercio Digital Territorio 1"/>
    <x v="1"/>
    <s v="YO_EMPR._Avanzado"/>
    <n v="4883"/>
    <n v="24"/>
    <n v="21230000"/>
    <n v="884583.33333333337"/>
    <n v="24"/>
    <m/>
    <s v="NO"/>
    <x v="1"/>
    <s v="Grupo objetivo del Programa/Componente"/>
    <s v="Personas emprendedoras que requieren reducir brecha en comercio digital "/>
    <x v="0"/>
    <s v="Licitación Pública Regular"/>
    <s v="05"/>
    <s v="488305"/>
    <s v="06"/>
    <s v="06-488305"/>
    <s v="06-488305-14-20"/>
    <x v="1"/>
    <m/>
    <m/>
    <m/>
    <d v="2021-03-10T00:00:00"/>
    <n v="21230000"/>
    <n v="21"/>
    <d v="2021-03-31T00:00:00"/>
    <d v="2021-04-05T00:00:00"/>
    <n v="15"/>
    <d v="2021-04-20T00:00:00"/>
    <d v="2021-04-21T00:00:00"/>
    <n v="38"/>
    <d v="2021-05-29T00:00:00"/>
    <n v="21230000"/>
    <n v="8"/>
    <d v="2022-01-29T00:00:00"/>
    <d v="2022-03-30T00:00:00"/>
    <m/>
    <m/>
    <m/>
    <m/>
    <m/>
    <n v="2123000"/>
    <m/>
    <m/>
    <n v="19107000"/>
    <m/>
    <m/>
    <m/>
    <n v="2123000"/>
    <n v="21230000"/>
    <n v="21230000"/>
    <s v="OK"/>
    <n v="2"/>
    <m/>
    <m/>
  </r>
  <r>
    <n v="6"/>
    <x v="5"/>
    <s v="Regional/Provincial"/>
    <s v="YEGA Territorio 1"/>
    <x v="1"/>
    <s v="YO_EMPR._Autogestionado_en_Comunidad"/>
    <n v="4885"/>
    <n v="25"/>
    <n v="26500000"/>
    <n v="1060000"/>
    <n v="25"/>
    <m/>
    <s v="NO"/>
    <x v="4"/>
    <s v="Grupo objetivo del Programa/Componente"/>
    <s v="Organización productiva"/>
    <x v="3"/>
    <s v="Licitación Pública Regular"/>
    <s v="03"/>
    <s v="488503"/>
    <s v="06"/>
    <s v="06-488503"/>
    <s v="06-488503-12-20"/>
    <x v="1"/>
    <m/>
    <m/>
    <m/>
    <d v="2021-07-20T00:00:00"/>
    <n v="26500000"/>
    <n v="30"/>
    <d v="2021-08-19T00:00:00"/>
    <d v="2021-08-24T00:00:00"/>
    <n v="20"/>
    <d v="2021-09-13T00:00:00"/>
    <d v="2021-09-14T00:00:00"/>
    <n v="30"/>
    <d v="2021-10-14T00:00:00"/>
    <m/>
    <n v="6"/>
    <d v="2022-04-14T00:00:00"/>
    <d v="2022-06-13T00:00:00"/>
    <m/>
    <m/>
    <m/>
    <m/>
    <m/>
    <m/>
    <m/>
    <m/>
    <m/>
    <n v="26500000"/>
    <m/>
    <m/>
    <n v="0"/>
    <n v="26500000"/>
    <n v="26500000"/>
    <s v="OK"/>
    <n v="1"/>
    <m/>
    <m/>
  </r>
  <r>
    <n v="6"/>
    <x v="5"/>
    <s v="Regional/Provincial"/>
    <s v="FERIA Territorio 1"/>
    <x v="1"/>
    <s v="YO_EMPR._Feria_de_Emprendimiento"/>
    <n v="4889"/>
    <n v="40"/>
    <n v="20000000"/>
    <n v="500000"/>
    <n v="40"/>
    <m/>
    <s v="NO"/>
    <x v="1"/>
    <s v="Grupo objetivo del Programa/Componente"/>
    <s v="Regular"/>
    <x v="0"/>
    <s v="Licitación Pública Regular"/>
    <s v="04"/>
    <s v="488904"/>
    <s v="06"/>
    <s v="06-488904"/>
    <s v="06-488904-13-20"/>
    <x v="1"/>
    <m/>
    <m/>
    <m/>
    <d v="2021-08-03T00:00:00"/>
    <m/>
    <n v="21"/>
    <d v="2021-08-24T00:00:00"/>
    <d v="2021-08-26T00:00:00"/>
    <n v="20"/>
    <d v="2021-09-15T00:00:00"/>
    <d v="2021-09-21T00:00:00"/>
    <n v="20"/>
    <d v="2021-10-11T00:00:00"/>
    <m/>
    <n v="6"/>
    <d v="2022-04-11T00:00:00"/>
    <d v="2022-06-10T00:00:00"/>
    <m/>
    <m/>
    <m/>
    <m/>
    <m/>
    <m/>
    <m/>
    <m/>
    <m/>
    <n v="20000000"/>
    <m/>
    <m/>
    <n v="0"/>
    <n v="20000000"/>
    <n v="20000000"/>
    <s v="OK"/>
    <n v="1"/>
    <m/>
    <m/>
  </r>
  <r>
    <n v="6"/>
    <x v="5"/>
    <s v="Regional/Provincial"/>
    <s v="YEG Territorio 1"/>
    <x v="1"/>
    <s v="YO_EMPR._Grupal"/>
    <n v="4891"/>
    <n v="25"/>
    <n v="35000000"/>
    <n v="1400000"/>
    <n v="25"/>
    <m/>
    <s v="NO"/>
    <x v="4"/>
    <s v="Grupo objetivo del Programa/Componente"/>
    <s v="Organización productiva"/>
    <x v="0"/>
    <s v="Licitación Pública Regular"/>
    <s v="02"/>
    <s v="489102"/>
    <s v="06"/>
    <s v="06-489102"/>
    <s v="06-489102-11-20"/>
    <x v="1"/>
    <m/>
    <m/>
    <m/>
    <d v="2021-03-10T00:00:00"/>
    <n v="35000000"/>
    <n v="21"/>
    <d v="2021-03-31T00:00:00"/>
    <d v="2021-04-05T00:00:00"/>
    <n v="15"/>
    <d v="2021-04-20T00:00:00"/>
    <d v="2021-04-21T00:00:00"/>
    <n v="15"/>
    <d v="2021-05-06T00:00:00"/>
    <n v="35000000"/>
    <n v="8"/>
    <d v="2022-01-06T00:00:00"/>
    <d v="2022-03-07T00:00:00"/>
    <m/>
    <m/>
    <m/>
    <m/>
    <m/>
    <n v="3500000"/>
    <m/>
    <m/>
    <n v="31500000"/>
    <m/>
    <m/>
    <m/>
    <n v="3500000"/>
    <n v="35000000"/>
    <n v="35000000"/>
    <s v="OK"/>
    <n v="2"/>
    <m/>
    <m/>
  </r>
  <r>
    <n v="6"/>
    <x v="5"/>
    <s v="Regional/Provincial"/>
    <s v="E FIN NN Territorio 1"/>
    <x v="2"/>
    <s v="EDUC_FIN_Niños"/>
    <n v="4916"/>
    <n v="138"/>
    <n v="19736000"/>
    <n v="143014.4927536232"/>
    <n v="138"/>
    <m/>
    <s v="NO"/>
    <x v="2"/>
    <s v="Grupo objetivo del Programa/Componente"/>
    <s v="Niñas y niños, de quinto a octavo básico de establecimientos educacionales con un índice de vulnerabilidad escolar (IVE) superior al 60%,"/>
    <x v="0"/>
    <s v="Licitación Pública Regular"/>
    <s v="01"/>
    <s v="491601"/>
    <s v="06"/>
    <s v="06-491601"/>
    <s v="06-491601-01-20"/>
    <x v="1"/>
    <m/>
    <m/>
    <m/>
    <d v="2021-06-17T00:00:00"/>
    <n v="19736000"/>
    <n v="13"/>
    <d v="2021-06-30T00:00:00"/>
    <d v="2021-07-05T00:00:00"/>
    <n v="10"/>
    <d v="2021-07-15T00:00:00"/>
    <d v="2021-07-19T00:00:00"/>
    <n v="10"/>
    <d v="2021-07-29T00:00:00"/>
    <n v="19736000"/>
    <n v="6"/>
    <d v="2022-01-29T00:00:00"/>
    <d v="2022-03-30T00:00:00"/>
    <m/>
    <m/>
    <m/>
    <m/>
    <m/>
    <m/>
    <n v="19736000"/>
    <m/>
    <m/>
    <m/>
    <m/>
    <m/>
    <n v="19736000"/>
    <n v="19736000"/>
    <n v="19736000"/>
    <s v="OK"/>
    <n v="1"/>
    <m/>
    <m/>
  </r>
  <r>
    <n v="6"/>
    <x v="5"/>
    <s v="La Estrella"/>
    <s v="YES Regular Territorio 3"/>
    <x v="3"/>
    <s v="YO_EMP_SEM._Servicio_de_Apoyo_Integral_Regular"/>
    <n v="5811"/>
    <n v="12"/>
    <n v="10200000"/>
    <n v="850000"/>
    <n v="12"/>
    <m/>
    <s v="NO"/>
    <x v="1"/>
    <s v="Grupo objetivo del Programa/Componente"/>
    <s v="Mujeres jefas de hogar, campamentos, adultos mayores y emprendedores precarios"/>
    <x v="1"/>
    <s v="Licitación Pública Regular"/>
    <s v="01"/>
    <s v="581101"/>
    <s v="06"/>
    <s v="06-581101"/>
    <s v="06-581101-03-20"/>
    <x v="1"/>
    <d v="2021-03-10T00:00:00"/>
    <n v="23"/>
    <d v="2021-04-02T00:00:00"/>
    <d v="2021-02-01T00:00:00"/>
    <n v="10200000"/>
    <n v="22"/>
    <d v="2021-02-23T00:00:00"/>
    <d v="2021-03-01T00:00:00"/>
    <n v="25"/>
    <d v="2021-03-26T00:00:00"/>
    <d v="2021-04-02T00:00:00"/>
    <n v="45"/>
    <d v="2021-05-17T00:00:00"/>
    <n v="10200000"/>
    <n v="8"/>
    <d v="2022-01-17T00:00:00"/>
    <d v="2022-03-18T00:00:00"/>
    <m/>
    <m/>
    <m/>
    <m/>
    <m/>
    <n v="1020000"/>
    <m/>
    <m/>
    <n v="9180000"/>
    <m/>
    <m/>
    <m/>
    <n v="1020000"/>
    <n v="10200000"/>
    <n v="10200000"/>
    <s v="OK"/>
    <n v="2"/>
    <m/>
    <m/>
  </r>
  <r>
    <n v="6"/>
    <x v="5"/>
    <s v="Las Cabras"/>
    <s v="YES Regular Territorio 1"/>
    <x v="3"/>
    <s v="YO_EMP_SEM._Servicio_de_Apoyo_Integral_Regular"/>
    <n v="5811"/>
    <n v="12"/>
    <n v="10200000"/>
    <n v="850000"/>
    <n v="12"/>
    <m/>
    <s v="NO"/>
    <x v="1"/>
    <s v="Grupo objetivo del Programa/Componente"/>
    <s v="Mujeres jefas de hogar, campamentos, adultos mayores y emprendedores precarios"/>
    <x v="1"/>
    <s v="Licitación Pública Regular"/>
    <s v="01"/>
    <s v="581101"/>
    <s v="06"/>
    <s v="06-581101"/>
    <s v="06-581101-01-20"/>
    <x v="1"/>
    <d v="2021-03-10T00:00:00"/>
    <n v="23"/>
    <d v="2021-04-02T00:00:00"/>
    <d v="2021-02-01T00:00:00"/>
    <n v="10200000"/>
    <n v="22"/>
    <d v="2021-02-23T00:00:00"/>
    <d v="2021-03-01T00:00:00"/>
    <n v="25"/>
    <d v="2021-03-26T00:00:00"/>
    <d v="2021-04-02T00:00:00"/>
    <n v="45"/>
    <d v="2021-05-17T00:00:00"/>
    <n v="10200000"/>
    <n v="8"/>
    <d v="2022-01-17T00:00:00"/>
    <d v="2022-03-18T00:00:00"/>
    <m/>
    <m/>
    <m/>
    <m/>
    <m/>
    <n v="1020000"/>
    <m/>
    <m/>
    <n v="9180000"/>
    <m/>
    <m/>
    <m/>
    <n v="1020000"/>
    <n v="10200000"/>
    <n v="10200000"/>
    <s v="OK"/>
    <n v="2"/>
    <m/>
    <m/>
  </r>
  <r>
    <n v="6"/>
    <x v="5"/>
    <s v="Lolol"/>
    <s v="YES Regular Territorio 2"/>
    <x v="3"/>
    <s v="YO_EMP_SEM._Servicio_de_Apoyo_Integral_Regular"/>
    <n v="5811"/>
    <n v="13"/>
    <n v="11050000"/>
    <n v="850000"/>
    <n v="13"/>
    <m/>
    <s v="NO"/>
    <x v="1"/>
    <s v="Grupo objetivo del Programa/Componente"/>
    <s v="Mujeres jefas de hogar, campamentos, adultos mayores y emprendedores precarios"/>
    <x v="1"/>
    <s v="Licitación Pública Regular"/>
    <s v="01"/>
    <s v="581101"/>
    <s v="06"/>
    <s v="06-581101"/>
    <s v="06-581101-02-20"/>
    <x v="1"/>
    <d v="2021-03-10T00:00:00"/>
    <n v="23"/>
    <d v="2021-04-02T00:00:00"/>
    <d v="2021-02-01T00:00:00"/>
    <n v="11050000"/>
    <n v="22"/>
    <d v="2021-02-23T00:00:00"/>
    <d v="2021-03-01T00:00:00"/>
    <n v="25"/>
    <d v="2021-03-26T00:00:00"/>
    <d v="2021-04-02T00:00:00"/>
    <n v="45"/>
    <d v="2021-05-17T00:00:00"/>
    <n v="11050000"/>
    <n v="8"/>
    <d v="2022-01-17T00:00:00"/>
    <d v="2022-03-18T00:00:00"/>
    <m/>
    <m/>
    <m/>
    <m/>
    <m/>
    <n v="1105000"/>
    <m/>
    <m/>
    <n v="9945000"/>
    <m/>
    <m/>
    <m/>
    <n v="1105000"/>
    <n v="11050000"/>
    <n v="11050000"/>
    <s v="OK"/>
    <n v="2"/>
    <m/>
    <m/>
  </r>
  <r>
    <n v="6"/>
    <x v="5"/>
    <s v="Navidad"/>
    <s v="YES Regular Territorio 3"/>
    <x v="3"/>
    <s v="YO_EMP_SEM._Servicio_de_Apoyo_Integral_Regular"/>
    <n v="5811"/>
    <n v="12"/>
    <n v="10200000"/>
    <n v="850000"/>
    <n v="12"/>
    <m/>
    <s v="NO"/>
    <x v="1"/>
    <s v="Grupo objetivo del Programa/Componente"/>
    <s v="Mujeres jefas de hogar, campamentos, adultos mayores y emprendedores precarios"/>
    <x v="1"/>
    <s v="Licitación Pública Regular"/>
    <s v="01"/>
    <s v="581101"/>
    <s v="06"/>
    <s v="06-581101"/>
    <s v="06-581101-03-20"/>
    <x v="1"/>
    <d v="2021-03-10T00:00:00"/>
    <n v="23"/>
    <d v="2021-04-02T00:00:00"/>
    <d v="2021-02-01T00:00:00"/>
    <n v="10200000"/>
    <n v="22"/>
    <d v="2021-02-23T00:00:00"/>
    <d v="2021-03-01T00:00:00"/>
    <n v="25"/>
    <d v="2021-03-26T00:00:00"/>
    <d v="2021-04-02T00:00:00"/>
    <n v="45"/>
    <d v="2021-05-17T00:00:00"/>
    <n v="10200000"/>
    <n v="8"/>
    <d v="2022-01-17T00:00:00"/>
    <d v="2022-03-18T00:00:00"/>
    <m/>
    <m/>
    <m/>
    <m/>
    <m/>
    <n v="1020000"/>
    <m/>
    <m/>
    <n v="9180000"/>
    <m/>
    <m/>
    <m/>
    <n v="1020000"/>
    <n v="10200000"/>
    <n v="10200000"/>
    <s v="OK"/>
    <n v="2"/>
    <m/>
    <m/>
  </r>
  <r>
    <n v="6"/>
    <x v="5"/>
    <s v="Paredones"/>
    <s v="YES Regular Territorio 3"/>
    <x v="3"/>
    <s v="YO_EMP_SEM._Servicio_de_Apoyo_Integral_Regular"/>
    <n v="5811"/>
    <n v="12"/>
    <n v="10200000"/>
    <n v="850000"/>
    <n v="12"/>
    <m/>
    <s v="NO"/>
    <x v="1"/>
    <s v="Grupo objetivo del Programa/Componente"/>
    <s v="Mujeres jefas de hogar, campamentos, adultos mayores y emprendedores precarios"/>
    <x v="1"/>
    <s v="Licitación Pública Regular"/>
    <s v="01"/>
    <s v="581101"/>
    <s v="06"/>
    <s v="06-581101"/>
    <s v="06-581101-03-20"/>
    <x v="1"/>
    <d v="2021-03-10T00:00:00"/>
    <n v="23"/>
    <d v="2021-04-02T00:00:00"/>
    <d v="2021-02-01T00:00:00"/>
    <n v="10200000"/>
    <n v="22"/>
    <d v="2021-02-23T00:00:00"/>
    <d v="2021-03-01T00:00:00"/>
    <n v="25"/>
    <d v="2021-03-26T00:00:00"/>
    <d v="2021-04-02T00:00:00"/>
    <n v="45"/>
    <d v="2021-05-17T00:00:00"/>
    <n v="10200000"/>
    <n v="8"/>
    <d v="2022-01-17T00:00:00"/>
    <d v="2022-03-18T00:00:00"/>
    <m/>
    <m/>
    <m/>
    <m/>
    <m/>
    <n v="1020000"/>
    <m/>
    <m/>
    <n v="9180000"/>
    <m/>
    <m/>
    <m/>
    <n v="1020000"/>
    <n v="10200000"/>
    <n v="10200000"/>
    <s v="OK"/>
    <n v="2"/>
    <m/>
    <m/>
  </r>
  <r>
    <n v="6"/>
    <x v="5"/>
    <s v="Peralillo"/>
    <s v="YES Regular Territorio 2"/>
    <x v="3"/>
    <s v="YO_EMP_SEM._Servicio_de_Apoyo_Integral_Regular"/>
    <n v="5811"/>
    <n v="13"/>
    <n v="11050000"/>
    <n v="850000"/>
    <n v="13"/>
    <m/>
    <s v="NO"/>
    <x v="1"/>
    <s v="Grupo objetivo del Programa/Componente"/>
    <s v="Mujeres jefas de hogar, campamentos, adultos mayores y emprendedores precarios"/>
    <x v="1"/>
    <s v="Licitación Pública Regular"/>
    <s v="01"/>
    <s v="581101"/>
    <s v="06"/>
    <s v="06-581101"/>
    <s v="06-581101-02-20"/>
    <x v="1"/>
    <d v="2021-03-10T00:00:00"/>
    <n v="23"/>
    <d v="2021-04-02T00:00:00"/>
    <d v="2021-02-01T00:00:00"/>
    <n v="11050000"/>
    <n v="22"/>
    <d v="2021-02-23T00:00:00"/>
    <d v="2021-03-01T00:00:00"/>
    <n v="25"/>
    <d v="2021-03-26T00:00:00"/>
    <d v="2021-04-02T00:00:00"/>
    <n v="45"/>
    <d v="2021-05-17T00:00:00"/>
    <n v="11050000"/>
    <n v="8"/>
    <d v="2022-01-17T00:00:00"/>
    <d v="2022-03-18T00:00:00"/>
    <m/>
    <m/>
    <m/>
    <m/>
    <m/>
    <n v="1105000"/>
    <m/>
    <m/>
    <n v="9945000"/>
    <m/>
    <m/>
    <m/>
    <n v="1105000"/>
    <n v="11050000"/>
    <n v="11050000"/>
    <s v="OK"/>
    <n v="2"/>
    <m/>
    <m/>
  </r>
  <r>
    <n v="6"/>
    <x v="5"/>
    <s v="Peumo"/>
    <s v="YES Regular Territorio 1"/>
    <x v="3"/>
    <s v="YO_EMP_SEM._Servicio_de_Apoyo_Integral_Regular"/>
    <n v="5811"/>
    <n v="12"/>
    <n v="10200000"/>
    <n v="850000"/>
    <n v="12"/>
    <m/>
    <s v="NO"/>
    <x v="1"/>
    <s v="Grupo objetivo del Programa/Componente"/>
    <s v="Mujeres jefas de hogar, campamentos, adultos mayores y emprendedores precarios"/>
    <x v="1"/>
    <s v="Licitación Pública Regular"/>
    <s v="01"/>
    <s v="581101"/>
    <s v="06"/>
    <s v="06-581101"/>
    <s v="06-581101-01-20"/>
    <x v="1"/>
    <d v="2021-03-10T00:00:00"/>
    <n v="23"/>
    <d v="2021-04-02T00:00:00"/>
    <d v="2021-02-01T00:00:00"/>
    <n v="10200000"/>
    <n v="22"/>
    <d v="2021-02-23T00:00:00"/>
    <d v="2021-03-01T00:00:00"/>
    <n v="25"/>
    <d v="2021-03-26T00:00:00"/>
    <d v="2021-04-02T00:00:00"/>
    <n v="45"/>
    <d v="2021-05-17T00:00:00"/>
    <n v="10200000"/>
    <n v="8"/>
    <d v="2022-01-17T00:00:00"/>
    <d v="2022-03-18T00:00:00"/>
    <m/>
    <m/>
    <m/>
    <m/>
    <m/>
    <n v="1020000"/>
    <m/>
    <m/>
    <n v="9180000"/>
    <m/>
    <m/>
    <m/>
    <n v="1020000"/>
    <n v="10200000"/>
    <n v="10200000"/>
    <s v="OK"/>
    <n v="2"/>
    <m/>
    <m/>
  </r>
  <r>
    <n v="6"/>
    <x v="5"/>
    <s v="Pichidegua"/>
    <s v="YES Regular Territorio 1"/>
    <x v="3"/>
    <s v="YO_EMP_SEM._Servicio_de_Apoyo_Integral_Regular"/>
    <n v="5811"/>
    <n v="12"/>
    <n v="10200000"/>
    <n v="850000"/>
    <n v="12"/>
    <m/>
    <s v="NO"/>
    <x v="1"/>
    <s v="Grupo objetivo del Programa/Componente"/>
    <s v="Mujeres jefas de hogar, campamentos, adultos mayores y emprendedores precarios"/>
    <x v="1"/>
    <s v="Licitación Pública Regular"/>
    <s v="01"/>
    <s v="581101"/>
    <s v="06"/>
    <s v="06-581101"/>
    <s v="06-581101-01-20"/>
    <x v="1"/>
    <d v="2021-03-10T00:00:00"/>
    <n v="23"/>
    <d v="2021-04-02T00:00:00"/>
    <d v="2021-02-01T00:00:00"/>
    <n v="10200000"/>
    <n v="22"/>
    <d v="2021-02-23T00:00:00"/>
    <d v="2021-03-01T00:00:00"/>
    <n v="25"/>
    <d v="2021-03-26T00:00:00"/>
    <d v="2021-04-02T00:00:00"/>
    <n v="45"/>
    <d v="2021-05-17T00:00:00"/>
    <n v="10200000"/>
    <n v="8"/>
    <d v="2022-01-17T00:00:00"/>
    <d v="2022-03-18T00:00:00"/>
    <m/>
    <m/>
    <m/>
    <m/>
    <m/>
    <n v="1020000"/>
    <m/>
    <m/>
    <n v="9180000"/>
    <m/>
    <m/>
    <m/>
    <n v="1020000"/>
    <n v="10200000"/>
    <n v="10200000"/>
    <s v="OK"/>
    <n v="2"/>
    <m/>
    <m/>
  </r>
  <r>
    <n v="6"/>
    <x v="5"/>
    <s v="Pichilemu"/>
    <s v="YES Regular Territorio 3"/>
    <x v="3"/>
    <s v="YO_EMP_SEM._Servicio_de_Apoyo_Integral_Regular"/>
    <n v="5811"/>
    <n v="18"/>
    <n v="15300000"/>
    <n v="850000"/>
    <n v="18"/>
    <m/>
    <s v="NO"/>
    <x v="1"/>
    <s v="Grupo objetivo del Programa/Componente"/>
    <s v="Mujeres jefas de hogar, campamentos, adultos mayores y emprendedores precarios"/>
    <x v="1"/>
    <s v="Licitación Pública Regular"/>
    <s v="01"/>
    <s v="581101"/>
    <s v="06"/>
    <s v="06-581101"/>
    <s v="06-581101-03-20"/>
    <x v="1"/>
    <d v="2021-03-10T00:00:00"/>
    <n v="23"/>
    <d v="2021-04-02T00:00:00"/>
    <d v="2021-02-01T00:00:00"/>
    <n v="15300000"/>
    <n v="22"/>
    <d v="2021-02-23T00:00:00"/>
    <d v="2021-03-01T00:00:00"/>
    <n v="25"/>
    <d v="2021-03-26T00:00:00"/>
    <d v="2021-04-02T00:00:00"/>
    <n v="45"/>
    <d v="2021-05-17T00:00:00"/>
    <n v="15300000"/>
    <n v="8"/>
    <d v="2022-01-17T00:00:00"/>
    <d v="2022-03-18T00:00:00"/>
    <m/>
    <m/>
    <m/>
    <m/>
    <m/>
    <n v="1530000"/>
    <m/>
    <m/>
    <n v="13770000"/>
    <m/>
    <m/>
    <m/>
    <n v="1530000"/>
    <n v="15300000"/>
    <n v="15300000"/>
    <s v="OK"/>
    <n v="2"/>
    <m/>
    <m/>
  </r>
  <r>
    <n v="6"/>
    <x v="5"/>
    <s v="Pumanque"/>
    <s v="YES Regular Territorio 2"/>
    <x v="3"/>
    <s v="YO_EMP_SEM._Servicio_de_Apoyo_Integral_Regular"/>
    <n v="5811"/>
    <n v="13"/>
    <n v="11050000"/>
    <n v="850000"/>
    <n v="13"/>
    <m/>
    <s v="NO"/>
    <x v="1"/>
    <s v="Grupo objetivo del Programa/Componente"/>
    <s v="Mujeres jefas de hogar, campamentos, adultos mayores y emprendedores precarios"/>
    <x v="1"/>
    <s v="Licitación Pública Regular"/>
    <s v="01"/>
    <s v="581101"/>
    <s v="06"/>
    <s v="06-581101"/>
    <s v="06-581101-02-20"/>
    <x v="1"/>
    <d v="2021-03-10T00:00:00"/>
    <n v="23"/>
    <d v="2021-04-02T00:00:00"/>
    <d v="2021-02-01T00:00:00"/>
    <n v="11050000"/>
    <n v="22"/>
    <d v="2021-02-23T00:00:00"/>
    <d v="2021-03-01T00:00:00"/>
    <n v="25"/>
    <d v="2021-03-26T00:00:00"/>
    <d v="2021-04-02T00:00:00"/>
    <n v="45"/>
    <d v="2021-05-17T00:00:00"/>
    <n v="11050000"/>
    <n v="8"/>
    <d v="2022-01-17T00:00:00"/>
    <d v="2022-03-18T00:00:00"/>
    <m/>
    <m/>
    <m/>
    <m/>
    <m/>
    <n v="1105000"/>
    <m/>
    <m/>
    <n v="9945000"/>
    <m/>
    <m/>
    <m/>
    <n v="1105000"/>
    <n v="11050000"/>
    <n v="11050000"/>
    <s v="OK"/>
    <n v="2"/>
    <m/>
    <m/>
  </r>
  <r>
    <n v="6"/>
    <x v="5"/>
    <s v="Rancagua"/>
    <s v="YES Regular Territorio 1"/>
    <x v="3"/>
    <s v="YO_EMP_SEM._Servicio_de_Apoyo_Integral_Regular"/>
    <n v="5811"/>
    <n v="20"/>
    <n v="17000000"/>
    <n v="850000"/>
    <n v="20"/>
    <m/>
    <s v="NO"/>
    <x v="1"/>
    <s v="Grupo objetivo del Programa/Componente"/>
    <s v="Mujeres jefas de hogar, campamentos, adultos mayores y emprendedores precarios"/>
    <x v="1"/>
    <s v="Licitación Pública Regular"/>
    <s v="01"/>
    <s v="581101"/>
    <s v="06"/>
    <s v="06-581101"/>
    <s v="-581101-01-20"/>
    <x v="1"/>
    <d v="2021-03-10T00:00:00"/>
    <n v="23"/>
    <d v="2021-04-02T00:00:00"/>
    <d v="2021-02-01T00:00:00"/>
    <n v="17000000"/>
    <n v="22"/>
    <d v="2021-02-23T00:00:00"/>
    <d v="2021-03-01T00:00:00"/>
    <n v="25"/>
    <d v="2021-03-26T00:00:00"/>
    <d v="2021-04-02T00:00:00"/>
    <n v="45"/>
    <d v="2021-05-17T00:00:00"/>
    <n v="17000000"/>
    <n v="8"/>
    <d v="2022-01-17T00:00:00"/>
    <d v="2022-03-18T00:00:00"/>
    <m/>
    <m/>
    <m/>
    <m/>
    <m/>
    <n v="1700000"/>
    <m/>
    <m/>
    <n v="15300000"/>
    <m/>
    <m/>
    <m/>
    <n v="1700000"/>
    <n v="17000000"/>
    <n v="17000000"/>
    <s v="OK"/>
    <n v="2"/>
    <m/>
    <m/>
  </r>
  <r>
    <n v="6"/>
    <x v="5"/>
    <s v="San Fernando"/>
    <s v="YES Regular Territorio 2"/>
    <x v="3"/>
    <s v="YO_EMP_SEM._Servicio_de_Apoyo_Integral_Regular"/>
    <n v="5811"/>
    <n v="16"/>
    <n v="13600000"/>
    <n v="850000"/>
    <n v="16"/>
    <m/>
    <s v="NO"/>
    <x v="1"/>
    <s v="Grupo objetivo del Programa/Componente"/>
    <s v="Mujeres jefas de hogar, campamentos, adultos mayores y emprendedores precarios"/>
    <x v="1"/>
    <s v="Licitación Pública Regular"/>
    <s v="01"/>
    <s v="581101"/>
    <s v="06"/>
    <s v="06-581101"/>
    <s v="-581101-02-20"/>
    <x v="1"/>
    <d v="2021-03-10T00:00:00"/>
    <n v="23"/>
    <d v="2021-04-02T00:00:00"/>
    <d v="2021-02-01T00:00:00"/>
    <n v="13600000"/>
    <n v="22"/>
    <d v="2021-02-23T00:00:00"/>
    <d v="2021-03-01T00:00:00"/>
    <n v="25"/>
    <d v="2021-03-26T00:00:00"/>
    <d v="2021-04-02T00:00:00"/>
    <n v="45"/>
    <d v="2021-05-17T00:00:00"/>
    <n v="13600000"/>
    <n v="8"/>
    <d v="2022-01-17T00:00:00"/>
    <d v="2022-03-18T00:00:00"/>
    <m/>
    <m/>
    <m/>
    <m/>
    <m/>
    <n v="1360000"/>
    <m/>
    <m/>
    <n v="12240000"/>
    <m/>
    <m/>
    <m/>
    <n v="1360000"/>
    <n v="13600000"/>
    <n v="13600000"/>
    <s v="OK"/>
    <n v="2"/>
    <m/>
    <m/>
  </r>
  <r>
    <n v="6"/>
    <x v="5"/>
    <s v="San Vicente"/>
    <s v="YES Regular Territorio 1"/>
    <x v="3"/>
    <s v="YO_EMP_SEM._Servicio_de_Apoyo_Integral_Regular"/>
    <n v="5811"/>
    <n v="15"/>
    <n v="12750000"/>
    <n v="850000"/>
    <n v="15"/>
    <m/>
    <s v="NO"/>
    <x v="1"/>
    <s v="Grupo objetivo del Programa/Componente"/>
    <s v="Mujeres jefas de hogar, campamentos, adultos mayores y emprendedores precarios"/>
    <x v="1"/>
    <s v="Licitación Pública Regular"/>
    <s v="01"/>
    <s v="581101"/>
    <s v="06"/>
    <s v="06-581101"/>
    <s v="06-581101-01-20"/>
    <x v="1"/>
    <d v="2021-03-10T00:00:00"/>
    <n v="23"/>
    <d v="2021-04-02T00:00:00"/>
    <d v="2021-02-01T00:00:00"/>
    <n v="12750000"/>
    <n v="22"/>
    <d v="2021-02-23T00:00:00"/>
    <d v="2021-03-01T00:00:00"/>
    <n v="25"/>
    <d v="2021-03-26T00:00:00"/>
    <d v="2021-04-02T00:00:00"/>
    <n v="45"/>
    <d v="2021-05-17T00:00:00"/>
    <n v="12750000"/>
    <n v="8"/>
    <d v="2022-01-17T00:00:00"/>
    <d v="2022-03-18T00:00:00"/>
    <m/>
    <m/>
    <m/>
    <m/>
    <m/>
    <n v="1275000"/>
    <m/>
    <m/>
    <n v="11475000"/>
    <m/>
    <m/>
    <m/>
    <n v="1275000"/>
    <n v="12750000"/>
    <n v="12750000"/>
    <s v="OK"/>
    <n v="2"/>
    <m/>
    <m/>
  </r>
  <r>
    <n v="6"/>
    <x v="5"/>
    <s v="Rancagua"/>
    <s v="YES Regular Territorio 1 SENAME"/>
    <x v="3"/>
    <s v="YO_EMP_SEM._Servicio_de_Apoyo_Integral_Regular"/>
    <n v="5811"/>
    <n v="28"/>
    <n v="23800000"/>
    <n v="850000"/>
    <n v="28"/>
    <m/>
    <s v="NO"/>
    <x v="1"/>
    <s v="Personas cumpliendo condena"/>
    <s v="Jóvenes infractores de ley en libertad tutelada"/>
    <x v="0"/>
    <s v="Licitación Pública Regular"/>
    <s v="02"/>
    <s v="581102"/>
    <s v="06"/>
    <s v="06-581102"/>
    <s v="06-581102-01-20"/>
    <x v="1"/>
    <m/>
    <m/>
    <m/>
    <d v="2021-06-03T00:00:00"/>
    <n v="23800000"/>
    <n v="15"/>
    <d v="2021-06-18T00:00:00"/>
    <d v="2021-06-22T00:00:00"/>
    <n v="15"/>
    <d v="2021-07-07T00:00:00"/>
    <d v="2021-07-12T00:00:00"/>
    <n v="20"/>
    <d v="2021-08-02T00:00:00"/>
    <m/>
    <n v="8"/>
    <d v="2022-04-02T00:00:00"/>
    <d v="2022-06-01T00:00:00"/>
    <m/>
    <m/>
    <m/>
    <m/>
    <m/>
    <m/>
    <n v="2380000"/>
    <m/>
    <m/>
    <n v="21420000"/>
    <m/>
    <m/>
    <n v="2380000"/>
    <n v="23800000"/>
    <n v="23800000"/>
    <s v="OK"/>
    <n v="2"/>
    <m/>
    <m/>
  </r>
  <r>
    <n v="6"/>
    <x v="5"/>
    <s v="Marchihue"/>
    <s v="Marchihue urbano"/>
    <x v="5"/>
    <s v="Accion_local_territorios_vulnerables"/>
    <n v="7233"/>
    <n v="1"/>
    <n v="36000000"/>
    <n v="36000000"/>
    <n v="1"/>
    <m/>
    <s v="NO"/>
    <x v="3"/>
    <s v="Grupo objetivo del Programa/Componente"/>
    <s v="Familias con precariedad económica y bajo índice de autogestión."/>
    <x v="0"/>
    <s v="Licitación Pública Regular"/>
    <s v="01"/>
    <s v="723301"/>
    <s v="06"/>
    <s v="06-723301"/>
    <s v="06-723301-04-20"/>
    <x v="1"/>
    <m/>
    <m/>
    <m/>
    <d v="2021-02-23T00:00:00"/>
    <n v="36000000"/>
    <n v="21"/>
    <d v="2021-03-16T00:00:00"/>
    <d v="2021-03-22T00:00:00"/>
    <n v="25"/>
    <d v="2021-04-16T00:00:00"/>
    <d v="2021-03-29T00:00:00"/>
    <n v="29"/>
    <d v="2021-04-27T00:00:00"/>
    <n v="36000000"/>
    <n v="11"/>
    <d v="2022-03-27T00:00:00"/>
    <d v="2022-05-26T00:00:00"/>
    <m/>
    <m/>
    <m/>
    <m/>
    <n v="3600000"/>
    <m/>
    <m/>
    <n v="32400000"/>
    <m/>
    <m/>
    <m/>
    <m/>
    <n v="3600000"/>
    <n v="36000000"/>
    <n v="36000000"/>
    <s v="OK"/>
    <n v="2"/>
    <m/>
    <m/>
  </r>
  <r>
    <n v="6"/>
    <x v="5"/>
    <s v="Rancagua"/>
    <s v="Baltazar Castro "/>
    <x v="6"/>
    <s v="Barrios_en_Acción_Activación_Barrial"/>
    <n v="7301"/>
    <n v="1"/>
    <n v="25000000"/>
    <n v="25000000"/>
    <n v="1"/>
    <m/>
    <s v="NO"/>
    <x v="3"/>
    <s v="Campamento y barrios prioritarios"/>
    <s v="Barrios priorizados en el Plan Nacional Barrios Prioritarios de la SPD"/>
    <x v="0"/>
    <s v="Licitación Pública Regular"/>
    <s v="01"/>
    <s v="730101"/>
    <s v="06"/>
    <s v="06-730101"/>
    <s v="06-730101-01-21"/>
    <x v="1"/>
    <m/>
    <m/>
    <m/>
    <d v="2021-07-05T00:00:00"/>
    <n v="25000000"/>
    <n v="14"/>
    <d v="2021-07-19T00:00:00"/>
    <d v="2021-07-19T00:00:00"/>
    <n v="10"/>
    <d v="2021-07-29T00:00:00"/>
    <d v="2021-08-02T00:00:00"/>
    <n v="15"/>
    <d v="2021-08-17T00:00:00"/>
    <m/>
    <n v="9"/>
    <d v="2022-05-17T00:00:00"/>
    <d v="2022-07-16T00:00:00"/>
    <m/>
    <m/>
    <m/>
    <m/>
    <m/>
    <m/>
    <m/>
    <n v="2500000"/>
    <m/>
    <m/>
    <n v="22500000"/>
    <m/>
    <n v="0"/>
    <n v="25000000"/>
    <n v="25000000"/>
    <s v="OK"/>
    <n v="2"/>
    <m/>
    <m/>
  </r>
  <r>
    <n v="6"/>
    <x v="5"/>
    <s v="Machalí"/>
    <s v="APL Territorio 1"/>
    <x v="8"/>
    <s v="YO_TR_SSyO_Apoyo_a_tu_Plan_Laboral"/>
    <n v="8913"/>
    <n v="12"/>
    <n v="7320000"/>
    <n v="610000"/>
    <m/>
    <n v="12"/>
    <s v="NO"/>
    <x v="1"/>
    <s v="Grupo objetivo del Programa/Componente"/>
    <s v="SSyOO con Plan Laboral"/>
    <x v="0"/>
    <s v="Licitación Pública Regular"/>
    <s v="01"/>
    <s v="891301"/>
    <s v="06"/>
    <s v="06-891301"/>
    <s v="06-891301-01-20"/>
    <x v="1"/>
    <m/>
    <m/>
    <m/>
    <d v="2021-02-24T00:00:00"/>
    <n v="7320000"/>
    <n v="14"/>
    <d v="2021-03-10T00:00:00"/>
    <d v="2021-03-15T00:00:00"/>
    <n v="30"/>
    <d v="2021-04-14T00:00:00"/>
    <d v="2021-04-22T00:00:00"/>
    <n v="39"/>
    <d v="2021-05-31T00:00:00"/>
    <n v="7320000"/>
    <n v="8"/>
    <d v="2022-01-31T00:00:00"/>
    <d v="2022-04-01T00:00:00"/>
    <m/>
    <m/>
    <m/>
    <m/>
    <m/>
    <n v="3660000"/>
    <m/>
    <m/>
    <n v="3660000"/>
    <m/>
    <m/>
    <m/>
    <n v="3660000"/>
    <n v="7320000"/>
    <n v="7320000"/>
    <s v="OK"/>
    <n v="2"/>
    <m/>
    <m/>
  </r>
  <r>
    <n v="6"/>
    <x v="5"/>
    <s v="Rancagua"/>
    <s v="APL Territorio 1"/>
    <x v="8"/>
    <s v="YO_TR_SSyO_Apoyo_a_tu_Plan_Laboral"/>
    <n v="8913"/>
    <n v="30"/>
    <n v="18300000"/>
    <n v="610000"/>
    <m/>
    <n v="30"/>
    <s v="NO"/>
    <x v="1"/>
    <s v="Grupo objetivo del Programa/Componente"/>
    <s v="Familias del SSyO que requieran de un apoyo a Plan Laboral, dada las carentes capacidades de autogesyión y precariedad económica del territorio en que se encuentran."/>
    <x v="0"/>
    <s v="Licitación Pública Regular"/>
    <s v="01"/>
    <s v="891301"/>
    <s v="06"/>
    <s v="06-891301"/>
    <s v="06-891301-01-20"/>
    <x v="1"/>
    <m/>
    <m/>
    <m/>
    <d v="2021-02-24T00:00:00"/>
    <n v="18300000"/>
    <n v="14"/>
    <d v="2021-03-10T00:00:00"/>
    <d v="2021-03-15T00:00:00"/>
    <n v="30"/>
    <d v="2021-04-14T00:00:00"/>
    <d v="2021-04-22T00:00:00"/>
    <n v="39"/>
    <d v="2021-05-31T00:00:00"/>
    <n v="18300000"/>
    <n v="8"/>
    <d v="2022-01-31T00:00:00"/>
    <d v="2022-04-01T00:00:00"/>
    <m/>
    <m/>
    <m/>
    <m/>
    <m/>
    <n v="9150000"/>
    <m/>
    <m/>
    <n v="9150000"/>
    <m/>
    <m/>
    <m/>
    <n v="9150000"/>
    <n v="18300000"/>
    <n v="18300000"/>
    <s v="OK"/>
    <n v="2"/>
    <m/>
    <m/>
  </r>
  <r>
    <n v="7"/>
    <x v="6"/>
    <s v="Maule"/>
    <s v="Territorio 1"/>
    <x v="0"/>
    <s v="ACC._Fortalecimiento_de_la_vida_en_familia"/>
    <n v="3871"/>
    <n v="20"/>
    <n v="17040000"/>
    <n v="852000"/>
    <n v="20"/>
    <m/>
    <s v="SI"/>
    <x v="0"/>
    <s v="Familias que vivien en sectores rurales"/>
    <s v="Familias Vulnerables que vivan ne territorios con alta ruralidad"/>
    <x v="0"/>
    <s v="Licitación Pública Regular"/>
    <s v="01"/>
    <s v="387101"/>
    <s v="07"/>
    <s v="07-387101"/>
    <s v="07-387101-01-20"/>
    <x v="1"/>
    <m/>
    <m/>
    <m/>
    <d v="2021-02-20T00:00:00"/>
    <n v="17040000"/>
    <n v="10"/>
    <d v="2021-03-02T00:00:00"/>
    <d v="2021-03-09T00:00:00"/>
    <n v="10"/>
    <d v="2021-03-19T00:00:00"/>
    <d v="2021-03-29T00:00:00"/>
    <n v="20"/>
    <d v="2021-04-18T00:00:00"/>
    <n v="17040000"/>
    <n v="9"/>
    <d v="2022-01-18T00:00:00"/>
    <d v="2022-03-19T00:00:00"/>
    <m/>
    <m/>
    <m/>
    <n v="1704000"/>
    <m/>
    <n v="15336000"/>
    <m/>
    <m/>
    <m/>
    <m/>
    <m/>
    <m/>
    <n v="17040000"/>
    <n v="17040000"/>
    <n v="17040000"/>
    <s v="OK"/>
    <n v="2"/>
    <m/>
    <m/>
  </r>
  <r>
    <n v="7"/>
    <x v="6"/>
    <s v="Talca"/>
    <s v="Territorio 1"/>
    <x v="0"/>
    <s v="ACC._Fortalecimiento_de_la_vida_en_familia"/>
    <n v="3871"/>
    <n v="20"/>
    <n v="17040000"/>
    <n v="852000"/>
    <n v="20"/>
    <m/>
    <s v="SI"/>
    <x v="0"/>
    <s v="Familias que vivien en sectores rurales"/>
    <s v="Familias Vulnerable que vivan en territorios con alta ruralidad"/>
    <x v="0"/>
    <s v="Licitación Pública Regular"/>
    <s v="01"/>
    <s v="387101"/>
    <s v="07"/>
    <s v="07-387101"/>
    <s v="07-387101-01-20"/>
    <x v="1"/>
    <m/>
    <m/>
    <m/>
    <d v="2021-02-20T00:00:00"/>
    <n v="17040000"/>
    <n v="10"/>
    <d v="2021-03-02T00:00:00"/>
    <d v="2021-03-09T00:00:00"/>
    <n v="10"/>
    <d v="2021-03-19T00:00:00"/>
    <d v="2021-03-29T00:00:00"/>
    <n v="20"/>
    <d v="2021-04-18T00:00:00"/>
    <n v="17040000"/>
    <n v="9"/>
    <d v="2022-01-18T00:00:00"/>
    <d v="2022-03-19T00:00:00"/>
    <m/>
    <m/>
    <m/>
    <n v="1704000"/>
    <m/>
    <n v="15336000"/>
    <m/>
    <m/>
    <m/>
    <m/>
    <m/>
    <m/>
    <n v="17040000"/>
    <n v="17040000"/>
    <n v="17040000"/>
    <s v="OK"/>
    <n v="2"/>
    <m/>
    <m/>
  </r>
  <r>
    <n v="7"/>
    <x v="6"/>
    <s v="Cauquenes"/>
    <s v="Territorio 1"/>
    <x v="0"/>
    <s v="ACC._Fortalecimiento_de_la_vida_en_comunidad"/>
    <n v="3873"/>
    <n v="18"/>
    <n v="8223400"/>
    <n v="456855.55555555556"/>
    <n v="18"/>
    <m/>
    <s v="SI"/>
    <x v="0"/>
    <s v="Familias que vivien en sectores rurales"/>
    <s v="Comunidades con alta ruralidad localidad xxxx"/>
    <x v="0"/>
    <s v="Licitación Pública Regular"/>
    <s v="01"/>
    <n v="387302"/>
    <s v="07"/>
    <s v="07-387302"/>
    <s v="07-387301-01-20"/>
    <x v="1"/>
    <m/>
    <m/>
    <m/>
    <d v="2021-02-20T00:00:00"/>
    <n v="8223400"/>
    <n v="10"/>
    <d v="2021-03-02T00:00:00"/>
    <d v="2021-03-09T00:00:00"/>
    <n v="10"/>
    <d v="2021-03-19T00:00:00"/>
    <d v="2021-03-29T00:00:00"/>
    <n v="20"/>
    <d v="2021-04-18T00:00:00"/>
    <n v="8223400"/>
    <n v="8"/>
    <d v="2021-12-18T00:00:00"/>
    <d v="2022-02-16T00:00:00"/>
    <m/>
    <m/>
    <m/>
    <n v="822340"/>
    <m/>
    <n v="7401060"/>
    <m/>
    <m/>
    <m/>
    <m/>
    <m/>
    <m/>
    <n v="8223400"/>
    <n v="8223400"/>
    <n v="8223400"/>
    <s v="OK"/>
    <n v="2"/>
    <m/>
    <m/>
  </r>
  <r>
    <n v="7"/>
    <x v="6"/>
    <s v="Curicó"/>
    <s v="Territorio 1"/>
    <x v="0"/>
    <s v="ACC._Fortalecimiento_de_la_vida_en_comunidad"/>
    <n v="3873"/>
    <n v="18"/>
    <n v="8223400"/>
    <n v="456855.55555555556"/>
    <n v="18"/>
    <m/>
    <s v="SI"/>
    <x v="0"/>
    <s v="Familias que vivien en sectores rurales"/>
    <s v="Comunidades con altya ruralidad localidad xxxx"/>
    <x v="0"/>
    <s v="Licitación Pública Regular"/>
    <s v="01"/>
    <n v="387302"/>
    <s v="07"/>
    <s v="07-387302"/>
    <s v="07-387301-01-20"/>
    <x v="1"/>
    <m/>
    <m/>
    <m/>
    <d v="2021-02-20T00:00:00"/>
    <n v="8223400"/>
    <n v="10"/>
    <d v="2021-03-02T00:00:00"/>
    <d v="2021-03-09T00:00:00"/>
    <n v="10"/>
    <d v="2021-03-19T00:00:00"/>
    <d v="2021-03-29T00:00:00"/>
    <n v="20"/>
    <d v="2021-04-18T00:00:00"/>
    <n v="8223400"/>
    <n v="8"/>
    <d v="2021-12-18T00:00:00"/>
    <d v="2022-02-16T00:00:00"/>
    <m/>
    <m/>
    <m/>
    <n v="822340"/>
    <m/>
    <n v="7401060"/>
    <m/>
    <m/>
    <m/>
    <m/>
    <m/>
    <m/>
    <n v="8223400"/>
    <n v="8223400"/>
    <n v="8223400"/>
    <s v="OK"/>
    <n v="2"/>
    <m/>
    <m/>
  </r>
  <r>
    <n v="7"/>
    <x v="6"/>
    <s v="Linares"/>
    <s v="Territorio 1"/>
    <x v="0"/>
    <s v="ACC._Fortalecimiento_de_la_vida_en_comunidad"/>
    <n v="3873"/>
    <n v="18"/>
    <n v="8223400"/>
    <n v="456855.55555555556"/>
    <n v="18"/>
    <m/>
    <s v="SI"/>
    <x v="0"/>
    <s v="Familias que vivien en sectores rurales"/>
    <s v="Comunidades con alta ruralidad localidad xxxx"/>
    <x v="0"/>
    <s v="Licitación Pública Regular"/>
    <s v="01"/>
    <n v="387302"/>
    <s v="07"/>
    <s v="07-387302"/>
    <s v="07-387301-01-20"/>
    <x v="1"/>
    <m/>
    <m/>
    <m/>
    <d v="2021-02-20T00:00:00"/>
    <n v="8223400"/>
    <n v="10"/>
    <d v="2021-03-02T00:00:00"/>
    <d v="2021-03-09T00:00:00"/>
    <n v="10"/>
    <d v="2021-03-19T00:00:00"/>
    <d v="2021-03-29T00:00:00"/>
    <n v="20"/>
    <d v="2021-04-18T00:00:00"/>
    <n v="8223400"/>
    <n v="8"/>
    <d v="2021-12-18T00:00:00"/>
    <d v="2022-02-16T00:00:00"/>
    <m/>
    <m/>
    <m/>
    <n v="822340"/>
    <m/>
    <n v="7401060"/>
    <m/>
    <m/>
    <m/>
    <m/>
    <m/>
    <m/>
    <n v="8223400"/>
    <n v="8223400"/>
    <n v="8223400"/>
    <s v="OK"/>
    <n v="2"/>
    <m/>
    <m/>
  </r>
  <r>
    <n v="7"/>
    <x v="6"/>
    <s v="Talca"/>
    <s v="Territorio 1"/>
    <x v="0"/>
    <s v="ACC._Fortalecimiento_de_la_vida_en_comunidad"/>
    <n v="3873"/>
    <n v="18"/>
    <n v="8223400"/>
    <n v="456855.55555555556"/>
    <n v="18"/>
    <m/>
    <s v="SI"/>
    <x v="0"/>
    <s v="Familias que vivien en sectores rurales"/>
    <s v="Comunidades con alta ruralidad  localidad  xxxx"/>
    <x v="0"/>
    <s v="Licitación Pública Regular"/>
    <s v="01"/>
    <n v="387302"/>
    <s v="07"/>
    <s v="07-387302"/>
    <s v="07-387301-01-20"/>
    <x v="1"/>
    <m/>
    <m/>
    <m/>
    <d v="2021-02-20T00:00:00"/>
    <n v="8223400"/>
    <n v="10"/>
    <d v="2021-03-02T00:00:00"/>
    <d v="2021-03-09T00:00:00"/>
    <n v="10"/>
    <d v="2021-03-19T00:00:00"/>
    <d v="2021-03-29T00:00:00"/>
    <n v="20"/>
    <d v="2021-04-18T00:00:00"/>
    <n v="8223400"/>
    <n v="8"/>
    <d v="2021-12-18T00:00:00"/>
    <d v="2022-02-16T00:00:00"/>
    <m/>
    <m/>
    <m/>
    <n v="822340"/>
    <m/>
    <n v="7401060"/>
    <m/>
    <m/>
    <m/>
    <m/>
    <m/>
    <m/>
    <n v="8223400"/>
    <n v="8223400"/>
    <n v="8223400"/>
    <s v="OK"/>
    <n v="2"/>
    <m/>
    <m/>
  </r>
  <r>
    <n v="7"/>
    <x v="6"/>
    <s v="Talca"/>
    <s v="Territorio 1"/>
    <x v="0"/>
    <s v="ACC._Fortalecimiento_de_la_vida_en_comunidad"/>
    <n v="3873"/>
    <n v="18"/>
    <n v="8223400"/>
    <n v="456855.55555555556"/>
    <n v="18"/>
    <m/>
    <s v="SI"/>
    <x v="0"/>
    <s v="Familias que vivien en sectores rurales"/>
    <s v="Comunidades con alta ruralidad localidad xxxx"/>
    <x v="0"/>
    <s v="Licitación Pública Regular"/>
    <s v="01"/>
    <n v="387302"/>
    <s v="07"/>
    <s v="07-387302"/>
    <s v="07-387301-01-20"/>
    <x v="1"/>
    <m/>
    <m/>
    <m/>
    <d v="2021-02-20T00:00:00"/>
    <n v="8223400"/>
    <n v="10"/>
    <d v="2021-03-02T00:00:00"/>
    <d v="2021-03-09T00:00:00"/>
    <n v="10"/>
    <d v="2021-03-19T00:00:00"/>
    <d v="2021-03-29T00:00:00"/>
    <n v="20"/>
    <d v="2021-04-18T00:00:00"/>
    <n v="8223400"/>
    <n v="8"/>
    <d v="2021-12-18T00:00:00"/>
    <d v="2022-02-16T00:00:00"/>
    <m/>
    <m/>
    <m/>
    <n v="822340"/>
    <m/>
    <n v="7401060"/>
    <m/>
    <m/>
    <m/>
    <m/>
    <m/>
    <m/>
    <n v="8223400"/>
    <n v="8223400"/>
    <n v="8223400"/>
    <s v="OK"/>
    <n v="2"/>
    <m/>
    <m/>
  </r>
  <r>
    <n v="7"/>
    <x v="6"/>
    <s v="Cauquenes"/>
    <s v="Territorio 1"/>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1-20"/>
    <x v="1"/>
    <m/>
    <m/>
    <m/>
    <d v="2021-08-30T00:00:00"/>
    <m/>
    <n v="10"/>
    <d v="2021-09-09T00:00:00"/>
    <d v="2021-09-10T00:00:00"/>
    <n v="10"/>
    <d v="2021-09-25T00:00:00"/>
    <d v="2021-10-05T00:00:00"/>
    <n v="20"/>
    <d v="2021-10-05T00:00:00"/>
    <m/>
    <n v="6"/>
    <d v="2022-04-05T00:00:00"/>
    <d v="2022-06-04T00:00:00"/>
    <m/>
    <m/>
    <m/>
    <m/>
    <m/>
    <m/>
    <m/>
    <m/>
    <m/>
    <n v="2100000"/>
    <m/>
    <m/>
    <n v="0"/>
    <n v="2100000"/>
    <n v="2100000"/>
    <s v="OK"/>
    <n v="1"/>
    <m/>
    <m/>
  </r>
  <r>
    <n v="7"/>
    <x v="6"/>
    <s v="Chanco"/>
    <s v="Territorio 2"/>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2-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Colbún"/>
    <s v="Territorio 10"/>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0-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Constitución"/>
    <s v="Territorio 11"/>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1-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Curepto"/>
    <s v="Territorio 20"/>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0-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Curicó"/>
    <s v="Territorio 26"/>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6-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Empedrado"/>
    <s v="Territorio 3"/>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3-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Hualañé"/>
    <s v="Territorio 27"/>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7-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Licantén"/>
    <s v="Territorio 29"/>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9-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Linares"/>
    <s v="Territorio 8"/>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8-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Longaví"/>
    <s v="Territorio 7"/>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7-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Maule"/>
    <s v="Territorio 19"/>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9-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Molina"/>
    <s v="Territorio 25"/>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5-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Parral"/>
    <s v="Territorio 5"/>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5-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Pelarco"/>
    <s v="Territorio 14"/>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4-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Pelluhue"/>
    <s v="Territorio 4"/>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4-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Pencahue"/>
    <s v="Territorio 18"/>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8-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Rauco"/>
    <s v="Territorio 28"/>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8-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Retiro"/>
    <s v="Territorio 6"/>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6-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Río Claro"/>
    <s v="Territorio 23"/>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3-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Romeral"/>
    <s v="Territorio 22"/>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2-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Sagrada Familia"/>
    <s v="Territorio 24"/>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4-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San Clemente"/>
    <s v="Territorio 15"/>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5-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San Javier"/>
    <s v="Territorio 13"/>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3-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San Rafael"/>
    <s v="Territorio 16"/>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6-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Talca"/>
    <s v="Territorio 17"/>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7-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Teno"/>
    <s v="Territorio 21"/>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21-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Vichuquén"/>
    <s v="Territorio 30"/>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30-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Villa Alegre"/>
    <s v="Territorio 9"/>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09-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Yerbas Buenas"/>
    <s v="Territorio 12"/>
    <x v="0"/>
    <s v="ACC._Fortalecimiento_de_la_acción_comunitaria_Autogestión"/>
    <n v="3875"/>
    <n v="5"/>
    <n v="2100000"/>
    <n v="420000"/>
    <n v="5"/>
    <m/>
    <s v="SI"/>
    <x v="4"/>
    <s v="Otro"/>
    <s v="Organizaciones sociales funcionales y territoriales que requieren mejorar sus condiciones de vulnerabilidad territorial"/>
    <x v="3"/>
    <s v="Licitación Pública Regular"/>
    <s v="01"/>
    <n v="387503"/>
    <s v="07"/>
    <s v="07-387503"/>
    <s v="07-387501-12-20"/>
    <x v="1"/>
    <m/>
    <m/>
    <m/>
    <d v="2021-08-30T00:00:00"/>
    <m/>
    <n v="10"/>
    <d v="2021-09-09T00:00:00"/>
    <d v="2021-09-10T00:00:00"/>
    <n v="10"/>
    <d v="2021-09-25T00:00:00"/>
    <d v="2021-10-05T00:00:00"/>
    <n v="20"/>
    <d v="2021-10-25T00:00:00"/>
    <m/>
    <n v="6"/>
    <d v="2022-04-25T00:00:00"/>
    <d v="2022-06-24T00:00:00"/>
    <m/>
    <m/>
    <m/>
    <m/>
    <m/>
    <m/>
    <m/>
    <m/>
    <m/>
    <n v="2100000"/>
    <m/>
    <m/>
    <n v="0"/>
    <n v="2100000"/>
    <n v="2100000"/>
    <s v="OK"/>
    <n v="1"/>
    <m/>
    <m/>
  </r>
  <r>
    <n v="7"/>
    <x v="6"/>
    <s v="Regional/Provincial"/>
    <s v="Territorio 1"/>
    <x v="7"/>
    <s v="Apoyo_org_productivas"/>
    <n v="4103"/>
    <n v="10"/>
    <n v="140000000"/>
    <n v="14000000"/>
    <n v="10"/>
    <m/>
    <s v="NO"/>
    <x v="4"/>
    <s v="Grupo objetivo del Programa/Componente"/>
    <s v="Organizaciones productivas con personalidad jurídica vigente y activa, cuyo fin como organización sea económico y/o productivo a las cuales se busca apoyar en su permanencia y/o reactivación económica en el contexto de pandemia por COVID 19"/>
    <x v="1"/>
    <s v="Licitación Pública Regular"/>
    <s v="01"/>
    <s v="410301"/>
    <s v="07"/>
    <s v="07-410301"/>
    <s v="07-410301-7-21"/>
    <x v="1"/>
    <d v="2021-06-18T00:00:00"/>
    <n v="14"/>
    <d v="2021-07-02T00:00:00"/>
    <d v="2021-06-16T00:00:00"/>
    <n v="140000000"/>
    <n v="16"/>
    <d v="2021-07-02T00:00:00"/>
    <d v="2021-07-04T00:00:00"/>
    <n v="8"/>
    <d v="2021-07-12T00:00:00"/>
    <d v="2021-07-13T00:00:00"/>
    <n v="10"/>
    <d v="2021-07-23T00:00:00"/>
    <n v="140000000"/>
    <n v="5"/>
    <d v="2021-12-23T00:00:00"/>
    <d v="2022-02-21T00:00:00"/>
    <m/>
    <m/>
    <m/>
    <m/>
    <m/>
    <m/>
    <m/>
    <n v="14000000"/>
    <m/>
    <n v="126000000"/>
    <m/>
    <m/>
    <n v="0"/>
    <n v="140000000"/>
    <n v="140000000"/>
    <s v="OK"/>
    <n v="2"/>
    <m/>
    <m/>
  </r>
  <r>
    <n v="7"/>
    <x v="6"/>
    <s v="Colbún"/>
    <s v="TERRITORIO 1 "/>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1-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Constitución"/>
    <s v="TERRITORIO 2"/>
    <x v="1"/>
    <s v="YO_EMPR._Básico"/>
    <n v="4881"/>
    <n v="13"/>
    <n v="11635000"/>
    <n v="895000"/>
    <n v="13"/>
    <m/>
    <s v="SI"/>
    <x v="1"/>
    <s v="Grupo objetivo del Programa/Componente"/>
    <s v="poblacion objetivo regular del programa con acceso preferente a pueblos originarios"/>
    <x v="1"/>
    <s v="Licitación Pública Regular"/>
    <s v="01"/>
    <s v="488101"/>
    <s v="07"/>
    <s v="07-488101"/>
    <s v="07-488101-02-20"/>
    <x v="1"/>
    <d v="2021-03-01T00:00:00"/>
    <n v="15"/>
    <d v="2021-03-16T00:00:00"/>
    <d v="2021-02-03T00:00:00"/>
    <n v="11635000"/>
    <n v="26"/>
    <d v="2021-03-01T00:00:00"/>
    <d v="2021-03-01T00:00:00"/>
    <n v="20"/>
    <d v="2021-03-21T00:00:00"/>
    <d v="2021-03-23T00:00:00"/>
    <n v="36"/>
    <d v="2021-04-28T00:00:00"/>
    <n v="11635000"/>
    <n v="7"/>
    <d v="2021-11-28T00:00:00"/>
    <d v="2022-01-27T00:00:00"/>
    <m/>
    <m/>
    <m/>
    <m/>
    <n v="1163500"/>
    <m/>
    <m/>
    <n v="10471500"/>
    <m/>
    <m/>
    <m/>
    <m/>
    <n v="1163500"/>
    <n v="11635000"/>
    <n v="11635000"/>
    <s v="OK"/>
    <n v="2"/>
    <m/>
    <m/>
  </r>
  <r>
    <n v="7"/>
    <x v="6"/>
    <s v="Curepto"/>
    <s v="TERRITORIO 3"/>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3-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Curicó"/>
    <s v="TERRITORIO 5"/>
    <x v="1"/>
    <s v="YO_EMPR._Básico"/>
    <n v="4881"/>
    <n v="15"/>
    <n v="13425000"/>
    <n v="895000"/>
    <n v="15"/>
    <m/>
    <s v="SI"/>
    <x v="1"/>
    <s v="Grupo objetivo del Programa/Componente"/>
    <s v="poblacion objetivo regular del programa con acceso preferente a pueblos originarios"/>
    <x v="1"/>
    <s v="Licitación Pública Regular"/>
    <s v="01"/>
    <s v="488101"/>
    <s v="07"/>
    <s v="07-488101"/>
    <s v="07-488101-05-20"/>
    <x v="1"/>
    <d v="2021-03-01T00:00:00"/>
    <n v="15"/>
    <d v="2021-03-16T00:00:00"/>
    <d v="2021-02-03T00:00:00"/>
    <n v="13425000"/>
    <n v="26"/>
    <d v="2021-03-01T00:00:00"/>
    <d v="2021-03-01T00:00:00"/>
    <n v="20"/>
    <d v="2021-03-21T00:00:00"/>
    <d v="2021-03-23T00:00:00"/>
    <n v="36"/>
    <d v="2021-04-28T00:00:00"/>
    <n v="13425000"/>
    <n v="7"/>
    <d v="2021-11-28T00:00:00"/>
    <d v="2022-01-27T00:00:00"/>
    <m/>
    <m/>
    <m/>
    <m/>
    <n v="1342500"/>
    <m/>
    <m/>
    <n v="12082500"/>
    <m/>
    <m/>
    <m/>
    <m/>
    <n v="1342500"/>
    <n v="13425000"/>
    <n v="13425000"/>
    <s v="OK"/>
    <n v="2"/>
    <m/>
    <m/>
  </r>
  <r>
    <n v="7"/>
    <x v="6"/>
    <s v="Hualañé"/>
    <s v="TERRITORIO 5"/>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5-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Licantén"/>
    <s v="TERRITORIO 5"/>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5-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Linares"/>
    <s v="TERRITORIO 1 "/>
    <x v="1"/>
    <s v="YO_EMPR._Básico"/>
    <n v="4881"/>
    <n v="25"/>
    <n v="22375000"/>
    <n v="895000"/>
    <n v="25"/>
    <m/>
    <s v="SI"/>
    <x v="1"/>
    <s v="Grupo objetivo del Programa/Componente"/>
    <s v="poblacion objetivo regular del programa con acceso preferente a pueblos originarios"/>
    <x v="1"/>
    <s v="Licitación Pública Regular"/>
    <s v="01"/>
    <s v="488101"/>
    <s v="07"/>
    <s v="07-488101"/>
    <s v="07-488101-01-20"/>
    <x v="1"/>
    <d v="2021-03-01T00:00:00"/>
    <n v="15"/>
    <d v="2021-03-16T00:00:00"/>
    <d v="2021-02-03T00:00:00"/>
    <n v="22375000"/>
    <n v="26"/>
    <d v="2021-03-01T00:00:00"/>
    <d v="2021-03-01T00:00:00"/>
    <n v="20"/>
    <d v="2021-03-21T00:00:00"/>
    <d v="2021-03-23T00:00:00"/>
    <n v="36"/>
    <d v="2021-04-28T00:00:00"/>
    <n v="22375000"/>
    <n v="7"/>
    <d v="2021-11-28T00:00:00"/>
    <d v="2022-01-27T00:00:00"/>
    <m/>
    <m/>
    <m/>
    <m/>
    <n v="2237500"/>
    <m/>
    <m/>
    <n v="20137500"/>
    <m/>
    <m/>
    <m/>
    <m/>
    <n v="2237500"/>
    <n v="22375000"/>
    <n v="22375000"/>
    <s v="OK"/>
    <n v="2"/>
    <m/>
    <m/>
  </r>
  <r>
    <n v="7"/>
    <x v="6"/>
    <s v="Longaví"/>
    <s v="TERRITORIO 1 "/>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1-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Maule"/>
    <s v="TERRITORIO 3"/>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3-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Molina"/>
    <s v="TERRITORIO 4"/>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4-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Parral"/>
    <s v="TERRITORIO 1 "/>
    <x v="1"/>
    <s v="YO_EMPR._Básico"/>
    <n v="4881"/>
    <n v="12"/>
    <n v="10740000"/>
    <n v="895000"/>
    <n v="12"/>
    <m/>
    <s v="SI"/>
    <x v="1"/>
    <s v="Grupo objetivo del Programa/Componente"/>
    <s v="poblacion objetivo regular del programa con acceso preferente a pueblos originarios"/>
    <x v="1"/>
    <s v="Licitación Pública Regular"/>
    <s v="01"/>
    <s v="488101"/>
    <s v="07"/>
    <s v="07-488101"/>
    <s v="07-488101-01-20"/>
    <x v="1"/>
    <d v="2021-03-01T00:00:00"/>
    <n v="15"/>
    <d v="2021-03-16T00:00:00"/>
    <d v="2021-02-03T00:00:00"/>
    <n v="10740000"/>
    <n v="26"/>
    <d v="2021-03-01T00:00:00"/>
    <d v="2021-03-01T00:00:00"/>
    <n v="20"/>
    <d v="2021-03-21T00:00:00"/>
    <d v="2021-03-23T00:00:00"/>
    <n v="36"/>
    <d v="2021-04-28T00:00:00"/>
    <n v="10740000"/>
    <n v="7"/>
    <d v="2021-11-28T00:00:00"/>
    <d v="2022-01-27T00:00:00"/>
    <m/>
    <m/>
    <m/>
    <m/>
    <n v="1074000"/>
    <m/>
    <m/>
    <n v="9666000"/>
    <m/>
    <m/>
    <m/>
    <m/>
    <n v="1074000"/>
    <n v="10740000"/>
    <n v="10740000"/>
    <s v="OK"/>
    <n v="2"/>
    <m/>
    <m/>
  </r>
  <r>
    <n v="7"/>
    <x v="6"/>
    <s v="Pelarco"/>
    <s v="TERRITORIO 2"/>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2-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Pencahue"/>
    <s v="TERRITORIO 3"/>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3-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Rauco"/>
    <s v="TERRITORIO 5"/>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5-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Retiro"/>
    <s v="TERRITORIO 1 "/>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1-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Río Claro"/>
    <s v="TERRITORIO 4"/>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4-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Romeral"/>
    <s v="TERRITORIO 4"/>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4-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Sagrada Familia"/>
    <s v="TERRITORIO 4"/>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4-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San Clemente"/>
    <s v="TERRITORIO 2"/>
    <x v="1"/>
    <s v="YO_EMPR._Básico"/>
    <n v="4881"/>
    <n v="13"/>
    <n v="11635000"/>
    <n v="895000"/>
    <n v="13"/>
    <m/>
    <s v="SI"/>
    <x v="1"/>
    <s v="Grupo objetivo del Programa/Componente"/>
    <s v="poblacion objetivo regular del programa con acceso preferente a pueblos originarios"/>
    <x v="1"/>
    <s v="Licitación Pública Regular"/>
    <s v="01"/>
    <s v="488101"/>
    <s v="07"/>
    <s v="07-488101"/>
    <s v="07-488101-02-20"/>
    <x v="1"/>
    <d v="2021-03-01T00:00:00"/>
    <n v="15"/>
    <d v="2021-03-16T00:00:00"/>
    <d v="2021-02-03T00:00:00"/>
    <n v="11635000"/>
    <n v="26"/>
    <d v="2021-03-01T00:00:00"/>
    <d v="2021-03-01T00:00:00"/>
    <n v="20"/>
    <d v="2021-03-21T00:00:00"/>
    <d v="2021-03-23T00:00:00"/>
    <n v="36"/>
    <d v="2021-04-28T00:00:00"/>
    <n v="11635000"/>
    <n v="7"/>
    <d v="2021-11-28T00:00:00"/>
    <d v="2022-01-27T00:00:00"/>
    <m/>
    <m/>
    <m/>
    <m/>
    <n v="1163500"/>
    <m/>
    <m/>
    <n v="10471500"/>
    <m/>
    <m/>
    <m/>
    <m/>
    <n v="1163500"/>
    <n v="11635000"/>
    <n v="11635000"/>
    <s v="OK"/>
    <n v="2"/>
    <m/>
    <m/>
  </r>
  <r>
    <n v="7"/>
    <x v="6"/>
    <s v="San Javier"/>
    <s v="TERRITORIO 2"/>
    <x v="1"/>
    <s v="YO_EMPR._Básico"/>
    <n v="4881"/>
    <n v="11"/>
    <n v="9845000"/>
    <n v="895000"/>
    <n v="11"/>
    <m/>
    <s v="SI"/>
    <x v="1"/>
    <s v="Grupo objetivo del Programa/Componente"/>
    <s v="poblacion objetivo regular del programa con acceso preferente a pueblos originarios"/>
    <x v="1"/>
    <s v="Licitación Pública Regular"/>
    <s v="01"/>
    <s v="488101"/>
    <s v="07"/>
    <s v="07-488101"/>
    <s v="07-488101-02-20"/>
    <x v="1"/>
    <d v="2021-03-01T00:00:00"/>
    <n v="15"/>
    <d v="2021-03-16T00:00:00"/>
    <d v="2021-02-03T00:00:00"/>
    <n v="9845000"/>
    <n v="26"/>
    <d v="2021-03-01T00:00:00"/>
    <d v="2021-03-01T00:00:00"/>
    <n v="20"/>
    <d v="2021-03-21T00:00:00"/>
    <d v="2021-03-23T00:00:00"/>
    <n v="36"/>
    <d v="2021-04-28T00:00:00"/>
    <n v="9845000"/>
    <n v="7"/>
    <d v="2021-11-28T00:00:00"/>
    <d v="2022-01-27T00:00:00"/>
    <m/>
    <m/>
    <m/>
    <m/>
    <n v="984500"/>
    <m/>
    <m/>
    <n v="8860500"/>
    <m/>
    <m/>
    <m/>
    <m/>
    <n v="984500"/>
    <n v="9845000"/>
    <n v="9845000"/>
    <s v="OK"/>
    <n v="2"/>
    <m/>
    <m/>
  </r>
  <r>
    <n v="7"/>
    <x v="6"/>
    <s v="San Rafael"/>
    <s v="TERRITORIO 3"/>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3-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Talca"/>
    <s v="TERRITORIO 3"/>
    <x v="1"/>
    <s v="YO_EMPR._Básico"/>
    <n v="4881"/>
    <n v="35"/>
    <n v="31325000"/>
    <n v="895000"/>
    <n v="35"/>
    <m/>
    <s v="SI"/>
    <x v="1"/>
    <s v="Grupo objetivo del Programa/Componente"/>
    <s v="poblacion objetivo regular del programa con acceso preferente a pueblos originarios"/>
    <x v="1"/>
    <s v="Licitación Pública Regular"/>
    <s v="01"/>
    <s v="488101"/>
    <s v="07"/>
    <s v="07-488101"/>
    <s v="07-488101-03-20"/>
    <x v="1"/>
    <d v="2021-03-01T00:00:00"/>
    <n v="15"/>
    <d v="2021-03-16T00:00:00"/>
    <d v="2021-02-03T00:00:00"/>
    <n v="31325000"/>
    <n v="26"/>
    <d v="2021-03-01T00:00:00"/>
    <d v="2021-03-01T00:00:00"/>
    <n v="20"/>
    <d v="2021-03-21T00:00:00"/>
    <d v="2021-03-23T00:00:00"/>
    <n v="36"/>
    <d v="2021-04-28T00:00:00"/>
    <n v="31325000"/>
    <n v="7"/>
    <d v="2021-11-28T00:00:00"/>
    <d v="2022-01-27T00:00:00"/>
    <m/>
    <m/>
    <m/>
    <m/>
    <n v="3132500"/>
    <m/>
    <m/>
    <n v="28192500"/>
    <m/>
    <m/>
    <m/>
    <m/>
    <n v="3132500"/>
    <n v="31325000"/>
    <n v="31325000"/>
    <s v="OK"/>
    <n v="2"/>
    <m/>
    <m/>
  </r>
  <r>
    <n v="7"/>
    <x v="6"/>
    <s v="Teno"/>
    <s v="TERRITORIO 4"/>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4-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Vichuquén"/>
    <s v="TERRITORIO 5"/>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5-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Villa Alegre"/>
    <s v="TERRITORIO 2"/>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2-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Yerbas Buenas"/>
    <s v="TERRITORIO 2"/>
    <x v="1"/>
    <s v="YO_EMPR._Básico"/>
    <n v="4881"/>
    <n v="10"/>
    <n v="8950000"/>
    <n v="895000"/>
    <n v="10"/>
    <m/>
    <s v="SI"/>
    <x v="1"/>
    <s v="Grupo objetivo del Programa/Componente"/>
    <s v="poblacion objetivo regular del programa con acceso preferente a pueblos originarios"/>
    <x v="1"/>
    <s v="Licitación Pública Regular"/>
    <s v="01"/>
    <s v="488101"/>
    <s v="07"/>
    <s v="07-488101"/>
    <s v="07-488101-02-20"/>
    <x v="1"/>
    <d v="2021-03-01T00:00:00"/>
    <n v="15"/>
    <d v="2021-03-16T00:00:00"/>
    <d v="2021-02-03T00:00:00"/>
    <n v="8950000"/>
    <n v="26"/>
    <d v="2021-03-01T00:00:00"/>
    <d v="2021-03-01T00:00:00"/>
    <n v="20"/>
    <d v="2021-03-21T00:00:00"/>
    <d v="2021-03-23T00:00:00"/>
    <n v="36"/>
    <d v="2021-04-28T00:00:00"/>
    <n v="8950000"/>
    <n v="7"/>
    <d v="2021-11-28T00:00:00"/>
    <d v="2022-01-27T00:00:00"/>
    <m/>
    <m/>
    <m/>
    <m/>
    <n v="895000"/>
    <m/>
    <m/>
    <n v="8055000"/>
    <m/>
    <m/>
    <m/>
    <m/>
    <n v="895000"/>
    <n v="8950000"/>
    <n v="8950000"/>
    <s v="OK"/>
    <n v="2"/>
    <m/>
    <m/>
  </r>
  <r>
    <n v="7"/>
    <x v="6"/>
    <s v="Colbún"/>
    <s v="TERRITORIO 1 "/>
    <x v="1"/>
    <s v="YO_EMPR._Avanzado"/>
    <n v="4883"/>
    <n v="8"/>
    <n v="7600000"/>
    <n v="950000"/>
    <n v="8"/>
    <m/>
    <s v="SI"/>
    <x v="1"/>
    <s v="Grupo objetivo del Programa/Componente"/>
    <s v="Actividad economica independiente en funcionamiento "/>
    <x v="1"/>
    <s v="Licitación Pública Regular"/>
    <s v="01"/>
    <n v="488302"/>
    <s v="07"/>
    <s v="07-488302"/>
    <s v="07-488301-01-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Colbún"/>
    <s v="TERRITORIO 1 "/>
    <x v="1"/>
    <s v="YO_EMPR._Avanzado"/>
    <n v="4883"/>
    <n v="3"/>
    <n v="2700000"/>
    <n v="900000"/>
    <n v="3"/>
    <m/>
    <s v="NO"/>
    <x v="1"/>
    <s v="Otro"/>
    <s v="Actividad economica independiente en funcionamiento /enfasis en comercio digital"/>
    <x v="0"/>
    <s v="Licitación Pública Regular"/>
    <s v="01"/>
    <n v="488303"/>
    <s v="07"/>
    <s v="07-488303"/>
    <s v="07-488301-01-20"/>
    <x v="1"/>
    <m/>
    <m/>
    <m/>
    <d v="2021-06-15T00:00:00"/>
    <n v="2700000"/>
    <n v="9"/>
    <d v="2021-06-24T00:00:00"/>
    <d v="2021-06-27T00:00:00"/>
    <n v="8"/>
    <d v="2021-07-05T00:00:00"/>
    <d v="2021-07-05T00:00:00"/>
    <n v="12"/>
    <d v="2021-07-17T00:00:00"/>
    <n v="2700000"/>
    <n v="7"/>
    <d v="2022-02-17T00:00:00"/>
    <d v="2022-04-18T00:00:00"/>
    <m/>
    <m/>
    <m/>
    <m/>
    <m/>
    <m/>
    <m/>
    <n v="270000"/>
    <m/>
    <n v="2430000"/>
    <m/>
    <m/>
    <n v="0"/>
    <n v="2700000"/>
    <n v="2700000"/>
    <s v="OK"/>
    <n v="2"/>
    <m/>
    <m/>
  </r>
  <r>
    <n v="7"/>
    <x v="6"/>
    <s v="Constitución"/>
    <s v="TERRITORIO 2"/>
    <x v="1"/>
    <s v="YO_EMPR._Avanzado"/>
    <n v="4883"/>
    <n v="9"/>
    <n v="8550000"/>
    <n v="950000"/>
    <n v="9"/>
    <m/>
    <s v="SI"/>
    <x v="1"/>
    <s v="Grupo objetivo del Programa/Componente"/>
    <s v="Actividad economica independiente en funcionamiento "/>
    <x v="1"/>
    <s v="Licitación Pública Regular"/>
    <s v="01"/>
    <n v="488302"/>
    <s v="07"/>
    <s v="07-488302"/>
    <s v="07-488301-02-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Constitución"/>
    <s v="TERRITORIO 2"/>
    <x v="1"/>
    <s v="YO_EMPR._Avanzado"/>
    <n v="4883"/>
    <n v="2"/>
    <n v="1800000"/>
    <n v="900000"/>
    <n v="2"/>
    <m/>
    <s v="NO"/>
    <x v="1"/>
    <s v="Otro"/>
    <s v="Actividad economica independiente en funcionamiento /enfasis en comercio digital"/>
    <x v="0"/>
    <s v="Licitación Pública Regular"/>
    <s v="01"/>
    <n v="488303"/>
    <s v="07"/>
    <s v="07-488303"/>
    <s v="07-488301-02-20"/>
    <x v="1"/>
    <m/>
    <m/>
    <m/>
    <d v="2021-06-15T00:00:00"/>
    <n v="1800000"/>
    <n v="9"/>
    <d v="2021-06-24T00:00:00"/>
    <d v="2021-06-27T00:00:00"/>
    <n v="8"/>
    <d v="2021-07-05T00:00:00"/>
    <d v="2021-07-05T00:00:00"/>
    <n v="12"/>
    <d v="2021-07-17T00:00:00"/>
    <n v="1800000"/>
    <n v="7"/>
    <d v="2022-02-17T00:00:00"/>
    <d v="2022-04-18T00:00:00"/>
    <m/>
    <m/>
    <m/>
    <m/>
    <m/>
    <m/>
    <m/>
    <n v="180000"/>
    <m/>
    <n v="1620000"/>
    <m/>
    <m/>
    <n v="0"/>
    <n v="1800000"/>
    <n v="1800000"/>
    <s v="OK"/>
    <n v="2"/>
    <m/>
    <m/>
  </r>
  <r>
    <n v="7"/>
    <x v="6"/>
    <s v="Curepto"/>
    <s v="TERRITORIO 3"/>
    <x v="1"/>
    <s v="YO_EMPR._Avanzado"/>
    <n v="4883"/>
    <n v="9"/>
    <n v="8550000"/>
    <n v="950000"/>
    <n v="9"/>
    <m/>
    <s v="SI"/>
    <x v="1"/>
    <s v="Grupo objetivo del Programa/Componente"/>
    <s v="Actividad economica independiente en funcionamiento "/>
    <x v="1"/>
    <s v="Licitación Pública Regular"/>
    <s v="01"/>
    <n v="488302"/>
    <s v="07"/>
    <s v="07-488302"/>
    <s v="07-488301-03-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Curicó"/>
    <s v="TERRITORIO 5"/>
    <x v="1"/>
    <s v="YO_EMPR._Avanzado"/>
    <n v="4883"/>
    <n v="13"/>
    <n v="12350000"/>
    <n v="950000"/>
    <n v="13"/>
    <m/>
    <s v="SI"/>
    <x v="1"/>
    <s v="Grupo objetivo del Programa/Componente"/>
    <s v="Actividad economica independiente en funcionamiento "/>
    <x v="1"/>
    <s v="Licitación Pública Regular"/>
    <s v="01"/>
    <n v="488302"/>
    <s v="07"/>
    <s v="07-488302"/>
    <s v="07-488301-05-20"/>
    <x v="1"/>
    <d v="2021-03-01T00:00:00"/>
    <n v="15"/>
    <d v="2021-03-16T00:00:00"/>
    <d v="2021-02-05T00:00:00"/>
    <n v="12350000"/>
    <n v="26"/>
    <d v="2021-03-03T00:00:00"/>
    <d v="2021-03-05T00:00:00"/>
    <n v="20"/>
    <d v="2021-03-25T00:00:00"/>
    <d v="2021-03-23T00:00:00"/>
    <n v="36"/>
    <d v="2021-04-28T00:00:00"/>
    <n v="12350000"/>
    <n v="7"/>
    <d v="2021-11-28T00:00:00"/>
    <d v="2022-01-27T00:00:00"/>
    <m/>
    <m/>
    <m/>
    <m/>
    <n v="1235000"/>
    <m/>
    <m/>
    <n v="11115000"/>
    <m/>
    <m/>
    <m/>
    <m/>
    <n v="1235000"/>
    <n v="12350000"/>
    <n v="12350000"/>
    <s v="OK"/>
    <n v="2"/>
    <m/>
    <m/>
  </r>
  <r>
    <n v="7"/>
    <x v="6"/>
    <s v="Curicó"/>
    <s v="TERRITORIO 5"/>
    <x v="1"/>
    <s v="YO_EMPR._Avanzado"/>
    <n v="4883"/>
    <n v="4"/>
    <n v="3600000"/>
    <n v="900000"/>
    <n v="4"/>
    <m/>
    <s v="NO"/>
    <x v="1"/>
    <s v="Otro"/>
    <s v="Actividad economica independiente en funcionamiento /enfasis en comercio digital"/>
    <x v="0"/>
    <s v="Licitación Pública Regular"/>
    <s v="01"/>
    <n v="488303"/>
    <s v="07"/>
    <s v="07-488303"/>
    <s v="07-488301-05-20"/>
    <x v="1"/>
    <m/>
    <m/>
    <m/>
    <d v="2021-06-15T00:00:00"/>
    <n v="3600000"/>
    <n v="9"/>
    <d v="2021-06-24T00:00:00"/>
    <d v="2021-06-27T00:00:00"/>
    <n v="8"/>
    <d v="2021-07-05T00:00:00"/>
    <d v="2021-07-05T00:00:00"/>
    <n v="12"/>
    <d v="2021-07-17T00:00:00"/>
    <n v="3600000"/>
    <n v="7"/>
    <d v="2022-02-17T00:00:00"/>
    <d v="2022-04-18T00:00:00"/>
    <m/>
    <m/>
    <m/>
    <m/>
    <m/>
    <m/>
    <m/>
    <n v="360000"/>
    <m/>
    <n v="3240000"/>
    <m/>
    <m/>
    <n v="0"/>
    <n v="3600000"/>
    <n v="3600000"/>
    <s v="OK"/>
    <n v="2"/>
    <m/>
    <m/>
  </r>
  <r>
    <n v="7"/>
    <x v="6"/>
    <s v="Hualañé"/>
    <s v="TERRITORIO 5"/>
    <x v="1"/>
    <s v="YO_EMPR._Avanzado"/>
    <n v="4883"/>
    <n v="9"/>
    <n v="8550000"/>
    <n v="950000"/>
    <n v="9"/>
    <m/>
    <s v="SI"/>
    <x v="1"/>
    <s v="Grupo objetivo del Programa/Componente"/>
    <s v="Actividad economica independiente en funcionamiento "/>
    <x v="1"/>
    <s v="Licitación Pública Regular"/>
    <s v="01"/>
    <n v="488302"/>
    <s v="07"/>
    <s v="07-488302"/>
    <s v="07-488301-05-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Licantén"/>
    <s v="TERRITORIO 5"/>
    <x v="1"/>
    <s v="YO_EMPR._Avanzado"/>
    <n v="4883"/>
    <n v="9"/>
    <n v="8550000"/>
    <n v="950000"/>
    <n v="9"/>
    <m/>
    <s v="SI"/>
    <x v="1"/>
    <s v="Grupo objetivo del Programa/Componente"/>
    <s v="Actividad economica independiente en funcionamiento "/>
    <x v="1"/>
    <s v="Licitación Pública Regular"/>
    <s v="01"/>
    <n v="488302"/>
    <s v="07"/>
    <s v="07-488302"/>
    <s v="07-488301-05-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Licantén"/>
    <s v="TERRITORIO 5"/>
    <x v="1"/>
    <s v="YO_EMPR._Avanzado"/>
    <n v="4889"/>
    <n v="3"/>
    <n v="2700000"/>
    <n v="900000"/>
    <n v="3"/>
    <m/>
    <s v="NO"/>
    <x v="1"/>
    <s v="Otro"/>
    <s v="Actividad economica independiente en funcionamiento /enfasis en comercio digital"/>
    <x v="0"/>
    <s v="Licitación Pública Regular"/>
    <s v="01"/>
    <n v="488303"/>
    <s v="07"/>
    <s v="07-488303"/>
    <s v="07-488301-05-20"/>
    <x v="1"/>
    <m/>
    <m/>
    <m/>
    <d v="2021-06-15T00:00:00"/>
    <n v="2700000"/>
    <n v="9"/>
    <d v="2021-06-24T00:00:00"/>
    <d v="2021-06-27T00:00:00"/>
    <n v="8"/>
    <d v="2021-07-05T00:00:00"/>
    <d v="2021-07-05T00:00:00"/>
    <n v="12"/>
    <d v="2021-07-17T00:00:00"/>
    <n v="2700000"/>
    <n v="7"/>
    <d v="2022-02-17T00:00:00"/>
    <d v="2022-04-18T00:00:00"/>
    <m/>
    <m/>
    <m/>
    <m/>
    <m/>
    <m/>
    <m/>
    <n v="270000"/>
    <m/>
    <n v="2430000"/>
    <m/>
    <m/>
    <n v="0"/>
    <n v="2700000"/>
    <n v="2700000"/>
    <s v="OK"/>
    <n v="2"/>
    <m/>
    <m/>
  </r>
  <r>
    <n v="7"/>
    <x v="6"/>
    <s v="Linares"/>
    <s v="TERRITORIO 1 "/>
    <x v="1"/>
    <s v="YO_EMPR._Avanzado"/>
    <n v="4883"/>
    <n v="15"/>
    <n v="14250000"/>
    <n v="950000"/>
    <n v="15"/>
    <m/>
    <s v="SI"/>
    <x v="1"/>
    <s v="Grupo objetivo del Programa/Componente"/>
    <s v="Actividad economica independiente en funcionamiento "/>
    <x v="1"/>
    <s v="Licitación Pública Regular"/>
    <s v="01"/>
    <n v="488302"/>
    <s v="07"/>
    <s v="07-488302"/>
    <s v="07-488301-01-20"/>
    <x v="1"/>
    <d v="2021-03-01T00:00:00"/>
    <n v="15"/>
    <d v="2021-03-16T00:00:00"/>
    <d v="2021-02-05T00:00:00"/>
    <n v="14250000"/>
    <n v="26"/>
    <d v="2021-03-03T00:00:00"/>
    <d v="2021-03-05T00:00:00"/>
    <n v="20"/>
    <d v="2021-03-25T00:00:00"/>
    <d v="2021-04-23T00:00:00"/>
    <n v="36"/>
    <d v="2021-05-29T00:00:00"/>
    <n v="14250000"/>
    <n v="7"/>
    <d v="2021-12-29T00:00:00"/>
    <d v="2022-02-27T00:00:00"/>
    <m/>
    <m/>
    <m/>
    <m/>
    <n v="1425000"/>
    <m/>
    <m/>
    <n v="12825000"/>
    <m/>
    <m/>
    <m/>
    <m/>
    <n v="1425000"/>
    <n v="14250000"/>
    <n v="14250000"/>
    <s v="OK"/>
    <n v="2"/>
    <m/>
    <m/>
  </r>
  <r>
    <n v="7"/>
    <x v="6"/>
    <s v="Linares"/>
    <s v="TERRITORIO 1"/>
    <x v="1"/>
    <s v="YO_EMPR._Avanzado"/>
    <n v="4883"/>
    <n v="3"/>
    <n v="2700000"/>
    <n v="900000"/>
    <n v="3"/>
    <m/>
    <s v="NO"/>
    <x v="1"/>
    <s v="Otro"/>
    <s v="Actividad economica independiente en funcionamiento /enfasis en comercio digital"/>
    <x v="0"/>
    <s v="Licitación Pública Regular"/>
    <s v="01"/>
    <n v="488303"/>
    <s v="07"/>
    <s v="07-488303"/>
    <s v="07-488301-01-20"/>
    <x v="1"/>
    <m/>
    <m/>
    <m/>
    <d v="2021-06-15T00:00:00"/>
    <n v="2700000"/>
    <n v="9"/>
    <d v="2021-06-24T00:00:00"/>
    <d v="2021-06-27T00:00:00"/>
    <n v="8"/>
    <d v="2021-07-05T00:00:00"/>
    <d v="2021-07-05T00:00:00"/>
    <n v="12"/>
    <d v="2021-07-17T00:00:00"/>
    <n v="2700000"/>
    <n v="7"/>
    <d v="2022-02-17T00:00:00"/>
    <d v="2022-04-18T00:00:00"/>
    <m/>
    <m/>
    <m/>
    <m/>
    <m/>
    <m/>
    <m/>
    <n v="270000"/>
    <m/>
    <n v="2430000"/>
    <m/>
    <m/>
    <n v="0"/>
    <n v="2700000"/>
    <n v="2700000"/>
    <s v="OK"/>
    <n v="2"/>
    <m/>
    <m/>
  </r>
  <r>
    <n v="7"/>
    <x v="6"/>
    <s v="Longaví"/>
    <s v="TERRITORIO 1 "/>
    <x v="1"/>
    <s v="YO_EMPR._Avanzado"/>
    <n v="4883"/>
    <n v="8"/>
    <n v="7600000"/>
    <n v="950000"/>
    <n v="8"/>
    <m/>
    <s v="SI"/>
    <x v="1"/>
    <s v="Grupo objetivo del Programa/Componente"/>
    <s v="Actividad economica independiente en funcionamiento "/>
    <x v="1"/>
    <s v="Licitación Pública Regular"/>
    <s v="01"/>
    <n v="488302"/>
    <s v="07"/>
    <s v="07-488302"/>
    <s v="07-488301-01-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Maule"/>
    <s v="TERRITORIO 3"/>
    <x v="1"/>
    <s v="YO_EMPR._Avanzado"/>
    <n v="4883"/>
    <n v="9"/>
    <n v="8550000"/>
    <n v="950000"/>
    <n v="9"/>
    <m/>
    <s v="SI"/>
    <x v="1"/>
    <s v="Grupo objetivo del Programa/Componente"/>
    <s v="Actividad economica independiente en funcionamiento "/>
    <x v="1"/>
    <s v="Licitación Pública Regular"/>
    <s v="01"/>
    <n v="488302"/>
    <s v="07"/>
    <s v="07-488302"/>
    <s v="07-488301-03-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Maule"/>
    <s v="TERRITORIO 3"/>
    <x v="1"/>
    <s v="YO_EMPR._Avanzado"/>
    <n v="4883"/>
    <n v="3"/>
    <n v="2700000"/>
    <n v="900000"/>
    <n v="3"/>
    <m/>
    <s v="NO"/>
    <x v="1"/>
    <s v="Otro"/>
    <s v="Actividad economica independiente en funcionamiento /enfasis en comercio digital"/>
    <x v="0"/>
    <s v="Licitación Pública Regular"/>
    <s v="01"/>
    <n v="488303"/>
    <s v="07"/>
    <s v="07-488303"/>
    <s v="07-488301-03-20"/>
    <x v="1"/>
    <m/>
    <m/>
    <m/>
    <d v="2021-06-15T00:00:00"/>
    <n v="2700000"/>
    <n v="9"/>
    <d v="2021-06-24T00:00:00"/>
    <d v="2021-06-27T00:00:00"/>
    <n v="8"/>
    <d v="2021-07-05T00:00:00"/>
    <d v="2021-07-05T00:00:00"/>
    <n v="12"/>
    <d v="2021-07-17T00:00:00"/>
    <n v="2700000"/>
    <n v="7"/>
    <d v="2022-02-17T00:00:00"/>
    <d v="2022-04-18T00:00:00"/>
    <m/>
    <m/>
    <m/>
    <m/>
    <m/>
    <m/>
    <m/>
    <n v="270000"/>
    <m/>
    <n v="2430000"/>
    <m/>
    <m/>
    <n v="0"/>
    <n v="2700000"/>
    <n v="2700000"/>
    <s v="OK"/>
    <n v="2"/>
    <m/>
    <m/>
  </r>
  <r>
    <n v="7"/>
    <x v="6"/>
    <s v="Molina"/>
    <s v="TERRITORIO 4"/>
    <x v="1"/>
    <s v="YO_EMPR._Avanzado"/>
    <n v="4883"/>
    <n v="9"/>
    <n v="8550000"/>
    <n v="950000"/>
    <n v="9"/>
    <m/>
    <s v="SI"/>
    <x v="1"/>
    <s v="Grupo objetivo del Programa/Componente"/>
    <s v="Actividad economica independiente en funcionamiento "/>
    <x v="1"/>
    <s v="Licitación Pública Regular"/>
    <s v="01"/>
    <n v="488302"/>
    <s v="07"/>
    <s v="07-488302"/>
    <s v="07-488301-04-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Molina"/>
    <s v="TERRITORIO 4"/>
    <x v="1"/>
    <s v="YO_EMPR._Avanzado"/>
    <n v="4883"/>
    <n v="3"/>
    <n v="2700000"/>
    <n v="900000"/>
    <n v="3"/>
    <m/>
    <s v="NO"/>
    <x v="1"/>
    <s v="Otro"/>
    <s v="Actividad economica independiente en funcionamiento /enfasis en comercio digital"/>
    <x v="0"/>
    <s v="Licitación Pública Regular"/>
    <s v="01"/>
    <n v="488303"/>
    <s v="07"/>
    <s v="07-488303"/>
    <s v="07-488301-04-20"/>
    <x v="1"/>
    <m/>
    <m/>
    <m/>
    <d v="2021-06-15T00:00:00"/>
    <n v="2700000"/>
    <n v="9"/>
    <d v="2021-06-24T00:00:00"/>
    <d v="2021-06-27T00:00:00"/>
    <n v="8"/>
    <d v="2021-07-05T00:00:00"/>
    <d v="2021-07-05T00:00:00"/>
    <n v="12"/>
    <d v="2021-07-17T00:00:00"/>
    <n v="2700000"/>
    <n v="7"/>
    <d v="2022-02-17T00:00:00"/>
    <d v="2022-04-18T00:00:00"/>
    <m/>
    <m/>
    <m/>
    <m/>
    <m/>
    <m/>
    <m/>
    <n v="270000"/>
    <m/>
    <n v="2430000"/>
    <m/>
    <m/>
    <n v="0"/>
    <n v="2700000"/>
    <n v="2700000"/>
    <s v="OK"/>
    <n v="2"/>
    <m/>
    <m/>
  </r>
  <r>
    <n v="7"/>
    <x v="6"/>
    <s v="Parral"/>
    <s v="TERRITORIO 1 "/>
    <x v="1"/>
    <s v="YO_EMPR._Avanzado"/>
    <n v="4883"/>
    <n v="10"/>
    <n v="9500000"/>
    <n v="950000"/>
    <n v="10"/>
    <m/>
    <s v="SI"/>
    <x v="1"/>
    <s v="Grupo objetivo del Programa/Componente"/>
    <s v="Actividad economica independiente en funcionamiento "/>
    <x v="1"/>
    <s v="Licitación Pública Regular"/>
    <s v="01"/>
    <n v="488302"/>
    <s v="07"/>
    <s v="07-488302"/>
    <s v="07-488301-01-20"/>
    <x v="1"/>
    <d v="2021-03-01T00:00:00"/>
    <n v="15"/>
    <d v="2021-03-16T00:00:00"/>
    <d v="2021-02-05T00:00:00"/>
    <n v="9500000"/>
    <n v="26"/>
    <d v="2021-03-03T00:00:00"/>
    <d v="2021-03-05T00:00:00"/>
    <n v="20"/>
    <d v="2021-03-25T00:00:00"/>
    <d v="2021-03-23T00:00:00"/>
    <n v="36"/>
    <d v="2021-04-28T00:00:00"/>
    <n v="9500000"/>
    <n v="7"/>
    <d v="2021-11-28T00:00:00"/>
    <d v="2022-01-27T00:00:00"/>
    <m/>
    <m/>
    <m/>
    <m/>
    <n v="950000"/>
    <m/>
    <m/>
    <n v="8550000"/>
    <m/>
    <m/>
    <m/>
    <m/>
    <n v="950000"/>
    <n v="9500000"/>
    <n v="9500000"/>
    <s v="OK"/>
    <n v="2"/>
    <m/>
    <m/>
  </r>
  <r>
    <n v="7"/>
    <x v="6"/>
    <s v="Parral"/>
    <s v="TERRITORIO 1 "/>
    <x v="1"/>
    <s v="YO_EMPR._Avanzado"/>
    <n v="4883"/>
    <n v="3"/>
    <n v="2700000"/>
    <n v="900000"/>
    <n v="3"/>
    <m/>
    <s v="NO"/>
    <x v="1"/>
    <s v="Otro"/>
    <s v="Actividad economica independiente en funcionamiento /enfasis en comercio digital"/>
    <x v="0"/>
    <s v="Licitación Pública Regular"/>
    <s v="01"/>
    <n v="488303"/>
    <s v="07"/>
    <s v="07-488303"/>
    <s v="07-488301-01-20"/>
    <x v="1"/>
    <m/>
    <m/>
    <m/>
    <d v="2021-06-15T00:00:00"/>
    <n v="2700000"/>
    <n v="9"/>
    <d v="2021-06-24T00:00:00"/>
    <d v="2021-06-27T00:00:00"/>
    <n v="8"/>
    <d v="2021-07-05T00:00:00"/>
    <d v="2021-07-05T00:00:00"/>
    <n v="12"/>
    <d v="2021-07-17T00:00:00"/>
    <n v="2700000"/>
    <n v="7"/>
    <d v="2022-02-17T00:00:00"/>
    <d v="2022-04-18T00:00:00"/>
    <m/>
    <m/>
    <m/>
    <m/>
    <m/>
    <m/>
    <m/>
    <n v="270000"/>
    <m/>
    <n v="2430000"/>
    <m/>
    <m/>
    <n v="0"/>
    <n v="2700000"/>
    <n v="2700000"/>
    <s v="OK"/>
    <n v="2"/>
    <m/>
    <m/>
  </r>
  <r>
    <n v="7"/>
    <x v="6"/>
    <s v="Pelarco"/>
    <s v="TERRITORIO 2"/>
    <x v="1"/>
    <s v="YO_EMPR._Avanzado"/>
    <n v="4883"/>
    <n v="8"/>
    <n v="7600000"/>
    <n v="950000"/>
    <n v="8"/>
    <m/>
    <s v="SI"/>
    <x v="1"/>
    <s v="Grupo objetivo del Programa/Componente"/>
    <s v="Actividad economica independiente en funcionamiento "/>
    <x v="1"/>
    <s v="Licitación Pública Regular"/>
    <s v="01"/>
    <n v="488302"/>
    <s v="07"/>
    <s v="07-488302"/>
    <s v="07-488301-02-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Pelarco"/>
    <s v="TERRITORIO 2"/>
    <x v="1"/>
    <s v="YO_EMPR._Avanzado"/>
    <n v="4883"/>
    <n v="2"/>
    <n v="1800000"/>
    <n v="900000"/>
    <n v="2"/>
    <m/>
    <s v="NO"/>
    <x v="1"/>
    <s v="Otro"/>
    <s v="Actividad economica independiente en funcionamiento /enfasis en comercio digital"/>
    <x v="0"/>
    <s v="Licitación Pública Regular"/>
    <s v="01"/>
    <n v="488303"/>
    <s v="07"/>
    <s v="07-488303"/>
    <s v="07-488301-02-20"/>
    <x v="1"/>
    <m/>
    <m/>
    <m/>
    <d v="2021-06-15T00:00:00"/>
    <n v="1800000"/>
    <n v="9"/>
    <d v="2021-06-24T00:00:00"/>
    <d v="2021-06-27T00:00:00"/>
    <n v="8"/>
    <d v="2021-07-05T00:00:00"/>
    <d v="2021-07-05T00:00:00"/>
    <n v="12"/>
    <d v="2021-07-17T00:00:00"/>
    <n v="1800000"/>
    <n v="7"/>
    <d v="2022-02-17T00:00:00"/>
    <d v="2022-04-18T00:00:00"/>
    <m/>
    <m/>
    <m/>
    <m/>
    <m/>
    <m/>
    <m/>
    <n v="180000"/>
    <m/>
    <n v="1620000"/>
    <m/>
    <m/>
    <n v="0"/>
    <n v="1800000"/>
    <n v="1800000"/>
    <s v="OK"/>
    <n v="2"/>
    <m/>
    <m/>
  </r>
  <r>
    <n v="7"/>
    <x v="6"/>
    <s v="Pencahue"/>
    <s v="TERRITORIO 3"/>
    <x v="1"/>
    <s v="YO_EMPR._Avanzado"/>
    <n v="4883"/>
    <n v="9"/>
    <n v="8550000"/>
    <n v="950000"/>
    <n v="9"/>
    <m/>
    <s v="SI"/>
    <x v="1"/>
    <s v="Grupo objetivo del Programa/Componente"/>
    <s v="Actividad economica independiente en funcionamiento "/>
    <x v="1"/>
    <s v="Licitación Pública Regular"/>
    <s v="01"/>
    <n v="488302"/>
    <s v="07"/>
    <s v="07-488302"/>
    <s v="07-488301-03-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Pencahue"/>
    <s v="TERRITORIO 3"/>
    <x v="1"/>
    <s v="YO_EMPR._Avanzado"/>
    <n v="4883"/>
    <n v="3"/>
    <n v="2700000"/>
    <n v="900000"/>
    <n v="3"/>
    <m/>
    <s v="NO"/>
    <x v="1"/>
    <s v="Otro"/>
    <s v="Actividad economica independiente en funcionamiento /enfasis en comercio digital"/>
    <x v="0"/>
    <s v="Licitación Pública Regular"/>
    <s v="01"/>
    <n v="488303"/>
    <s v="07"/>
    <s v="07-488303"/>
    <s v="07-488301-03-20"/>
    <x v="1"/>
    <m/>
    <m/>
    <m/>
    <d v="2021-06-15T00:00:00"/>
    <n v="2700000"/>
    <n v="9"/>
    <d v="2021-06-24T00:00:00"/>
    <d v="2021-06-27T00:00:00"/>
    <n v="8"/>
    <d v="2021-07-05T00:00:00"/>
    <d v="2021-07-05T00:00:00"/>
    <n v="12"/>
    <d v="2021-07-17T00:00:00"/>
    <n v="2700000"/>
    <n v="7"/>
    <d v="2022-02-17T00:00:00"/>
    <d v="2022-04-18T00:00:00"/>
    <m/>
    <m/>
    <m/>
    <m/>
    <m/>
    <m/>
    <m/>
    <n v="270000"/>
    <m/>
    <n v="2430000"/>
    <m/>
    <m/>
    <n v="0"/>
    <n v="2700000"/>
    <n v="2700000"/>
    <s v="OK"/>
    <n v="2"/>
    <m/>
    <m/>
  </r>
  <r>
    <n v="7"/>
    <x v="6"/>
    <s v="Rauco"/>
    <s v="TERRITORIO 5"/>
    <x v="1"/>
    <s v="YO_EMPR._Avanzado"/>
    <n v="4883"/>
    <n v="9"/>
    <n v="8550000"/>
    <n v="950000"/>
    <n v="9"/>
    <m/>
    <s v="SI"/>
    <x v="1"/>
    <s v="Grupo objetivo del Programa/Componente"/>
    <s v="Actividad economica independiente en funcionamiento "/>
    <x v="1"/>
    <s v="Licitación Pública Regular"/>
    <s v="01"/>
    <n v="488302"/>
    <s v="07"/>
    <s v="07-488302"/>
    <s v="07-488301-05-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Retiro"/>
    <s v="TERRITORIO 1 "/>
    <x v="1"/>
    <s v="YO_EMPR._Avanzado"/>
    <n v="4883"/>
    <n v="8"/>
    <n v="7600000"/>
    <n v="950000"/>
    <n v="8"/>
    <m/>
    <s v="SI"/>
    <x v="1"/>
    <s v="Grupo objetivo del Programa/Componente"/>
    <s v="Actividad economica independiente en funcionamiento "/>
    <x v="1"/>
    <s v="Licitación Pública Regular"/>
    <s v="01"/>
    <n v="488302"/>
    <s v="07"/>
    <s v="07-488302"/>
    <s v="07-488301-01-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Río Claro"/>
    <s v="TERRITORIO 4"/>
    <x v="1"/>
    <s v="YO_EMPR._Avanzado"/>
    <n v="4883"/>
    <n v="8"/>
    <n v="7600000"/>
    <n v="950000"/>
    <n v="8"/>
    <m/>
    <s v="SI"/>
    <x v="1"/>
    <s v="Grupo objetivo del Programa/Componente"/>
    <s v="Actividad economica independiente en funcionamiento "/>
    <x v="1"/>
    <s v="Licitación Pública Regular"/>
    <s v="01"/>
    <n v="488302"/>
    <s v="07"/>
    <s v="07-488302"/>
    <s v="07-488301-04-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Romeral"/>
    <s v="TERRITORIO 4"/>
    <x v="1"/>
    <s v="YO_EMPR._Avanzado"/>
    <n v="4883"/>
    <n v="9"/>
    <n v="8550000"/>
    <n v="950000"/>
    <n v="9"/>
    <m/>
    <s v="SI"/>
    <x v="1"/>
    <s v="Grupo objetivo del Programa/Componente"/>
    <s v="Actividad economica independiente en funcionamiento "/>
    <x v="1"/>
    <s v="Licitación Pública Regular"/>
    <s v="01"/>
    <n v="488302"/>
    <s v="07"/>
    <s v="07-488302"/>
    <s v="07-488301-04-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Romeral"/>
    <s v="TERRITORIO 4"/>
    <x v="1"/>
    <s v="YO_EMPR._Avanzado"/>
    <n v="4883"/>
    <n v="3"/>
    <n v="2700000"/>
    <n v="900000"/>
    <n v="3"/>
    <m/>
    <s v="NO"/>
    <x v="1"/>
    <s v="Otro"/>
    <s v="Actividad economica independiente en funcionamiento /enfasis en comercio digital"/>
    <x v="0"/>
    <s v="Licitación Pública Regular"/>
    <s v="01"/>
    <n v="488303"/>
    <s v="07"/>
    <s v="07-488303"/>
    <s v="07-488301-04-20"/>
    <x v="1"/>
    <m/>
    <m/>
    <m/>
    <d v="2021-06-15T00:00:00"/>
    <n v="2700000"/>
    <n v="9"/>
    <d v="2021-06-24T00:00:00"/>
    <d v="2021-06-27T00:00:00"/>
    <n v="8"/>
    <d v="2021-07-05T00:00:00"/>
    <d v="2021-07-05T00:00:00"/>
    <n v="12"/>
    <d v="2021-07-17T00:00:00"/>
    <n v="2700000"/>
    <n v="7"/>
    <d v="2022-02-17T00:00:00"/>
    <d v="2022-04-18T00:00:00"/>
    <m/>
    <m/>
    <m/>
    <m/>
    <m/>
    <m/>
    <m/>
    <n v="270000"/>
    <m/>
    <n v="2430000"/>
    <m/>
    <m/>
    <n v="0"/>
    <n v="2700000"/>
    <n v="2700000"/>
    <s v="OK"/>
    <n v="2"/>
    <m/>
    <m/>
  </r>
  <r>
    <n v="7"/>
    <x v="6"/>
    <s v="Sagrada Familia"/>
    <s v="TERRITORIO 4"/>
    <x v="1"/>
    <s v="YO_EMPR._Avanzado"/>
    <n v="4883"/>
    <n v="9"/>
    <n v="8550000"/>
    <n v="950000"/>
    <n v="9"/>
    <m/>
    <s v="SI"/>
    <x v="1"/>
    <s v="Grupo objetivo del Programa/Componente"/>
    <s v="Actividad economica independiente en funcionamiento "/>
    <x v="1"/>
    <s v="Licitación Pública Regular"/>
    <s v="01"/>
    <n v="488302"/>
    <s v="07"/>
    <s v="07-488302"/>
    <s v="07-488301-04-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San Clemente"/>
    <s v="TERRITORIO 2"/>
    <x v="1"/>
    <s v="YO_EMPR._Avanzado"/>
    <n v="4883"/>
    <n v="8"/>
    <n v="7600000"/>
    <n v="950000"/>
    <n v="8"/>
    <m/>
    <s v="SI"/>
    <x v="1"/>
    <s v="Grupo objetivo del Programa/Componente"/>
    <s v="Actividad economica independiente en funcionamiento "/>
    <x v="1"/>
    <s v="Licitación Pública Regular"/>
    <s v="01"/>
    <n v="488302"/>
    <s v="07"/>
    <s v="07-488302"/>
    <s v="07-488301-02-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San Clemente"/>
    <s v="TERRITORIO 2 "/>
    <x v="1"/>
    <s v="YO_EMPR._Avanzado"/>
    <n v="4883"/>
    <n v="2"/>
    <n v="1800000"/>
    <n v="900000"/>
    <n v="2"/>
    <m/>
    <s v="NO"/>
    <x v="1"/>
    <s v="Otro"/>
    <s v="Actividad economica independiente en funcionamiento /enfasis en comercio digital"/>
    <x v="0"/>
    <s v="Licitación Pública Regular"/>
    <s v="01"/>
    <n v="488303"/>
    <s v="07"/>
    <s v="07-488303"/>
    <s v="07-488301-02-20"/>
    <x v="1"/>
    <m/>
    <m/>
    <m/>
    <d v="2021-06-15T00:00:00"/>
    <n v="1800000"/>
    <n v="9"/>
    <d v="2021-06-24T00:00:00"/>
    <d v="2021-06-27T00:00:00"/>
    <n v="8"/>
    <d v="2021-07-05T00:00:00"/>
    <d v="2021-07-05T00:00:00"/>
    <n v="12"/>
    <d v="2021-07-17T00:00:00"/>
    <n v="1800000"/>
    <n v="7"/>
    <d v="2022-02-17T00:00:00"/>
    <d v="2022-04-18T00:00:00"/>
    <m/>
    <m/>
    <m/>
    <m/>
    <m/>
    <m/>
    <m/>
    <n v="180000"/>
    <m/>
    <n v="1620000"/>
    <m/>
    <m/>
    <n v="0"/>
    <n v="1800000"/>
    <n v="1800000"/>
    <s v="OK"/>
    <n v="2"/>
    <m/>
    <m/>
  </r>
  <r>
    <n v="7"/>
    <x v="6"/>
    <s v="San Javier"/>
    <s v="TERRITORIO 2"/>
    <x v="1"/>
    <s v="YO_EMPR._Avanzado"/>
    <n v="4883"/>
    <n v="8"/>
    <n v="7600000"/>
    <n v="950000"/>
    <n v="8"/>
    <m/>
    <s v="SI"/>
    <x v="1"/>
    <s v="Grupo objetivo del Programa/Componente"/>
    <s v="Actividad economica independiente en funcionamiento "/>
    <x v="1"/>
    <s v="Licitación Pública Regular"/>
    <s v="01"/>
    <n v="488302"/>
    <s v="07"/>
    <s v="07-488302"/>
    <s v="07-488301-02-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San Javier"/>
    <s v="TERRITORIO 2"/>
    <x v="1"/>
    <s v="YO_EMPR._Avanzado"/>
    <n v="4883"/>
    <n v="2"/>
    <n v="1800000"/>
    <n v="900000"/>
    <n v="2"/>
    <m/>
    <s v="NO"/>
    <x v="1"/>
    <s v="Otro"/>
    <s v="Actividad economica independiente en funcionamiento /enfasis en comercio digital"/>
    <x v="0"/>
    <s v="Licitación Pública Regular"/>
    <s v="01"/>
    <n v="488303"/>
    <s v="07"/>
    <s v="07-488303"/>
    <s v="07-488301-02-20"/>
    <x v="1"/>
    <m/>
    <m/>
    <m/>
    <d v="2021-06-15T00:00:00"/>
    <n v="1800000"/>
    <n v="9"/>
    <d v="2021-06-24T00:00:00"/>
    <d v="2021-06-27T00:00:00"/>
    <n v="8"/>
    <d v="2021-07-05T00:00:00"/>
    <d v="2021-07-05T00:00:00"/>
    <n v="12"/>
    <d v="2021-07-17T00:00:00"/>
    <n v="1800000"/>
    <n v="7"/>
    <d v="2022-02-17T00:00:00"/>
    <d v="2022-04-18T00:00:00"/>
    <m/>
    <m/>
    <m/>
    <m/>
    <m/>
    <m/>
    <m/>
    <n v="180000"/>
    <m/>
    <n v="1620000"/>
    <m/>
    <m/>
    <n v="0"/>
    <n v="1800000"/>
    <n v="1800000"/>
    <s v="OK"/>
    <n v="2"/>
    <m/>
    <m/>
  </r>
  <r>
    <n v="7"/>
    <x v="6"/>
    <s v="San Rafael"/>
    <s v="TERRITORIO 3"/>
    <x v="1"/>
    <s v="YO_EMPR._Avanzado"/>
    <n v="4883"/>
    <n v="8"/>
    <n v="7600000"/>
    <n v="950000"/>
    <n v="8"/>
    <m/>
    <s v="SI"/>
    <x v="1"/>
    <s v="Grupo objetivo del Programa/Componente"/>
    <s v="Actividad economica independiente en funcionamiento "/>
    <x v="1"/>
    <s v="Licitación Pública Regular"/>
    <s v="01"/>
    <n v="488302"/>
    <s v="07"/>
    <s v="07-488302"/>
    <s v="07-488301-03-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Talca"/>
    <s v="TERRITORIO 3"/>
    <x v="1"/>
    <s v="YO_EMPR._Avanzado"/>
    <n v="4883"/>
    <n v="20"/>
    <n v="19000000"/>
    <n v="950000"/>
    <n v="20"/>
    <m/>
    <s v="SI"/>
    <x v="1"/>
    <s v="Grupo objetivo del Programa/Componente"/>
    <s v="Actividad economica independiente en funcionamiento "/>
    <x v="1"/>
    <s v="Licitación Pública Regular"/>
    <s v="01"/>
    <n v="488302"/>
    <s v="07"/>
    <s v="07-488302"/>
    <s v="07-488301-03-20"/>
    <x v="1"/>
    <d v="2021-03-01T00:00:00"/>
    <n v="15"/>
    <d v="2021-03-16T00:00:00"/>
    <d v="2021-02-05T00:00:00"/>
    <n v="19000000"/>
    <n v="26"/>
    <d v="2021-03-03T00:00:00"/>
    <d v="2021-03-05T00:00:00"/>
    <n v="20"/>
    <d v="2021-03-25T00:00:00"/>
    <d v="2021-03-23T00:00:00"/>
    <n v="36"/>
    <d v="2021-04-28T00:00:00"/>
    <n v="19000000"/>
    <n v="7"/>
    <d v="2021-11-28T00:00:00"/>
    <d v="2022-01-27T00:00:00"/>
    <m/>
    <m/>
    <m/>
    <m/>
    <n v="1900000"/>
    <m/>
    <m/>
    <n v="17100000"/>
    <m/>
    <m/>
    <m/>
    <m/>
    <n v="1900000"/>
    <n v="19000000"/>
    <n v="19000000"/>
    <s v="OK"/>
    <n v="2"/>
    <m/>
    <m/>
  </r>
  <r>
    <n v="7"/>
    <x v="6"/>
    <s v="Talca"/>
    <s v="TERRITORIO 3"/>
    <x v="1"/>
    <s v="YO_EMPR._Avanzado"/>
    <n v="4883"/>
    <n v="4"/>
    <n v="3600000"/>
    <n v="900000"/>
    <n v="4"/>
    <m/>
    <s v="NO"/>
    <x v="1"/>
    <s v="Otro"/>
    <s v="Actividad economica independiente en funcionamiento /enfasis en comercio digital"/>
    <x v="0"/>
    <s v="Licitación Pública Regular"/>
    <s v="01"/>
    <n v="488303"/>
    <s v="07"/>
    <s v="07-488303"/>
    <s v="07-488301-03-20"/>
    <x v="1"/>
    <m/>
    <m/>
    <m/>
    <d v="2021-06-15T00:00:00"/>
    <n v="3600000"/>
    <n v="9"/>
    <d v="2021-06-24T00:00:00"/>
    <d v="2021-06-27T00:00:00"/>
    <n v="8"/>
    <d v="2021-07-05T00:00:00"/>
    <d v="2021-07-05T00:00:00"/>
    <n v="12"/>
    <d v="2021-07-17T00:00:00"/>
    <n v="3600000"/>
    <n v="7"/>
    <d v="2022-02-17T00:00:00"/>
    <d v="2022-04-18T00:00:00"/>
    <m/>
    <m/>
    <m/>
    <m/>
    <m/>
    <m/>
    <m/>
    <n v="360000"/>
    <m/>
    <n v="3240000"/>
    <m/>
    <m/>
    <n v="0"/>
    <n v="3600000"/>
    <n v="3600000"/>
    <s v="OK"/>
    <n v="2"/>
    <m/>
    <m/>
  </r>
  <r>
    <n v="7"/>
    <x v="6"/>
    <s v="Teno"/>
    <s v="TERRITORIO 4"/>
    <x v="1"/>
    <s v="YO_EMPR._Avanzado"/>
    <n v="4883"/>
    <n v="9"/>
    <n v="8550000"/>
    <n v="950000"/>
    <n v="9"/>
    <m/>
    <s v="SI"/>
    <x v="1"/>
    <s v="Grupo objetivo del Programa/Componente"/>
    <s v="Actividad economica independiente en funcionamiento "/>
    <x v="1"/>
    <s v="Licitación Pública Regular"/>
    <s v="01"/>
    <n v="488302"/>
    <s v="07"/>
    <s v="07-488302"/>
    <s v="07-488301-04-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Vichuquén"/>
    <s v="TERRITORIO 5"/>
    <x v="1"/>
    <s v="YO_EMPR._Avanzado"/>
    <n v="4883"/>
    <n v="9"/>
    <n v="8550000"/>
    <n v="950000"/>
    <n v="9"/>
    <m/>
    <s v="SI"/>
    <x v="1"/>
    <s v="Grupo objetivo del Programa/Componente"/>
    <s v="Actividad economica independiente en funcionamiento "/>
    <x v="1"/>
    <s v="Licitación Pública Regular"/>
    <s v="01"/>
    <n v="488302"/>
    <s v="07"/>
    <s v="07-488302"/>
    <s v="07-488301-05-20"/>
    <x v="1"/>
    <d v="2021-03-01T00:00:00"/>
    <n v="15"/>
    <d v="2021-03-16T00:00:00"/>
    <d v="2021-02-05T00:00:00"/>
    <n v="8550000"/>
    <n v="26"/>
    <d v="2021-03-03T00:00:00"/>
    <d v="2021-03-05T00:00:00"/>
    <n v="20"/>
    <d v="2021-03-25T00:00:00"/>
    <d v="2021-03-23T00:00:00"/>
    <n v="36"/>
    <d v="2021-04-28T00:00:00"/>
    <n v="8550000"/>
    <n v="7"/>
    <d v="2021-11-28T00:00:00"/>
    <d v="2022-01-27T00:00:00"/>
    <m/>
    <m/>
    <m/>
    <m/>
    <n v="855000"/>
    <m/>
    <m/>
    <n v="7695000"/>
    <m/>
    <m/>
    <m/>
    <m/>
    <n v="855000"/>
    <n v="8550000"/>
    <n v="8550000"/>
    <s v="OK"/>
    <n v="2"/>
    <m/>
    <m/>
  </r>
  <r>
    <n v="7"/>
    <x v="6"/>
    <s v="Vichuquén"/>
    <s v="TERRITORIO 5"/>
    <x v="1"/>
    <s v="YO_EMPR._Avanzado"/>
    <n v="4883"/>
    <n v="4"/>
    <n v="3600000"/>
    <n v="900000"/>
    <n v="4"/>
    <m/>
    <s v="NO"/>
    <x v="1"/>
    <s v="Otro"/>
    <s v="Actividad economica independiente en funcionamiento /enfasis en comercio digital"/>
    <x v="0"/>
    <s v="Licitación Pública Regular"/>
    <s v="01"/>
    <n v="488303"/>
    <s v="05"/>
    <s v="05-488303"/>
    <s v="07-488301-05-20"/>
    <x v="1"/>
    <m/>
    <m/>
    <m/>
    <d v="2021-06-15T00:00:00"/>
    <n v="3600000"/>
    <n v="9"/>
    <d v="2021-06-24T00:00:00"/>
    <d v="2021-06-27T00:00:00"/>
    <n v="8"/>
    <d v="2021-07-05T00:00:00"/>
    <d v="2021-07-05T00:00:00"/>
    <n v="12"/>
    <d v="2021-07-17T00:00:00"/>
    <n v="3600000"/>
    <n v="7"/>
    <d v="2022-02-17T00:00:00"/>
    <d v="2022-04-18T00:00:00"/>
    <m/>
    <m/>
    <m/>
    <m/>
    <m/>
    <m/>
    <m/>
    <n v="360000"/>
    <m/>
    <n v="3240000"/>
    <m/>
    <m/>
    <n v="0"/>
    <n v="3600000"/>
    <n v="3600000"/>
    <s v="OK"/>
    <n v="2"/>
    <m/>
    <m/>
  </r>
  <r>
    <n v="7"/>
    <x v="6"/>
    <s v="Villa Alegre"/>
    <s v="TERRITORIO 2"/>
    <x v="1"/>
    <s v="YO_EMPR._Avanzado"/>
    <n v="4883"/>
    <n v="8"/>
    <n v="7600000"/>
    <n v="950000"/>
    <n v="8"/>
    <m/>
    <s v="SI"/>
    <x v="1"/>
    <s v="Grupo objetivo del Programa/Componente"/>
    <s v="Actividad economica independiente en funcionamiento "/>
    <x v="1"/>
    <s v="Licitación Pública Regular"/>
    <s v="01"/>
    <n v="488302"/>
    <s v="07"/>
    <s v="07-488302"/>
    <s v="07-488301-02-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Yerbas Buenas"/>
    <s v="TERRITORIO 2"/>
    <x v="1"/>
    <s v="YO_EMPR._Avanzado"/>
    <n v="4883"/>
    <n v="8"/>
    <n v="7600000"/>
    <n v="950000"/>
    <n v="8"/>
    <m/>
    <s v="SI"/>
    <x v="1"/>
    <s v="Grupo objetivo del Programa/Componente"/>
    <s v="Actividad economica independiente en funcionamiento "/>
    <x v="1"/>
    <s v="Licitación Pública Regular"/>
    <s v="01"/>
    <n v="488302"/>
    <s v="07"/>
    <s v="07-488302"/>
    <s v="07-488301-02-20"/>
    <x v="1"/>
    <d v="2021-03-01T00:00:00"/>
    <n v="15"/>
    <d v="2021-03-16T00:00:00"/>
    <d v="2021-02-05T00:00:00"/>
    <n v="7600000"/>
    <n v="26"/>
    <d v="2021-03-03T00:00:00"/>
    <d v="2021-03-05T00:00:00"/>
    <n v="20"/>
    <d v="2021-03-25T00:00:00"/>
    <d v="2021-03-23T00:00:00"/>
    <n v="36"/>
    <d v="2021-04-28T00:00:00"/>
    <n v="7600000"/>
    <n v="7"/>
    <d v="2021-11-28T00:00:00"/>
    <d v="2022-01-27T00:00:00"/>
    <m/>
    <m/>
    <m/>
    <m/>
    <n v="760000"/>
    <m/>
    <m/>
    <n v="6840000"/>
    <m/>
    <m/>
    <m/>
    <m/>
    <n v="760000"/>
    <n v="7600000"/>
    <n v="7600000"/>
    <s v="OK"/>
    <n v="2"/>
    <m/>
    <m/>
  </r>
  <r>
    <n v="7"/>
    <x v="6"/>
    <s v="Constitución"/>
    <s v="TERRITORIO 1"/>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1-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Curicó"/>
    <s v="TERRITORIO 6"/>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6-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Licantén"/>
    <s v="TERRITORIO 11"/>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11-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Longaví"/>
    <s v="TERRITORIO 9"/>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9-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Maule"/>
    <s v="TERRITORIO 4"/>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4-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Pencahue"/>
    <s v="TERRITORIO 10"/>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9-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San Javier"/>
    <s v="TERRITORIO 7"/>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7-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San Rafael"/>
    <s v="TERRITORIO 2"/>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2-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Talca"/>
    <s v="TERRITORIO 5"/>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5-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Teno"/>
    <s v="TERRITORIO 8"/>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8-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Vichuquén"/>
    <s v="TERRITORIO 3"/>
    <x v="1"/>
    <s v="YO_EMPR._Autogestionado_en_Comunidad"/>
    <n v="4885"/>
    <n v="10"/>
    <n v="8000000"/>
    <n v="800000"/>
    <n v="10"/>
    <m/>
    <s v="NO"/>
    <x v="4"/>
    <s v="Grupo objetivo del Programa/Componente"/>
    <s v="Grupo / organizaciones con personalidad juridica que desarrollen actividad economica en conjunto "/>
    <x v="3"/>
    <s v="Licitación Pública Regular"/>
    <s v="01"/>
    <n v="488504"/>
    <s v="07"/>
    <s v="07-488504"/>
    <s v="07-488501-03-20"/>
    <x v="1"/>
    <m/>
    <m/>
    <m/>
    <d v="2021-07-07T00:00:00"/>
    <n v="8000000"/>
    <n v="21"/>
    <d v="2021-07-28T00:00:00"/>
    <d v="2021-07-29T00:00:00"/>
    <n v="14"/>
    <d v="2021-08-12T00:00:00"/>
    <d v="2021-08-14T00:00:00"/>
    <n v="15"/>
    <d v="2021-08-29T00:00:00"/>
    <m/>
    <n v="6"/>
    <d v="2022-02-28T00:00:00"/>
    <d v="2022-04-29T00:00:00"/>
    <m/>
    <m/>
    <m/>
    <m/>
    <m/>
    <m/>
    <m/>
    <m/>
    <n v="8000000"/>
    <m/>
    <m/>
    <m/>
    <n v="0"/>
    <n v="8000000"/>
    <n v="8000000"/>
    <s v="OK"/>
    <n v="1"/>
    <m/>
    <m/>
  </r>
  <r>
    <n v="7"/>
    <x v="6"/>
    <s v="Regional/Provincial"/>
    <s v="Regional/Provincial"/>
    <x v="1"/>
    <s v="YO_EMPR._Feria_de_Emprendimiento"/>
    <n v="4916"/>
    <n v="27"/>
    <n v="23520000"/>
    <n v="871111"/>
    <n v="27"/>
    <m/>
    <s v="NO"/>
    <x v="1"/>
    <s v="Grupo objetivo del Programa/Componente"/>
    <s v="Actividad economica independiente en funcionamiento "/>
    <x v="0"/>
    <s v="Licitación Pública Regular"/>
    <s v="01"/>
    <n v="488905"/>
    <s v="07"/>
    <s v="07-488905"/>
    <s v="07-488901-05-20"/>
    <x v="1"/>
    <m/>
    <m/>
    <m/>
    <d v="2021-07-28T00:00:00"/>
    <n v="23520000"/>
    <n v="10"/>
    <d v="2021-08-07T00:00:00"/>
    <d v="2021-08-12T00:00:00"/>
    <n v="10"/>
    <d v="2021-08-22T00:00:00"/>
    <d v="2021-08-23T00:00:00"/>
    <n v="10"/>
    <d v="2021-09-02T00:00:00"/>
    <m/>
    <n v="5"/>
    <d v="2022-02-02T00:00:00"/>
    <d v="2022-04-03T00:00:00"/>
    <m/>
    <m/>
    <m/>
    <m/>
    <m/>
    <m/>
    <m/>
    <m/>
    <n v="23520000"/>
    <m/>
    <m/>
    <m/>
    <n v="0"/>
    <n v="23520000"/>
    <n v="23520000"/>
    <s v="OK"/>
    <n v="1"/>
    <m/>
    <m/>
  </r>
  <r>
    <n v="7"/>
    <x v="6"/>
    <s v="Cauquenes"/>
    <s v="Territorio 1"/>
    <x v="2"/>
    <s v="EDUC_FIN_Niños"/>
    <n v="4916"/>
    <n v="36"/>
    <n v="5572800"/>
    <n v="154800"/>
    <n v="36"/>
    <m/>
    <s v="NO"/>
    <x v="2"/>
    <s v="Grupo objetivo del Programa/Componente"/>
    <s v="Niños y niñas de 6°y /7° Basico pertenecientes a establecimintos educacionales"/>
    <x v="0"/>
    <s v="Licitación Pública Regular"/>
    <s v="01"/>
    <s v="491601"/>
    <s v="07"/>
    <s v="07-491601"/>
    <s v="07-491601-01-20"/>
    <x v="1"/>
    <m/>
    <m/>
    <m/>
    <d v="2021-04-15T00:00:00"/>
    <n v="5572800"/>
    <n v="10"/>
    <d v="2021-04-25T00:00:00"/>
    <d v="2021-04-28T00:00:00"/>
    <n v="10"/>
    <d v="2021-05-08T00:00:00"/>
    <d v="2021-05-18T00:00:00"/>
    <n v="20"/>
    <d v="2021-06-07T00:00:00"/>
    <n v="5572800"/>
    <n v="6"/>
    <d v="2021-12-07T00:00:00"/>
    <d v="2022-02-05T00:00:00"/>
    <m/>
    <m/>
    <m/>
    <m/>
    <m/>
    <n v="557280"/>
    <m/>
    <n v="5015520"/>
    <m/>
    <m/>
    <m/>
    <m/>
    <n v="557280"/>
    <n v="5572800"/>
    <n v="5572800"/>
    <s v="OK"/>
    <n v="2"/>
    <m/>
    <m/>
  </r>
  <r>
    <n v="7"/>
    <x v="6"/>
    <s v="Curicó"/>
    <s v="Territorio 1"/>
    <x v="2"/>
    <s v="EDUC_FIN_Niños"/>
    <n v="4916"/>
    <n v="37"/>
    <n v="5572800"/>
    <n v="150616.21621621621"/>
    <n v="37"/>
    <m/>
    <s v="NO"/>
    <x v="2"/>
    <s v="Grupo objetivo del Programa/Componente"/>
    <s v="Niños y niñas de 6°y /7° Basico pertenecientes a establecimintos educacionales"/>
    <x v="0"/>
    <s v="Licitación Pública Regular"/>
    <s v="01"/>
    <s v="491601"/>
    <s v="07"/>
    <s v="07-491601"/>
    <s v="07-491601-01-20"/>
    <x v="1"/>
    <m/>
    <m/>
    <m/>
    <d v="2021-04-15T00:00:00"/>
    <n v="5572800"/>
    <n v="10"/>
    <d v="2021-04-25T00:00:00"/>
    <d v="2021-04-28T00:00:00"/>
    <n v="10"/>
    <d v="2021-05-08T00:00:00"/>
    <d v="2021-05-18T00:00:00"/>
    <n v="20"/>
    <d v="2021-06-07T00:00:00"/>
    <n v="5572800"/>
    <n v="6"/>
    <d v="2021-12-07T00:00:00"/>
    <d v="2022-02-05T00:00:00"/>
    <m/>
    <m/>
    <m/>
    <m/>
    <m/>
    <n v="557280"/>
    <m/>
    <n v="5015520"/>
    <m/>
    <m/>
    <m/>
    <m/>
    <n v="557280"/>
    <n v="5572800"/>
    <n v="5572800"/>
    <s v="OK"/>
    <n v="2"/>
    <m/>
    <m/>
  </r>
  <r>
    <n v="7"/>
    <x v="6"/>
    <s v="Linares"/>
    <s v="Territorio 1"/>
    <x v="2"/>
    <s v="EDUC_FIN_Niños"/>
    <n v="4916"/>
    <n v="37"/>
    <n v="5572800"/>
    <n v="150616.21621621621"/>
    <n v="37"/>
    <m/>
    <s v="NO"/>
    <x v="2"/>
    <s v="Grupo objetivo del Programa/Componente"/>
    <s v="Niños y niñas de 6°y /7° Basico pertenecientes a establecimintos educacionales"/>
    <x v="0"/>
    <s v="Licitación Pública Regular"/>
    <s v="01"/>
    <s v="491601"/>
    <s v="07"/>
    <s v="07-491601"/>
    <s v="07-491601-01-20"/>
    <x v="1"/>
    <m/>
    <m/>
    <m/>
    <d v="2021-04-15T00:00:00"/>
    <n v="5572800"/>
    <n v="10"/>
    <d v="2021-04-25T00:00:00"/>
    <d v="2021-04-28T00:00:00"/>
    <n v="10"/>
    <d v="2021-05-08T00:00:00"/>
    <d v="2021-05-18T00:00:00"/>
    <n v="20"/>
    <d v="2021-06-07T00:00:00"/>
    <n v="5572800"/>
    <n v="6"/>
    <d v="2021-12-07T00:00:00"/>
    <d v="2022-02-05T00:00:00"/>
    <m/>
    <m/>
    <m/>
    <m/>
    <m/>
    <n v="557280"/>
    <m/>
    <n v="5015520"/>
    <m/>
    <m/>
    <m/>
    <m/>
    <n v="557280"/>
    <n v="5572800"/>
    <n v="5572800"/>
    <s v="OK"/>
    <n v="2"/>
    <m/>
    <m/>
  </r>
  <r>
    <n v="7"/>
    <x v="6"/>
    <s v="Maule"/>
    <s v="Territorio 1"/>
    <x v="2"/>
    <s v="EDUC_FIN_Niños"/>
    <n v="4916"/>
    <n v="37"/>
    <n v="5572800"/>
    <n v="150616.21621621621"/>
    <n v="37"/>
    <m/>
    <s v="NO"/>
    <x v="2"/>
    <s v="Grupo objetivo del Programa/Componente"/>
    <s v="Niños y niñas de 6°y /7° Basico pertenecientes a establecimintos educacionales"/>
    <x v="0"/>
    <s v="Licitación Pública Regular"/>
    <s v="01"/>
    <s v="491601"/>
    <s v="07"/>
    <s v="07-491601"/>
    <s v="07-491601-01-20"/>
    <x v="1"/>
    <m/>
    <m/>
    <m/>
    <d v="2021-04-15T00:00:00"/>
    <n v="5572800"/>
    <n v="10"/>
    <d v="2021-04-25T00:00:00"/>
    <d v="2021-04-28T00:00:00"/>
    <n v="10"/>
    <d v="2021-05-08T00:00:00"/>
    <d v="2021-05-18T00:00:00"/>
    <n v="20"/>
    <d v="2021-06-07T00:00:00"/>
    <n v="5572800"/>
    <n v="6"/>
    <d v="2021-12-07T00:00:00"/>
    <d v="2022-02-05T00:00:00"/>
    <m/>
    <m/>
    <m/>
    <m/>
    <m/>
    <n v="557280"/>
    <m/>
    <n v="5015520"/>
    <m/>
    <m/>
    <m/>
    <m/>
    <n v="557280"/>
    <n v="5572800"/>
    <n v="5572800"/>
    <s v="OK"/>
    <n v="2"/>
    <m/>
    <m/>
  </r>
  <r>
    <n v="7"/>
    <x v="6"/>
    <s v="Talca"/>
    <s v="Territorio 1"/>
    <x v="2"/>
    <s v="EDUC_FIN_Niños"/>
    <n v="4916"/>
    <n v="48"/>
    <n v="5572800"/>
    <n v="116100"/>
    <n v="48"/>
    <m/>
    <s v="NO"/>
    <x v="2"/>
    <s v="Grupo objetivo del Programa/Componente"/>
    <s v="Niños y niñas de 6°y /7° Basico pertenecientes a establecimintos educacionales"/>
    <x v="0"/>
    <s v="Licitación Pública Regular"/>
    <s v="01"/>
    <s v="491601"/>
    <s v="07"/>
    <s v="07-491601"/>
    <s v="07-491601-01-20"/>
    <x v="1"/>
    <m/>
    <m/>
    <m/>
    <d v="2021-04-15T00:00:00"/>
    <n v="5572800"/>
    <n v="10"/>
    <d v="2021-04-25T00:00:00"/>
    <d v="2021-04-28T00:00:00"/>
    <n v="10"/>
    <d v="2021-05-08T00:00:00"/>
    <d v="2021-05-18T00:00:00"/>
    <n v="20"/>
    <d v="2021-06-07T00:00:00"/>
    <n v="5572800"/>
    <n v="6"/>
    <d v="2021-12-07T00:00:00"/>
    <d v="2022-02-05T00:00:00"/>
    <m/>
    <m/>
    <m/>
    <m/>
    <m/>
    <n v="557280"/>
    <m/>
    <n v="5015520"/>
    <m/>
    <m/>
    <m/>
    <m/>
    <n v="557280"/>
    <n v="5572800"/>
    <n v="5572800"/>
    <s v="OK"/>
    <n v="2"/>
    <m/>
    <m/>
  </r>
  <r>
    <n v="7"/>
    <x v="6"/>
    <s v="Cauquenes"/>
    <s v="Territorio 1"/>
    <x v="3"/>
    <s v="YO_EMP_SEM._Servicio_de_Apoyo_Integral_Regular"/>
    <n v="5811"/>
    <n v="15"/>
    <n v="12750000"/>
    <n v="850000"/>
    <n v="15"/>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1-20"/>
    <x v="1"/>
    <d v="2021-03-01T00:00:00"/>
    <n v="15"/>
    <d v="2021-03-16T00:00:00"/>
    <d v="2021-02-01T00:00:00"/>
    <n v="12750000"/>
    <n v="30"/>
    <d v="2021-03-03T00:00:00"/>
    <d v="2021-03-05T00:00:00"/>
    <n v="25"/>
    <d v="2021-03-30T00:00:00"/>
    <d v="2021-03-30T00:00:00"/>
    <n v="27"/>
    <d v="2021-04-26T00:00:00"/>
    <n v="12750000"/>
    <n v="8"/>
    <d v="2021-12-26T00:00:00"/>
    <d v="2022-02-24T00:00:00"/>
    <m/>
    <m/>
    <m/>
    <m/>
    <n v="1275000"/>
    <m/>
    <m/>
    <n v="11475000"/>
    <m/>
    <m/>
    <m/>
    <m/>
    <n v="1275000"/>
    <n v="12750000"/>
    <n v="12750000"/>
    <s v="OK"/>
    <n v="2"/>
    <m/>
    <m/>
  </r>
  <r>
    <n v="7"/>
    <x v="6"/>
    <s v="Chanco"/>
    <s v="Territorio 1"/>
    <x v="3"/>
    <s v="YO_EMP_SEM._Servicio_de_Apoyo_Integral_Regular"/>
    <n v="5811"/>
    <n v="9"/>
    <n v="7650000"/>
    <n v="850000"/>
    <n v="9"/>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1-20"/>
    <x v="1"/>
    <d v="2021-03-01T00:00:00"/>
    <n v="15"/>
    <d v="2021-03-16T00:00:00"/>
    <d v="2021-02-01T00:00:00"/>
    <n v="7650000"/>
    <n v="30"/>
    <d v="2021-03-03T00:00:00"/>
    <d v="2021-03-05T00:00:00"/>
    <n v="25"/>
    <d v="2021-03-30T00:00:00"/>
    <d v="2021-03-30T00:00:00"/>
    <n v="27"/>
    <d v="2021-04-26T00:00:00"/>
    <n v="7650000"/>
    <n v="8"/>
    <d v="2021-12-26T00:00:00"/>
    <d v="2022-02-24T00:00:00"/>
    <m/>
    <m/>
    <m/>
    <m/>
    <n v="765000"/>
    <m/>
    <m/>
    <n v="6885000"/>
    <m/>
    <m/>
    <m/>
    <m/>
    <n v="765000"/>
    <n v="7650000"/>
    <n v="7650000"/>
    <s v="OK"/>
    <n v="2"/>
    <m/>
    <m/>
  </r>
  <r>
    <n v="7"/>
    <x v="6"/>
    <s v="Colbún"/>
    <s v="Territorio 2"/>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2-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Constitución"/>
    <s v="Territorio 3"/>
    <x v="3"/>
    <s v="YO_EMP_SEM._Servicio_de_Apoyo_Integral_Regular"/>
    <n v="5811"/>
    <n v="10"/>
    <n v="8500000"/>
    <n v="850000"/>
    <n v="10"/>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3-20"/>
    <x v="1"/>
    <d v="2021-03-01T00:00:00"/>
    <n v="15"/>
    <d v="2021-03-16T00:00:00"/>
    <d v="2021-02-01T00:00:00"/>
    <n v="8500000"/>
    <n v="30"/>
    <d v="2021-03-03T00:00:00"/>
    <d v="2021-03-05T00:00:00"/>
    <n v="25"/>
    <d v="2021-03-30T00:00:00"/>
    <d v="2021-03-30T00:00:00"/>
    <n v="27"/>
    <d v="2021-04-26T00:00:00"/>
    <n v="8500000"/>
    <n v="8"/>
    <d v="2021-12-26T00:00:00"/>
    <d v="2022-02-24T00:00:00"/>
    <m/>
    <m/>
    <m/>
    <m/>
    <n v="850000"/>
    <m/>
    <m/>
    <n v="7650000"/>
    <m/>
    <m/>
    <m/>
    <m/>
    <n v="850000"/>
    <n v="8500000"/>
    <n v="8500000"/>
    <s v="OK"/>
    <n v="2"/>
    <m/>
    <m/>
  </r>
  <r>
    <n v="7"/>
    <x v="6"/>
    <s v="Curepto"/>
    <s v="Territorio 3"/>
    <x v="3"/>
    <s v="YO_EMP_SEM._Servicio_de_Apoyo_Integral_Regular"/>
    <n v="5811"/>
    <n v="7"/>
    <n v="5950000"/>
    <n v="850000"/>
    <n v="7"/>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3-20"/>
    <x v="1"/>
    <d v="2021-03-01T00:00:00"/>
    <n v="15"/>
    <d v="2021-03-16T00:00:00"/>
    <d v="2021-02-01T00:00:00"/>
    <n v="5950000"/>
    <n v="30"/>
    <d v="2021-03-03T00:00:00"/>
    <d v="2021-03-05T00:00:00"/>
    <n v="25"/>
    <d v="2021-03-30T00:00:00"/>
    <d v="2021-03-30T00:00:00"/>
    <n v="27"/>
    <d v="2021-04-26T00:00:00"/>
    <n v="5950000"/>
    <n v="8"/>
    <d v="2021-12-26T00:00:00"/>
    <d v="2022-02-24T00:00:00"/>
    <m/>
    <m/>
    <m/>
    <m/>
    <n v="595000"/>
    <m/>
    <m/>
    <n v="5355000"/>
    <m/>
    <m/>
    <m/>
    <m/>
    <n v="595000"/>
    <n v="5950000"/>
    <n v="5950000"/>
    <s v="OK"/>
    <n v="2"/>
    <m/>
    <m/>
  </r>
  <r>
    <n v="7"/>
    <x v="6"/>
    <s v="Curicó"/>
    <s v="Territorio 4"/>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Empedrado"/>
    <s v="Territorio 3"/>
    <x v="3"/>
    <s v="YO_EMP_SEM._Servicio_de_Apoyo_Integral_Regular"/>
    <n v="5811"/>
    <n v="7"/>
    <n v="5950000"/>
    <n v="850000"/>
    <n v="7"/>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3-20"/>
    <x v="1"/>
    <d v="2021-03-01T00:00:00"/>
    <n v="15"/>
    <d v="2021-03-16T00:00:00"/>
    <d v="2021-02-01T00:00:00"/>
    <n v="5950000"/>
    <n v="30"/>
    <d v="2021-03-03T00:00:00"/>
    <d v="2021-03-05T00:00:00"/>
    <n v="25"/>
    <d v="2021-03-30T00:00:00"/>
    <d v="2021-03-30T00:00:00"/>
    <n v="27"/>
    <d v="2021-04-26T00:00:00"/>
    <n v="5950000"/>
    <n v="8"/>
    <d v="2021-12-26T00:00:00"/>
    <d v="2022-02-24T00:00:00"/>
    <m/>
    <m/>
    <m/>
    <m/>
    <n v="595000"/>
    <m/>
    <m/>
    <n v="5355000"/>
    <m/>
    <m/>
    <m/>
    <m/>
    <n v="595000"/>
    <n v="5950000"/>
    <n v="5950000"/>
    <s v="OK"/>
    <n v="2"/>
    <m/>
    <m/>
  </r>
  <r>
    <n v="7"/>
    <x v="6"/>
    <s v="Hualañé"/>
    <s v="Territorio 4"/>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Licantén"/>
    <s v="Territorio 4"/>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Linares"/>
    <s v="Territorio 2"/>
    <x v="3"/>
    <s v="YO_EMP_SEM._Servicio_de_Apoyo_Integral_Regular"/>
    <n v="5811"/>
    <n v="16"/>
    <n v="13600000"/>
    <n v="850000"/>
    <n v="16"/>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2-20"/>
    <x v="1"/>
    <d v="2021-03-01T00:00:00"/>
    <n v="15"/>
    <d v="2021-03-16T00:00:00"/>
    <d v="2021-02-01T00:00:00"/>
    <n v="13600000"/>
    <n v="30"/>
    <d v="2021-03-03T00:00:00"/>
    <d v="2021-03-05T00:00:00"/>
    <n v="25"/>
    <d v="2021-03-30T00:00:00"/>
    <d v="2021-03-30T00:00:00"/>
    <n v="27"/>
    <d v="2021-04-26T00:00:00"/>
    <n v="13600000"/>
    <n v="8"/>
    <d v="2021-12-26T00:00:00"/>
    <d v="2022-02-24T00:00:00"/>
    <m/>
    <m/>
    <m/>
    <m/>
    <n v="1360000"/>
    <m/>
    <m/>
    <n v="12240000"/>
    <m/>
    <m/>
    <m/>
    <m/>
    <n v="1360000"/>
    <n v="13600000"/>
    <n v="13600000"/>
    <s v="OK"/>
    <n v="2"/>
    <m/>
    <m/>
  </r>
  <r>
    <n v="7"/>
    <x v="6"/>
    <s v="Longaví"/>
    <s v="Territorio 1"/>
    <x v="3"/>
    <s v="YO_EMP_SEM._Servicio_de_Apoyo_Integral_Regular"/>
    <n v="5811"/>
    <n v="9"/>
    <n v="7650000"/>
    <n v="850000"/>
    <n v="9"/>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1-20"/>
    <x v="1"/>
    <d v="2021-03-01T00:00:00"/>
    <n v="15"/>
    <d v="2021-03-16T00:00:00"/>
    <d v="2021-02-01T00:00:00"/>
    <n v="7650000"/>
    <n v="30"/>
    <d v="2021-03-03T00:00:00"/>
    <d v="2021-03-05T00:00:00"/>
    <n v="25"/>
    <d v="2021-03-30T00:00:00"/>
    <d v="2021-03-30T00:00:00"/>
    <n v="27"/>
    <d v="2021-04-26T00:00:00"/>
    <n v="7650000"/>
    <n v="8"/>
    <d v="2021-12-26T00:00:00"/>
    <d v="2022-02-24T00:00:00"/>
    <m/>
    <m/>
    <m/>
    <m/>
    <n v="765000"/>
    <m/>
    <m/>
    <n v="6885000"/>
    <m/>
    <m/>
    <m/>
    <m/>
    <n v="765000"/>
    <n v="7650000"/>
    <n v="7650000"/>
    <s v="OK"/>
    <n v="2"/>
    <m/>
    <m/>
  </r>
  <r>
    <n v="7"/>
    <x v="6"/>
    <s v="Maule"/>
    <s v="Territorio 2"/>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2-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Maule"/>
    <s v="Territorio 5"/>
    <x v="3"/>
    <s v="YO_EMP_SEM._Servicio_de_Apoyo_Integral_Regular"/>
    <n v="5811"/>
    <n v="11"/>
    <n v="9350000"/>
    <n v="850000"/>
    <n v="11"/>
    <m/>
    <s v="NO"/>
    <x v="1"/>
    <s v="Grupo objetivo del Programa/Componente"/>
    <s v="Personas cesantes, ocupados precarios con una idea de negocio,Familias que viven en sectores Rurales."/>
    <x v="2"/>
    <s v="Licitación Pública Regular"/>
    <s v="01"/>
    <s v="581101"/>
    <s v="07"/>
    <s v="07-581101"/>
    <s v="07-581101-05-20"/>
    <x v="1"/>
    <d v="2021-03-01T00:00:00"/>
    <n v="15"/>
    <d v="2021-03-16T00:00:00"/>
    <d v="2021-02-01T00:00:00"/>
    <n v="9350000"/>
    <n v="30"/>
    <d v="2021-03-03T00:00:00"/>
    <d v="2021-03-05T00:00:00"/>
    <n v="25"/>
    <d v="2021-03-30T00:00:00"/>
    <d v="2021-03-30T00:00:00"/>
    <n v="27"/>
    <d v="2021-04-26T00:00:00"/>
    <n v="9350000"/>
    <n v="8"/>
    <d v="2021-12-26T00:00:00"/>
    <d v="2022-02-24T00:00:00"/>
    <m/>
    <m/>
    <m/>
    <m/>
    <n v="935000"/>
    <m/>
    <m/>
    <n v="8415000"/>
    <m/>
    <m/>
    <m/>
    <m/>
    <n v="935000"/>
    <n v="9350000"/>
    <n v="9350000"/>
    <s v="OK"/>
    <n v="2"/>
    <m/>
    <m/>
  </r>
  <r>
    <n v="7"/>
    <x v="6"/>
    <s v="Molina"/>
    <s v="Territorio 4"/>
    <x v="3"/>
    <s v="YO_EMP_SEM._Servicio_de_Apoyo_Integral_Regular"/>
    <n v="5811"/>
    <n v="16"/>
    <n v="13600000"/>
    <n v="850000"/>
    <n v="16"/>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13600000"/>
    <n v="30"/>
    <d v="2021-03-03T00:00:00"/>
    <d v="2021-03-05T00:00:00"/>
    <n v="25"/>
    <d v="2021-03-30T00:00:00"/>
    <d v="2021-03-30T00:00:00"/>
    <n v="27"/>
    <d v="2021-04-26T00:00:00"/>
    <n v="13600000"/>
    <n v="8"/>
    <d v="2021-12-26T00:00:00"/>
    <d v="2022-02-24T00:00:00"/>
    <m/>
    <m/>
    <m/>
    <m/>
    <n v="1360000"/>
    <m/>
    <m/>
    <n v="12240000"/>
    <m/>
    <m/>
    <m/>
    <m/>
    <n v="1360000"/>
    <n v="13600000"/>
    <n v="13600000"/>
    <s v="OK"/>
    <n v="2"/>
    <m/>
    <m/>
  </r>
  <r>
    <n v="7"/>
    <x v="6"/>
    <s v="Parral"/>
    <s v="Territorio 1"/>
    <x v="3"/>
    <s v="YO_EMP_SEM._Servicio_de_Apoyo_Integral_Regular"/>
    <n v="5811"/>
    <n v="11"/>
    <n v="9350000"/>
    <n v="850000"/>
    <n v="11"/>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1-20"/>
    <x v="1"/>
    <d v="2021-03-01T00:00:00"/>
    <n v="15"/>
    <d v="2021-03-16T00:00:00"/>
    <d v="2021-02-01T00:00:00"/>
    <n v="9350000"/>
    <n v="30"/>
    <d v="2021-03-03T00:00:00"/>
    <d v="2021-03-05T00:00:00"/>
    <n v="25"/>
    <d v="2021-03-30T00:00:00"/>
    <d v="2021-03-30T00:00:00"/>
    <n v="27"/>
    <d v="2021-04-26T00:00:00"/>
    <n v="9350000"/>
    <n v="8"/>
    <d v="2021-12-26T00:00:00"/>
    <d v="2022-02-24T00:00:00"/>
    <m/>
    <m/>
    <m/>
    <m/>
    <n v="935000"/>
    <m/>
    <m/>
    <n v="8415000"/>
    <m/>
    <m/>
    <m/>
    <m/>
    <n v="935000"/>
    <n v="9350000"/>
    <n v="9350000"/>
    <s v="OK"/>
    <n v="2"/>
    <m/>
    <m/>
  </r>
  <r>
    <n v="7"/>
    <x v="6"/>
    <s v="Pelarco"/>
    <s v="Territorio 2"/>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2-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Pelluhue"/>
    <s v="Territorio 1"/>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1-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Pencahue"/>
    <s v="Territorio 3"/>
    <x v="3"/>
    <s v="YO_EMP_SEM._Servicio_de_Apoyo_Integral_Regular"/>
    <n v="5811"/>
    <n v="19"/>
    <n v="16150000"/>
    <n v="850000"/>
    <n v="19"/>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3-20"/>
    <x v="1"/>
    <d v="2021-03-01T00:00:00"/>
    <n v="15"/>
    <d v="2021-03-16T00:00:00"/>
    <d v="2021-02-01T00:00:00"/>
    <n v="16150000"/>
    <n v="30"/>
    <d v="2021-03-03T00:00:00"/>
    <d v="2021-03-05T00:00:00"/>
    <n v="25"/>
    <d v="2021-03-30T00:00:00"/>
    <d v="2021-03-30T00:00:00"/>
    <n v="27"/>
    <d v="2021-04-26T00:00:00"/>
    <n v="16150000"/>
    <n v="8"/>
    <d v="2021-12-26T00:00:00"/>
    <d v="2022-02-24T00:00:00"/>
    <m/>
    <m/>
    <m/>
    <m/>
    <n v="1615000"/>
    <m/>
    <m/>
    <n v="14535000"/>
    <m/>
    <m/>
    <m/>
    <m/>
    <n v="1615000"/>
    <n v="16150000"/>
    <n v="16150000"/>
    <s v="OK"/>
    <n v="2"/>
    <m/>
    <m/>
  </r>
  <r>
    <n v="7"/>
    <x v="6"/>
    <s v="Pencahue"/>
    <s v="Territorio 5"/>
    <x v="3"/>
    <s v="YO_EMP_SEM._Servicio_de_Apoyo_Integral_Regular"/>
    <n v="5811"/>
    <n v="11"/>
    <n v="9350000"/>
    <n v="850000"/>
    <n v="11"/>
    <m/>
    <s v="NO"/>
    <x v="1"/>
    <s v="Grupo objetivo del Programa/Componente"/>
    <s v="Personas cesantes, ocupados precarios con una idea de negocio,Familias que viven en sectores Rurales."/>
    <x v="2"/>
    <s v="Licitación Pública Regular"/>
    <s v="01"/>
    <s v="581101"/>
    <s v="07"/>
    <s v="07-581101"/>
    <s v="07-581101-05-20"/>
    <x v="1"/>
    <d v="2021-03-01T00:00:00"/>
    <n v="15"/>
    <d v="2021-03-16T00:00:00"/>
    <d v="2021-02-01T00:00:00"/>
    <n v="9350000"/>
    <n v="30"/>
    <d v="2021-03-03T00:00:00"/>
    <d v="2021-03-05T00:00:00"/>
    <n v="25"/>
    <d v="2021-03-30T00:00:00"/>
    <d v="2021-03-30T00:00:00"/>
    <n v="27"/>
    <d v="2021-04-26T00:00:00"/>
    <n v="9350000"/>
    <n v="8"/>
    <d v="2021-12-26T00:00:00"/>
    <d v="2022-02-24T00:00:00"/>
    <m/>
    <m/>
    <m/>
    <m/>
    <n v="935000"/>
    <m/>
    <m/>
    <n v="8415000"/>
    <m/>
    <m/>
    <m/>
    <m/>
    <n v="935000"/>
    <n v="9350000"/>
    <n v="9350000"/>
    <s v="OK"/>
    <n v="2"/>
    <m/>
    <m/>
  </r>
  <r>
    <n v="7"/>
    <x v="6"/>
    <s v="Rauco"/>
    <s v="Territorio 4"/>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Retiro"/>
    <s v="Territorio 1"/>
    <x v="3"/>
    <s v="YO_EMP_SEM._Servicio_de_Apoyo_Integral_Regular"/>
    <n v="5811"/>
    <n v="9"/>
    <n v="7650000"/>
    <n v="850000"/>
    <n v="9"/>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1-20"/>
    <x v="1"/>
    <d v="2021-03-01T00:00:00"/>
    <n v="15"/>
    <d v="2021-03-16T00:00:00"/>
    <d v="2021-02-01T00:00:00"/>
    <n v="7650000"/>
    <n v="30"/>
    <d v="2021-03-03T00:00:00"/>
    <d v="2021-03-05T00:00:00"/>
    <n v="25"/>
    <d v="2021-03-30T00:00:00"/>
    <d v="2021-03-30T00:00:00"/>
    <n v="27"/>
    <d v="2021-04-26T00:00:00"/>
    <n v="7650000"/>
    <n v="8"/>
    <d v="2021-12-26T00:00:00"/>
    <d v="2022-02-24T00:00:00"/>
    <m/>
    <m/>
    <m/>
    <m/>
    <n v="765000"/>
    <m/>
    <m/>
    <n v="6885000"/>
    <m/>
    <m/>
    <m/>
    <m/>
    <n v="765000"/>
    <n v="7650000"/>
    <n v="7650000"/>
    <s v="OK"/>
    <n v="2"/>
    <m/>
    <m/>
  </r>
  <r>
    <n v="7"/>
    <x v="6"/>
    <s v="Río Claro"/>
    <s v="Territorio 2"/>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2-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Romeral"/>
    <s v="Territorio 4"/>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Sagrada Familia"/>
    <s v="Territorio 4"/>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san Clemente"/>
    <s v="Territorio 3"/>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3-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san Clemente"/>
    <s v="Territorio 5"/>
    <x v="3"/>
    <s v="YO_EMP_SEM._Servicio_de_Apoyo_Integral_Regular"/>
    <n v="5811"/>
    <n v="11"/>
    <n v="9350000"/>
    <n v="850000"/>
    <n v="11"/>
    <m/>
    <s v="NO"/>
    <x v="1"/>
    <s v="Grupo objetivo del Programa/Componente"/>
    <s v="Personas cesantes, ocupados precarios con una idea de negocio,Familias que viven en sectores Rurales."/>
    <x v="2"/>
    <s v="Licitación Pública Regular"/>
    <s v="01"/>
    <s v="581101"/>
    <s v="07"/>
    <s v="07-581101"/>
    <s v="07-581101-05-20"/>
    <x v="1"/>
    <d v="2021-03-01T00:00:00"/>
    <n v="15"/>
    <d v="2021-03-16T00:00:00"/>
    <d v="2021-02-01T00:00:00"/>
    <n v="9350000"/>
    <n v="30"/>
    <d v="2021-03-03T00:00:00"/>
    <d v="2021-03-05T00:00:00"/>
    <n v="25"/>
    <d v="2021-03-30T00:00:00"/>
    <d v="2021-03-30T00:00:00"/>
    <n v="27"/>
    <d v="2021-04-26T00:00:00"/>
    <n v="9350000"/>
    <n v="8"/>
    <d v="2021-12-26T00:00:00"/>
    <d v="2022-02-24T00:00:00"/>
    <m/>
    <m/>
    <m/>
    <m/>
    <n v="935000"/>
    <m/>
    <m/>
    <n v="8415000"/>
    <m/>
    <m/>
    <m/>
    <m/>
    <n v="935000"/>
    <n v="9350000"/>
    <n v="9350000"/>
    <s v="OK"/>
    <n v="2"/>
    <m/>
    <m/>
  </r>
  <r>
    <n v="7"/>
    <x v="6"/>
    <s v="San Javier"/>
    <s v="Territorio 3"/>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3-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San Rafael"/>
    <s v="Territorio 2"/>
    <x v="3"/>
    <s v="YO_EMP_SEM._Servicio_de_Apoyo_Integral_Regular"/>
    <n v="5811"/>
    <n v="7"/>
    <n v="5950000"/>
    <n v="850000"/>
    <n v="7"/>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2-20"/>
    <x v="1"/>
    <d v="2021-03-01T00:00:00"/>
    <n v="15"/>
    <d v="2021-03-16T00:00:00"/>
    <d v="2021-02-01T00:00:00"/>
    <n v="5950000"/>
    <n v="30"/>
    <d v="2021-03-03T00:00:00"/>
    <d v="2021-03-05T00:00:00"/>
    <n v="25"/>
    <d v="2021-03-30T00:00:00"/>
    <d v="2021-03-30T00:00:00"/>
    <n v="27"/>
    <d v="2021-04-26T00:00:00"/>
    <n v="5950000"/>
    <n v="8"/>
    <d v="2021-12-26T00:00:00"/>
    <d v="2022-02-24T00:00:00"/>
    <m/>
    <m/>
    <m/>
    <m/>
    <n v="595000"/>
    <m/>
    <m/>
    <n v="5355000"/>
    <m/>
    <m/>
    <m/>
    <m/>
    <n v="595000"/>
    <n v="5950000"/>
    <n v="5950000"/>
    <s v="OK"/>
    <n v="2"/>
    <m/>
    <m/>
  </r>
  <r>
    <n v="7"/>
    <x v="6"/>
    <s v="Talca"/>
    <s v="Territorio 3"/>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3-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Talca"/>
    <s v="Territorio 5"/>
    <x v="3"/>
    <s v="YO_EMP_SEM._Servicio_de_Apoyo_Integral_Regular"/>
    <n v="5811"/>
    <n v="20"/>
    <n v="17000000"/>
    <n v="850000"/>
    <n v="20"/>
    <m/>
    <s v="NO"/>
    <x v="1"/>
    <s v="Grupo objetivo del Programa/Componente"/>
    <s v="Personas cesantes, ocupados precarios con una idea de negocio,Familias que viven en sectores Rurales."/>
    <x v="2"/>
    <s v="Licitación Pública Regular"/>
    <s v="01"/>
    <s v="581101"/>
    <s v="07"/>
    <s v="07-581101"/>
    <s v="07-581101-05-20"/>
    <x v="1"/>
    <d v="2021-03-01T00:00:00"/>
    <n v="15"/>
    <d v="2021-03-16T00:00:00"/>
    <d v="2021-02-01T00:00:00"/>
    <n v="17000000"/>
    <n v="30"/>
    <d v="2021-03-03T00:00:00"/>
    <d v="2021-03-05T00:00:00"/>
    <n v="25"/>
    <d v="2021-03-30T00:00:00"/>
    <d v="2021-03-30T00:00:00"/>
    <n v="27"/>
    <d v="2021-04-26T00:00:00"/>
    <n v="17000000"/>
    <n v="8"/>
    <d v="2021-12-26T00:00:00"/>
    <d v="2022-02-24T00:00:00"/>
    <m/>
    <m/>
    <m/>
    <m/>
    <n v="1700000"/>
    <m/>
    <m/>
    <n v="15300000"/>
    <m/>
    <m/>
    <m/>
    <m/>
    <n v="1700000"/>
    <n v="17000000"/>
    <n v="17000000"/>
    <s v="OK"/>
    <n v="2"/>
    <m/>
    <m/>
  </r>
  <r>
    <n v="7"/>
    <x v="6"/>
    <s v="Talca"/>
    <s v="Territorio 5"/>
    <x v="3"/>
    <s v="YO_EMP_SEM._Servicio_de_Apoyo_Integral_Regular"/>
    <n v="5811"/>
    <n v="5"/>
    <n v="4250000"/>
    <n v="850000"/>
    <n v="5"/>
    <m/>
    <s v="NO"/>
    <x v="1"/>
    <s v="Grupo objetivo del Programa/Componente"/>
    <s v="Personas cesantes, ocupados precarios con una idea de negocio,pertenecientes al programa TELETON"/>
    <x v="2"/>
    <s v="Licitación Pública Regular"/>
    <s v="01"/>
    <s v="581101"/>
    <s v="07"/>
    <s v="07-581101"/>
    <s v="07-581101-05-20"/>
    <x v="1"/>
    <d v="2021-03-01T00:00:00"/>
    <n v="15"/>
    <d v="2021-03-16T00:00:00"/>
    <d v="2021-02-01T00:00:00"/>
    <n v="4250000"/>
    <n v="30"/>
    <d v="2021-03-03T00:00:00"/>
    <d v="2021-03-05T00:00:00"/>
    <n v="25"/>
    <d v="2021-03-30T00:00:00"/>
    <d v="2021-03-30T00:00:00"/>
    <n v="27"/>
    <d v="2021-04-26T00:00:00"/>
    <n v="4250000"/>
    <n v="8"/>
    <d v="2021-12-26T00:00:00"/>
    <d v="2022-02-24T00:00:00"/>
    <m/>
    <m/>
    <m/>
    <m/>
    <n v="425000"/>
    <m/>
    <m/>
    <n v="3825000"/>
    <m/>
    <m/>
    <m/>
    <m/>
    <n v="425000"/>
    <n v="4250000"/>
    <n v="4250000"/>
    <s v="OK"/>
    <n v="2"/>
    <m/>
    <m/>
  </r>
  <r>
    <n v="7"/>
    <x v="6"/>
    <s v="Teno"/>
    <s v="Territorio 4"/>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Vichuquén"/>
    <s v="Territorio 4"/>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4-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Villa Alegre"/>
    <s v="Territorio 2"/>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2-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Yerbas Buenas"/>
    <s v="Territorio 2"/>
    <x v="3"/>
    <s v="YO_EMP_SEM._Servicio_de_Apoyo_Integral_Regular"/>
    <n v="5811"/>
    <n v="8"/>
    <n v="6800000"/>
    <n v="850000"/>
    <n v="8"/>
    <m/>
    <s v="NO"/>
    <x v="1"/>
    <s v="Grupo objetivo del Programa/Componente"/>
    <s v="Personas cesantes, ocupados precarios con una idea de negocio, con acceso preferente a perfiles de usuario tales como: Persona Cumpliendo Condena,Familias que viven en sectores Rurales."/>
    <x v="1"/>
    <s v="Licitación Pública Regular"/>
    <s v="01"/>
    <s v="581101"/>
    <s v="07"/>
    <s v="07-581101"/>
    <s v="07-581101-02-20"/>
    <x v="1"/>
    <d v="2021-03-01T00:00:00"/>
    <n v="15"/>
    <d v="2021-03-16T00:00:00"/>
    <d v="2021-02-01T00:00:00"/>
    <n v="6800000"/>
    <n v="30"/>
    <d v="2021-03-03T00:00:00"/>
    <d v="2021-03-05T00:00:00"/>
    <n v="25"/>
    <d v="2021-03-30T00:00:00"/>
    <d v="2021-03-30T00:00:00"/>
    <n v="27"/>
    <d v="2021-04-26T00:00:00"/>
    <n v="6800000"/>
    <n v="8"/>
    <d v="2021-12-26T00:00:00"/>
    <d v="2022-02-24T00:00:00"/>
    <m/>
    <m/>
    <m/>
    <m/>
    <n v="680000"/>
    <m/>
    <m/>
    <n v="6120000"/>
    <m/>
    <m/>
    <m/>
    <m/>
    <n v="680000"/>
    <n v="6800000"/>
    <n v="6800000"/>
    <s v="OK"/>
    <n v="2"/>
    <m/>
    <m/>
  </r>
  <r>
    <n v="7"/>
    <x v="6"/>
    <s v="Cauquenes"/>
    <s v="Territorio 1"/>
    <x v="4"/>
    <s v="YO_EMP_SEM._Servicio_de_Apoyo_Integral_SSyO"/>
    <n v="5911"/>
    <n v="57"/>
    <n v="44688000"/>
    <n v="784000"/>
    <m/>
    <n v="57"/>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591101-01-20"/>
    <x v="1"/>
    <d v="2021-03-01T00:00:00"/>
    <n v="15"/>
    <d v="2021-03-16T00:00:00"/>
    <d v="2021-02-01T00:00:00"/>
    <n v="44688000"/>
    <n v="30"/>
    <d v="2021-03-03T00:00:00"/>
    <d v="2021-03-05T00:00:00"/>
    <n v="26"/>
    <d v="2021-03-31T00:00:00"/>
    <d v="2021-03-30T00:00:00"/>
    <n v="27"/>
    <d v="2021-04-26T00:00:00"/>
    <n v="44688000"/>
    <n v="8"/>
    <d v="2021-12-26T00:00:00"/>
    <d v="2022-02-24T00:00:00"/>
    <m/>
    <m/>
    <m/>
    <m/>
    <n v="4468800"/>
    <m/>
    <m/>
    <n v="40219200"/>
    <m/>
    <m/>
    <m/>
    <m/>
    <n v="4468800"/>
    <n v="44688000"/>
    <n v="44688000"/>
    <s v="OK"/>
    <n v="2"/>
    <m/>
    <m/>
  </r>
  <r>
    <n v="7"/>
    <x v="6"/>
    <s v="Chanco"/>
    <s v="Territorio 1"/>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1-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Colbún"/>
    <s v="Territorio 3"/>
    <x v="4"/>
    <s v="YO_EMP_SEM._Servicio_de_Apoyo_Integral_SSyO"/>
    <n v="5911"/>
    <n v="31"/>
    <n v="24304000"/>
    <n v="784000"/>
    <m/>
    <n v="3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3-20"/>
    <x v="1"/>
    <d v="2021-03-01T00:00:00"/>
    <n v="15"/>
    <d v="2021-03-16T00:00:00"/>
    <d v="2021-02-01T00:00:00"/>
    <n v="24304000"/>
    <n v="30"/>
    <d v="2021-03-03T00:00:00"/>
    <d v="2021-03-05T00:00:00"/>
    <n v="26"/>
    <d v="2021-03-31T00:00:00"/>
    <d v="2021-03-30T00:00:00"/>
    <n v="27"/>
    <d v="2021-04-26T00:00:00"/>
    <n v="24304000"/>
    <n v="8"/>
    <d v="2021-12-26T00:00:00"/>
    <d v="2022-02-24T00:00:00"/>
    <m/>
    <m/>
    <m/>
    <m/>
    <n v="2430400"/>
    <m/>
    <m/>
    <n v="21873600"/>
    <m/>
    <m/>
    <m/>
    <m/>
    <n v="2430400"/>
    <n v="24304000"/>
    <n v="24304000"/>
    <s v="OK"/>
    <n v="2"/>
    <m/>
    <m/>
  </r>
  <r>
    <n v="7"/>
    <x v="6"/>
    <s v="Constitución"/>
    <s v="Territorio 5"/>
    <x v="4"/>
    <s v="YO_EMP_SEM._Servicio_de_Apoyo_Integral_SSyO"/>
    <n v="5911"/>
    <n v="31"/>
    <n v="24304000"/>
    <n v="784000"/>
    <m/>
    <n v="3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5-20"/>
    <x v="1"/>
    <d v="2021-03-01T00:00:00"/>
    <n v="15"/>
    <d v="2021-03-16T00:00:00"/>
    <d v="2021-02-01T00:00:00"/>
    <n v="24304000"/>
    <n v="30"/>
    <d v="2021-03-03T00:00:00"/>
    <d v="2021-03-05T00:00:00"/>
    <n v="26"/>
    <d v="2021-03-31T00:00:00"/>
    <d v="2021-03-30T00:00:00"/>
    <n v="27"/>
    <d v="2021-04-26T00:00:00"/>
    <n v="24304000"/>
    <n v="8"/>
    <d v="2021-12-26T00:00:00"/>
    <d v="2022-02-24T00:00:00"/>
    <m/>
    <m/>
    <m/>
    <m/>
    <n v="2430400"/>
    <m/>
    <m/>
    <n v="21873600"/>
    <m/>
    <m/>
    <m/>
    <m/>
    <n v="2430400"/>
    <n v="24304000"/>
    <n v="24304000"/>
    <s v="OK"/>
    <n v="2"/>
    <m/>
    <m/>
  </r>
  <r>
    <n v="7"/>
    <x v="6"/>
    <s v="Curepto"/>
    <s v="Territorio 5"/>
    <x v="4"/>
    <s v="YO_EMP_SEM._Servicio_de_Apoyo_Integral_SSyO"/>
    <n v="5911"/>
    <n v="24"/>
    <n v="18816000"/>
    <n v="784000"/>
    <m/>
    <n v="24"/>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5-20"/>
    <x v="1"/>
    <d v="2021-03-01T00:00:00"/>
    <n v="15"/>
    <d v="2021-03-16T00:00:00"/>
    <d v="2021-02-01T00:00:00"/>
    <n v="18816000"/>
    <n v="30"/>
    <d v="2021-03-03T00:00:00"/>
    <d v="2021-03-05T00:00:00"/>
    <n v="26"/>
    <d v="2021-03-31T00:00:00"/>
    <d v="2021-03-30T00:00:00"/>
    <n v="27"/>
    <d v="2021-04-26T00:00:00"/>
    <n v="18816000"/>
    <n v="8"/>
    <d v="2021-12-26T00:00:00"/>
    <d v="2022-02-24T00:00:00"/>
    <m/>
    <m/>
    <m/>
    <m/>
    <n v="1881600"/>
    <m/>
    <m/>
    <n v="16934400"/>
    <m/>
    <m/>
    <m/>
    <m/>
    <n v="1881600"/>
    <n v="18816000"/>
    <n v="18816000"/>
    <s v="OK"/>
    <n v="2"/>
    <m/>
    <m/>
  </r>
  <r>
    <n v="7"/>
    <x v="6"/>
    <s v="Curicó"/>
    <s v="Territorio 6"/>
    <x v="4"/>
    <s v="YO_EMP_SEM._Servicio_de_Apoyo_Integral_SSyO"/>
    <n v="5911"/>
    <n v="74"/>
    <n v="58016000"/>
    <n v="784000"/>
    <m/>
    <n v="74"/>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6-20"/>
    <x v="1"/>
    <d v="2021-03-01T00:00:00"/>
    <n v="15"/>
    <d v="2021-03-16T00:00:00"/>
    <d v="2021-02-01T00:00:00"/>
    <n v="58016000"/>
    <n v="30"/>
    <d v="2021-03-03T00:00:00"/>
    <d v="2021-03-05T00:00:00"/>
    <n v="26"/>
    <d v="2021-03-31T00:00:00"/>
    <d v="2021-03-30T00:00:00"/>
    <n v="27"/>
    <d v="2021-04-26T00:00:00"/>
    <n v="58016000"/>
    <n v="8"/>
    <d v="2021-12-26T00:00:00"/>
    <d v="2022-02-24T00:00:00"/>
    <m/>
    <m/>
    <m/>
    <m/>
    <n v="5801600"/>
    <m/>
    <m/>
    <n v="52214400"/>
    <m/>
    <m/>
    <m/>
    <m/>
    <n v="5801600"/>
    <n v="58016000"/>
    <n v="58016000"/>
    <s v="OK"/>
    <n v="2"/>
    <m/>
    <m/>
  </r>
  <r>
    <n v="7"/>
    <x v="6"/>
    <s v="Empedrado"/>
    <s v="Territorio 5"/>
    <x v="4"/>
    <s v="YO_EMP_SEM._Servicio_de_Apoyo_Integral_SSyO"/>
    <n v="5911"/>
    <n v="19"/>
    <n v="14896000"/>
    <n v="784000"/>
    <m/>
    <n v="19"/>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5-20"/>
    <x v="1"/>
    <d v="2021-03-01T00:00:00"/>
    <n v="15"/>
    <d v="2021-03-16T00:00:00"/>
    <d v="2021-02-01T00:00:00"/>
    <n v="14896000"/>
    <n v="30"/>
    <d v="2021-03-03T00:00:00"/>
    <d v="2021-03-05T00:00:00"/>
    <n v="26"/>
    <d v="2021-03-31T00:00:00"/>
    <d v="2021-03-30T00:00:00"/>
    <n v="27"/>
    <d v="2021-04-26T00:00:00"/>
    <n v="14896000"/>
    <n v="8"/>
    <d v="2021-12-26T00:00:00"/>
    <d v="2022-02-24T00:00:00"/>
    <m/>
    <m/>
    <m/>
    <m/>
    <n v="1489600"/>
    <m/>
    <m/>
    <n v="13406400"/>
    <m/>
    <m/>
    <m/>
    <m/>
    <n v="1489600"/>
    <n v="14896000"/>
    <n v="14896000"/>
    <s v="OK"/>
    <n v="2"/>
    <m/>
    <m/>
  </r>
  <r>
    <n v="7"/>
    <x v="6"/>
    <s v="Hualañé"/>
    <s v="Territorio 7"/>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7-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Licantén"/>
    <s v="Territorio 7"/>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7-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Linares"/>
    <s v="Territorio 2"/>
    <x v="4"/>
    <s v="YO_EMP_SEM._Servicio_de_Apoyo_Integral_SSyO"/>
    <n v="5911"/>
    <n v="67"/>
    <n v="52528000"/>
    <n v="784000"/>
    <m/>
    <n v="67"/>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2-20"/>
    <x v="1"/>
    <d v="2021-03-01T00:00:00"/>
    <n v="15"/>
    <d v="2021-03-16T00:00:00"/>
    <d v="2021-02-01T00:00:00"/>
    <n v="52528000"/>
    <n v="30"/>
    <d v="2021-03-03T00:00:00"/>
    <d v="2021-03-05T00:00:00"/>
    <n v="26"/>
    <d v="2021-03-31T00:00:00"/>
    <d v="2021-03-30T00:00:00"/>
    <n v="27"/>
    <d v="2021-04-26T00:00:00"/>
    <n v="52528000"/>
    <n v="8"/>
    <d v="2021-12-26T00:00:00"/>
    <d v="2022-02-24T00:00:00"/>
    <m/>
    <m/>
    <m/>
    <m/>
    <n v="5252800"/>
    <m/>
    <m/>
    <n v="47275200"/>
    <m/>
    <m/>
    <m/>
    <m/>
    <n v="5252800"/>
    <n v="52528000"/>
    <n v="52528000"/>
    <s v="OK"/>
    <n v="2"/>
    <m/>
    <m/>
  </r>
  <r>
    <n v="7"/>
    <x v="6"/>
    <s v="Longaví"/>
    <s v="Territorio 2"/>
    <x v="4"/>
    <s v="YO_EMP_SEM._Servicio_de_Apoyo_Integral_SSyO"/>
    <n v="5911"/>
    <n v="31"/>
    <n v="24304000"/>
    <n v="784000"/>
    <m/>
    <n v="3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2-20"/>
    <x v="1"/>
    <d v="2021-03-01T00:00:00"/>
    <n v="15"/>
    <d v="2021-03-16T00:00:00"/>
    <d v="2021-02-01T00:00:00"/>
    <n v="24304000"/>
    <n v="30"/>
    <d v="2021-03-03T00:00:00"/>
    <d v="2021-03-05T00:00:00"/>
    <n v="26"/>
    <d v="2021-03-31T00:00:00"/>
    <d v="2021-03-30T00:00:00"/>
    <n v="27"/>
    <d v="2021-04-26T00:00:00"/>
    <n v="24304000"/>
    <n v="8"/>
    <d v="2021-12-26T00:00:00"/>
    <d v="2022-02-24T00:00:00"/>
    <m/>
    <m/>
    <m/>
    <m/>
    <n v="2430400"/>
    <m/>
    <m/>
    <n v="21873600"/>
    <m/>
    <m/>
    <m/>
    <m/>
    <n v="2430400"/>
    <n v="24304000"/>
    <n v="24304000"/>
    <s v="OK"/>
    <n v="2"/>
    <m/>
    <m/>
  </r>
  <r>
    <n v="7"/>
    <x v="6"/>
    <s v="Maule"/>
    <s v="Territorio 5"/>
    <x v="4"/>
    <s v="YO_EMP_SEM._Servicio_de_Apoyo_Integral_SSyO"/>
    <n v="5911"/>
    <n v="19"/>
    <n v="14896000"/>
    <n v="784000"/>
    <m/>
    <n v="19"/>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5-20"/>
    <x v="1"/>
    <d v="2021-03-01T00:00:00"/>
    <n v="15"/>
    <d v="2021-03-16T00:00:00"/>
    <d v="2021-02-01T00:00:00"/>
    <n v="14896000"/>
    <n v="30"/>
    <d v="2021-03-03T00:00:00"/>
    <d v="2021-03-05T00:00:00"/>
    <n v="26"/>
    <d v="2021-03-31T00:00:00"/>
    <d v="2021-03-30T00:00:00"/>
    <n v="27"/>
    <d v="2021-04-26T00:00:00"/>
    <n v="14896000"/>
    <n v="8"/>
    <d v="2021-12-26T00:00:00"/>
    <d v="2022-02-24T00:00:00"/>
    <m/>
    <m/>
    <m/>
    <m/>
    <n v="1489600"/>
    <m/>
    <m/>
    <n v="13406400"/>
    <m/>
    <m/>
    <m/>
    <m/>
    <n v="1489600"/>
    <n v="14896000"/>
    <n v="14896000"/>
    <s v="OK"/>
    <n v="2"/>
    <m/>
    <m/>
  </r>
  <r>
    <n v="7"/>
    <x v="6"/>
    <s v="Molina"/>
    <s v="Territorio 6"/>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6-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Parral"/>
    <s v="Territorio 2"/>
    <x v="4"/>
    <s v="YO_EMP_SEM._Servicio_de_Apoyo_Integral_SSyO"/>
    <n v="5911"/>
    <n v="26"/>
    <n v="20384000"/>
    <n v="784000"/>
    <m/>
    <n v="26"/>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2-20"/>
    <x v="1"/>
    <d v="2021-03-01T00:00:00"/>
    <n v="15"/>
    <d v="2021-03-16T00:00:00"/>
    <d v="2021-02-01T00:00:00"/>
    <n v="20384000"/>
    <n v="30"/>
    <d v="2021-03-03T00:00:00"/>
    <d v="2021-03-05T00:00:00"/>
    <n v="26"/>
    <d v="2021-03-31T00:00:00"/>
    <d v="2021-03-30T00:00:00"/>
    <n v="27"/>
    <d v="2021-04-26T00:00:00"/>
    <n v="20384000"/>
    <n v="8"/>
    <d v="2021-12-26T00:00:00"/>
    <d v="2022-02-24T00:00:00"/>
    <m/>
    <m/>
    <m/>
    <m/>
    <n v="2038400"/>
    <m/>
    <m/>
    <n v="18345600"/>
    <m/>
    <m/>
    <m/>
    <m/>
    <n v="2038400"/>
    <n v="20384000"/>
    <n v="20384000"/>
    <s v="OK"/>
    <n v="2"/>
    <m/>
    <m/>
  </r>
  <r>
    <n v="7"/>
    <x v="6"/>
    <s v="Pelarco"/>
    <s v="Territorio 4"/>
    <x v="4"/>
    <s v="YO_EMP_SEM._Servicio_de_Apoyo_Integral_SSyO"/>
    <n v="5911"/>
    <n v="18"/>
    <n v="14112000"/>
    <n v="784000"/>
    <m/>
    <n v="18"/>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4-20"/>
    <x v="1"/>
    <d v="2021-03-01T00:00:00"/>
    <n v="15"/>
    <d v="2021-03-16T00:00:00"/>
    <d v="2021-02-01T00:00:00"/>
    <n v="14112000"/>
    <n v="30"/>
    <d v="2021-03-03T00:00:00"/>
    <d v="2021-03-05T00:00:00"/>
    <n v="26"/>
    <d v="2021-03-31T00:00:00"/>
    <d v="2021-03-30T00:00:00"/>
    <n v="27"/>
    <d v="2021-04-26T00:00:00"/>
    <n v="14112000"/>
    <n v="8"/>
    <d v="2021-12-26T00:00:00"/>
    <d v="2022-02-24T00:00:00"/>
    <m/>
    <m/>
    <m/>
    <m/>
    <n v="1411200"/>
    <m/>
    <m/>
    <n v="12700800"/>
    <m/>
    <m/>
    <m/>
    <m/>
    <n v="1411200"/>
    <n v="14112000"/>
    <n v="14112000"/>
    <s v="OK"/>
    <n v="2"/>
    <m/>
    <m/>
  </r>
  <r>
    <n v="7"/>
    <x v="6"/>
    <s v="Pelluhue"/>
    <s v="Territorio 1"/>
    <x v="4"/>
    <s v="YO_EMP_SEM._Servicio_de_Apoyo_Integral_SSyO"/>
    <n v="5911"/>
    <n v="26"/>
    <n v="20384000"/>
    <n v="784000"/>
    <m/>
    <n v="26"/>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1-20"/>
    <x v="1"/>
    <d v="2021-03-01T00:00:00"/>
    <n v="15"/>
    <d v="2021-03-16T00:00:00"/>
    <d v="2021-02-01T00:00:00"/>
    <n v="20384000"/>
    <n v="30"/>
    <d v="2021-03-03T00:00:00"/>
    <d v="2021-03-05T00:00:00"/>
    <n v="26"/>
    <d v="2021-03-31T00:00:00"/>
    <d v="2021-03-30T00:00:00"/>
    <n v="27"/>
    <d v="2021-04-26T00:00:00"/>
    <n v="20384000"/>
    <n v="8"/>
    <d v="2021-12-26T00:00:00"/>
    <d v="2022-02-24T00:00:00"/>
    <m/>
    <m/>
    <m/>
    <m/>
    <n v="2038400"/>
    <m/>
    <m/>
    <n v="18345600"/>
    <m/>
    <m/>
    <m/>
    <m/>
    <n v="2038400"/>
    <n v="20384000"/>
    <n v="20384000"/>
    <s v="OK"/>
    <n v="2"/>
    <m/>
    <m/>
  </r>
  <r>
    <n v="7"/>
    <x v="6"/>
    <s v="Pencahue"/>
    <s v="Territorio 5"/>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5-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Rauco"/>
    <s v="Territorio 7"/>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7-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Retiro"/>
    <s v="Territorio 2"/>
    <x v="4"/>
    <s v="YO_EMP_SEM._Servicio_de_Apoyo_Integral_SSyO"/>
    <n v="5911"/>
    <n v="16"/>
    <n v="12544000"/>
    <n v="784000"/>
    <m/>
    <n v="16"/>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2-20"/>
    <x v="1"/>
    <d v="2021-03-01T00:00:00"/>
    <n v="15"/>
    <d v="2021-03-16T00:00:00"/>
    <d v="2021-02-01T00:00:00"/>
    <n v="12544000"/>
    <n v="30"/>
    <d v="2021-03-03T00:00:00"/>
    <d v="2021-03-05T00:00:00"/>
    <n v="26"/>
    <d v="2021-03-31T00:00:00"/>
    <d v="2021-03-30T00:00:00"/>
    <n v="27"/>
    <d v="2021-04-26T00:00:00"/>
    <n v="12544000"/>
    <n v="8"/>
    <d v="2021-12-26T00:00:00"/>
    <d v="2022-02-24T00:00:00"/>
    <m/>
    <m/>
    <m/>
    <m/>
    <n v="1254400"/>
    <m/>
    <m/>
    <n v="11289600"/>
    <m/>
    <m/>
    <m/>
    <m/>
    <n v="1254400"/>
    <n v="12544000"/>
    <n v="12544000"/>
    <s v="OK"/>
    <n v="2"/>
    <m/>
    <m/>
  </r>
  <r>
    <n v="7"/>
    <x v="6"/>
    <s v="Río Claro"/>
    <s v="Territorio 4"/>
    <x v="4"/>
    <s v="YO_EMP_SEM._Servicio_de_Apoyo_Integral_SSyO"/>
    <n v="5911"/>
    <n v="15"/>
    <n v="11760000"/>
    <n v="784000"/>
    <m/>
    <n v="15"/>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4-20"/>
    <x v="1"/>
    <d v="2021-03-01T00:00:00"/>
    <n v="15"/>
    <d v="2021-03-16T00:00:00"/>
    <d v="2021-02-01T00:00:00"/>
    <n v="11760000"/>
    <n v="30"/>
    <d v="2021-03-03T00:00:00"/>
    <d v="2021-03-05T00:00:00"/>
    <n v="26"/>
    <d v="2021-03-31T00:00:00"/>
    <d v="2021-03-30T00:00:00"/>
    <n v="27"/>
    <d v="2021-04-26T00:00:00"/>
    <n v="11760000"/>
    <n v="8"/>
    <d v="2021-12-26T00:00:00"/>
    <d v="2022-02-24T00:00:00"/>
    <m/>
    <m/>
    <m/>
    <m/>
    <n v="1176000"/>
    <m/>
    <m/>
    <n v="10584000"/>
    <m/>
    <m/>
    <m/>
    <m/>
    <n v="1176000"/>
    <n v="11760000"/>
    <n v="11760000"/>
    <s v="OK"/>
    <n v="2"/>
    <m/>
    <m/>
  </r>
  <r>
    <n v="7"/>
    <x v="6"/>
    <s v="Romeral"/>
    <s v="Territorio 6"/>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6-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Sagrada Familia"/>
    <s v="Territorio 7"/>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7-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san Clemente"/>
    <s v="Territorio 4"/>
    <x v="4"/>
    <s v="YO_EMP_SEM._Servicio_de_Apoyo_Integral_SSyO"/>
    <n v="5911"/>
    <n v="41"/>
    <n v="32144000"/>
    <n v="784000"/>
    <m/>
    <n v="4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4-20"/>
    <x v="1"/>
    <d v="2021-03-01T00:00:00"/>
    <n v="15"/>
    <d v="2021-03-16T00:00:00"/>
    <d v="2021-02-01T00:00:00"/>
    <n v="32144000"/>
    <n v="30"/>
    <d v="2021-03-03T00:00:00"/>
    <d v="2021-03-05T00:00:00"/>
    <n v="26"/>
    <d v="2021-03-31T00:00:00"/>
    <d v="2021-03-30T00:00:00"/>
    <n v="27"/>
    <d v="2021-04-26T00:00:00"/>
    <n v="32144000"/>
    <n v="8"/>
    <d v="2021-12-26T00:00:00"/>
    <d v="2022-02-24T00:00:00"/>
    <m/>
    <m/>
    <m/>
    <m/>
    <n v="3214400"/>
    <m/>
    <m/>
    <n v="28929600"/>
    <m/>
    <m/>
    <m/>
    <m/>
    <n v="3214400"/>
    <n v="32144000"/>
    <n v="32144000"/>
    <s v="OK"/>
    <n v="2"/>
    <m/>
    <m/>
  </r>
  <r>
    <n v="7"/>
    <x v="6"/>
    <s v="San Javier"/>
    <s v="Territorio 3"/>
    <x v="4"/>
    <s v="YO_EMP_SEM._Servicio_de_Apoyo_Integral_SSyO"/>
    <n v="5911"/>
    <n v="33"/>
    <n v="25872000"/>
    <n v="784000"/>
    <m/>
    <n v="33"/>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3-20"/>
    <x v="1"/>
    <d v="2021-03-01T00:00:00"/>
    <n v="15"/>
    <d v="2021-03-16T00:00:00"/>
    <d v="2021-02-01T00:00:00"/>
    <n v="25872000"/>
    <n v="30"/>
    <d v="2021-03-03T00:00:00"/>
    <d v="2021-03-05T00:00:00"/>
    <n v="26"/>
    <d v="2021-03-31T00:00:00"/>
    <d v="2021-03-30T00:00:00"/>
    <n v="27"/>
    <d v="2021-04-26T00:00:00"/>
    <n v="25872000"/>
    <n v="8"/>
    <d v="2021-12-26T00:00:00"/>
    <d v="2022-02-24T00:00:00"/>
    <m/>
    <m/>
    <m/>
    <m/>
    <n v="2587200"/>
    <m/>
    <m/>
    <n v="23284800"/>
    <m/>
    <m/>
    <m/>
    <m/>
    <n v="2587200"/>
    <n v="25872000"/>
    <n v="25872000"/>
    <s v="OK"/>
    <n v="2"/>
    <m/>
    <m/>
  </r>
  <r>
    <n v="7"/>
    <x v="6"/>
    <s v="San Rafael"/>
    <s v="Territorio 4"/>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4-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Talca"/>
    <s v="Territorio 4"/>
    <x v="4"/>
    <s v="YO_EMP_SEM._Servicio_de_Apoyo_Integral_SSyO"/>
    <n v="5911"/>
    <n v="81"/>
    <n v="63504000"/>
    <n v="784000"/>
    <m/>
    <n v="8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4-20"/>
    <x v="1"/>
    <d v="2021-03-01T00:00:00"/>
    <n v="15"/>
    <d v="2021-03-16T00:00:00"/>
    <d v="2021-02-01T00:00:00"/>
    <n v="63504000"/>
    <n v="30"/>
    <d v="2021-03-03T00:00:00"/>
    <d v="2021-03-05T00:00:00"/>
    <n v="26"/>
    <d v="2021-03-31T00:00:00"/>
    <d v="2021-03-30T00:00:00"/>
    <n v="27"/>
    <d v="2021-04-26T00:00:00"/>
    <n v="63504000"/>
    <n v="8"/>
    <d v="2021-12-26T00:00:00"/>
    <d v="2022-02-24T00:00:00"/>
    <m/>
    <m/>
    <m/>
    <m/>
    <n v="6350400"/>
    <m/>
    <m/>
    <n v="57153600"/>
    <m/>
    <m/>
    <m/>
    <m/>
    <n v="6350400"/>
    <n v="63504000"/>
    <n v="63504000"/>
    <s v="OK"/>
    <n v="2"/>
    <m/>
    <m/>
  </r>
  <r>
    <n v="7"/>
    <x v="6"/>
    <s v="Teno"/>
    <s v="Territorio 6"/>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6-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Vichuquén"/>
    <s v="Territorio 7"/>
    <x v="4"/>
    <s v="YO_EMP_SEM._Servicio_de_Apoyo_Integral_SSyO"/>
    <n v="5911"/>
    <n v="21"/>
    <n v="16464000"/>
    <n v="784000"/>
    <m/>
    <n v="21"/>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7-20"/>
    <x v="1"/>
    <d v="2021-03-01T00:00:00"/>
    <n v="15"/>
    <d v="2021-03-16T00:00:00"/>
    <d v="2021-02-01T00:00:00"/>
    <n v="16464000"/>
    <n v="30"/>
    <d v="2021-03-03T00:00:00"/>
    <d v="2021-03-05T00:00:00"/>
    <n v="26"/>
    <d v="2021-03-31T00:00:00"/>
    <d v="2021-03-30T00:00:00"/>
    <n v="27"/>
    <d v="2021-04-26T00:00:00"/>
    <n v="16464000"/>
    <n v="8"/>
    <d v="2021-12-26T00:00:00"/>
    <d v="2022-02-24T00:00:00"/>
    <m/>
    <m/>
    <m/>
    <m/>
    <n v="1646400"/>
    <m/>
    <m/>
    <n v="14817600"/>
    <m/>
    <m/>
    <m/>
    <m/>
    <n v="1646400"/>
    <n v="16464000"/>
    <n v="16464000"/>
    <s v="OK"/>
    <n v="2"/>
    <m/>
    <m/>
  </r>
  <r>
    <n v="7"/>
    <x v="6"/>
    <s v="Villa Alegre"/>
    <s v="Territorio 3"/>
    <x v="4"/>
    <s v="YO_EMP_SEM._Servicio_de_Apoyo_Integral_SSyO"/>
    <n v="5911"/>
    <n v="33"/>
    <n v="25872000"/>
    <n v="784000"/>
    <m/>
    <n v="33"/>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3-20"/>
    <x v="1"/>
    <d v="2021-03-01T00:00:00"/>
    <n v="15"/>
    <d v="2021-03-16T00:00:00"/>
    <d v="2021-02-01T00:00:00"/>
    <n v="25872000"/>
    <n v="30"/>
    <d v="2021-03-03T00:00:00"/>
    <d v="2021-03-05T00:00:00"/>
    <n v="26"/>
    <d v="2021-03-31T00:00:00"/>
    <d v="2021-03-30T00:00:00"/>
    <n v="27"/>
    <d v="2021-04-26T00:00:00"/>
    <n v="25872000"/>
    <n v="8"/>
    <d v="2021-12-26T00:00:00"/>
    <d v="2022-02-24T00:00:00"/>
    <m/>
    <m/>
    <m/>
    <m/>
    <n v="2587200"/>
    <m/>
    <m/>
    <n v="23284800"/>
    <m/>
    <m/>
    <m/>
    <m/>
    <n v="2587200"/>
    <n v="25872000"/>
    <n v="25872000"/>
    <s v="OK"/>
    <n v="2"/>
    <m/>
    <m/>
  </r>
  <r>
    <n v="7"/>
    <x v="6"/>
    <s v="Yerbas Buenas"/>
    <s v="Territorio 3"/>
    <x v="4"/>
    <s v="YO_EMP_SEM._Servicio_de_Apoyo_Integral_SSyO"/>
    <n v="5911"/>
    <n v="16"/>
    <n v="12544000"/>
    <n v="784000"/>
    <m/>
    <n v="16"/>
    <s v="NO"/>
    <x v="1"/>
    <s v="Grupo objetivo del Programa/Componente"/>
    <s v="Personas cesantes, ocupados precarios con una idea de negocio pertenecientes al Programa Familia, con acceso preferente a perfiles de usuario tales como: Persona Cumpliendo Condena,Familias que viven en sectores Rurales."/>
    <x v="1"/>
    <s v="Licitación Pública Regular"/>
    <s v="01"/>
    <s v="591101"/>
    <s v="07"/>
    <s v="07-591101"/>
    <s v="07-591101-03-20"/>
    <x v="1"/>
    <d v="2021-03-01T00:00:00"/>
    <n v="15"/>
    <d v="2021-03-16T00:00:00"/>
    <d v="2021-02-01T00:00:00"/>
    <n v="12544000"/>
    <n v="30"/>
    <d v="2021-03-03T00:00:00"/>
    <d v="2021-03-05T00:00:00"/>
    <n v="26"/>
    <d v="2021-03-31T00:00:00"/>
    <d v="2021-03-30T00:00:00"/>
    <n v="27"/>
    <d v="2021-04-26T00:00:00"/>
    <n v="12544000"/>
    <n v="8"/>
    <d v="2021-12-26T00:00:00"/>
    <d v="2022-02-24T00:00:00"/>
    <m/>
    <m/>
    <m/>
    <m/>
    <n v="1254400"/>
    <m/>
    <m/>
    <n v="11289600"/>
    <m/>
    <m/>
    <m/>
    <m/>
    <n v="1254400"/>
    <n v="12544000"/>
    <n v="12544000"/>
    <s v="OK"/>
    <n v="2"/>
    <m/>
    <m/>
  </r>
  <r>
    <n v="7"/>
    <x v="6"/>
    <s v="Talca"/>
    <s v="Sector Rural / Huilliborgoa"/>
    <x v="5"/>
    <s v="Accion_local_territorios_vulnerables"/>
    <n v="7233"/>
    <n v="1"/>
    <n v="36000000"/>
    <n v="36000000"/>
    <n v="1"/>
    <m/>
    <s v="NO"/>
    <x v="3"/>
    <m/>
    <s v="Comunidades con alta ruralidad y aislamiento  /Huilliborgoa"/>
    <x v="0"/>
    <s v="Licitación Pública Regular"/>
    <s v="01"/>
    <s v="723301"/>
    <s v="07"/>
    <s v="07-723301"/>
    <s v="07-723301-01-20"/>
    <x v="1"/>
    <m/>
    <m/>
    <m/>
    <d v="2021-02-20T00:00:00"/>
    <n v="36000000"/>
    <n v="10"/>
    <d v="2021-03-02T00:00:00"/>
    <d v="2021-03-09T00:00:00"/>
    <n v="10"/>
    <d v="2021-03-19T00:00:00"/>
    <d v="2021-03-29T00:00:00"/>
    <n v="20"/>
    <d v="2021-04-18T00:00:00"/>
    <n v="36000000"/>
    <n v="11"/>
    <d v="2022-03-18T00:00:00"/>
    <d v="2022-05-17T00:00:00"/>
    <m/>
    <m/>
    <m/>
    <n v="3600000"/>
    <m/>
    <m/>
    <n v="32400000"/>
    <m/>
    <m/>
    <m/>
    <m/>
    <m/>
    <n v="36000000"/>
    <n v="36000000"/>
    <n v="36000000"/>
    <s v="OK"/>
    <n v="2"/>
    <m/>
    <m/>
  </r>
  <r>
    <n v="7"/>
    <x v="6"/>
    <s v="Talca"/>
    <s v="Territorio 1"/>
    <x v="6"/>
    <s v="Barrios_en_Acción_Activación_Barrial"/>
    <n v="7301"/>
    <n v="1"/>
    <n v="25000000"/>
    <n v="25000000"/>
    <n v="1"/>
    <m/>
    <s v="NO"/>
    <x v="3"/>
    <s v="Campamento y barrios prioritarios"/>
    <s v="Barrio prioritario "/>
    <x v="0"/>
    <s v="Licitación Pública Regular"/>
    <s v="01"/>
    <s v="730101"/>
    <s v="07"/>
    <s v="07-730101"/>
    <s v="07-730101-7-21"/>
    <x v="1"/>
    <m/>
    <m/>
    <m/>
    <d v="2021-06-29T00:00:00"/>
    <n v="25000000"/>
    <n v="10"/>
    <d v="2021-07-09T00:00:00"/>
    <d v="2021-07-11T00:00:00"/>
    <n v="10"/>
    <d v="2021-07-21T00:00:00"/>
    <d v="2021-08-02T00:00:00"/>
    <n v="15"/>
    <d v="2021-08-17T00:00:00"/>
    <m/>
    <n v="9"/>
    <d v="2022-05-17T00:00:00"/>
    <d v="2022-07-16T00:00:00"/>
    <m/>
    <m/>
    <m/>
    <m/>
    <m/>
    <m/>
    <m/>
    <n v="2500000"/>
    <m/>
    <m/>
    <n v="22500000"/>
    <m/>
    <n v="0"/>
    <n v="25000000"/>
    <n v="25000000"/>
    <s v="OK"/>
    <n v="2"/>
    <m/>
    <m/>
  </r>
  <r>
    <n v="7"/>
    <x v="6"/>
    <s v="Curepto"/>
    <s v="Territorio 1"/>
    <x v="8"/>
    <s v="YO_TR_SSyO_Apoyo_a_tu_Plan_Laboral"/>
    <n v="8913"/>
    <n v="6"/>
    <n v="3660000"/>
    <n v="610000"/>
    <m/>
    <n v="6"/>
    <s v="NO"/>
    <x v="1"/>
    <s v="Grupo objetivo del Programa/Componente"/>
    <s v="Familias SSyOO "/>
    <x v="2"/>
    <s v="Licitación Pública Regular"/>
    <s v="01"/>
    <s v="891301"/>
    <s v="07"/>
    <s v="07-891301"/>
    <s v="07-891301-01-20"/>
    <x v="1"/>
    <d v="2021-03-01T00:00:00"/>
    <n v="15"/>
    <d v="2021-03-16T00:00:00"/>
    <d v="2021-02-16T00:00:00"/>
    <n v="3660000"/>
    <n v="15"/>
    <d v="2021-03-03T00:00:00"/>
    <d v="2021-03-05T00:00:00"/>
    <n v="14"/>
    <d v="2021-03-19T00:00:00"/>
    <d v="2021-03-23T00:00:00"/>
    <n v="34"/>
    <d v="2021-04-26T00:00:00"/>
    <n v="3660000"/>
    <n v="8"/>
    <d v="2021-12-26T00:00:00"/>
    <d v="2022-02-24T00:00:00"/>
    <m/>
    <m/>
    <m/>
    <m/>
    <n v="366000"/>
    <m/>
    <m/>
    <n v="3294000"/>
    <m/>
    <m/>
    <m/>
    <m/>
    <n v="366000"/>
    <n v="3660000"/>
    <n v="3660000"/>
    <s v="OK"/>
    <n v="2"/>
    <m/>
    <m/>
  </r>
  <r>
    <n v="7"/>
    <x v="6"/>
    <s v="Pelarco"/>
    <s v="Territorio 1"/>
    <x v="8"/>
    <s v="YO_TR_SSyO_Apoyo_a_tu_Plan_Laboral"/>
    <n v="8913"/>
    <n v="6"/>
    <n v="3660000"/>
    <n v="610000"/>
    <m/>
    <n v="6"/>
    <s v="NO"/>
    <x v="1"/>
    <s v="Grupo objetivo del Programa/Componente"/>
    <s v="Familias SSyOO "/>
    <x v="2"/>
    <s v="Licitación Pública Regular"/>
    <s v="01"/>
    <s v="891301"/>
    <s v="07"/>
    <s v="07-891301"/>
    <s v="07-891301-01-20"/>
    <x v="1"/>
    <d v="2021-03-01T00:00:00"/>
    <n v="15"/>
    <d v="2021-03-16T00:00:00"/>
    <d v="2021-02-16T00:00:00"/>
    <n v="3660000"/>
    <n v="15"/>
    <d v="2021-03-03T00:00:00"/>
    <d v="2021-03-05T00:00:00"/>
    <n v="14"/>
    <d v="2021-03-19T00:00:00"/>
    <d v="2021-03-23T00:00:00"/>
    <n v="34"/>
    <d v="2021-04-26T00:00:00"/>
    <n v="3660000"/>
    <n v="8"/>
    <d v="2021-12-26T00:00:00"/>
    <d v="2022-02-24T00:00:00"/>
    <m/>
    <m/>
    <m/>
    <m/>
    <n v="366000"/>
    <m/>
    <m/>
    <n v="3294000"/>
    <m/>
    <m/>
    <m/>
    <m/>
    <n v="366000"/>
    <n v="3660000"/>
    <n v="3660000"/>
    <s v="OK"/>
    <n v="2"/>
    <m/>
    <m/>
  </r>
  <r>
    <n v="7"/>
    <x v="6"/>
    <s v="Pencahue"/>
    <s v="Territorio 1"/>
    <x v="8"/>
    <s v="YO_TR_SSyO_Apoyo_a_tu_Plan_Laboral"/>
    <n v="8913"/>
    <n v="6"/>
    <n v="3660000"/>
    <n v="610000"/>
    <m/>
    <n v="6"/>
    <s v="NO"/>
    <x v="1"/>
    <s v="Grupo objetivo del Programa/Componente"/>
    <s v="Familias SSyOO "/>
    <x v="2"/>
    <s v="Licitación Pública Regular"/>
    <s v="01"/>
    <s v="891301"/>
    <s v="07"/>
    <s v="07-891301"/>
    <s v="07-891301-01-20"/>
    <x v="1"/>
    <d v="2021-03-01T00:00:00"/>
    <n v="15"/>
    <d v="2021-03-16T00:00:00"/>
    <d v="2021-02-16T00:00:00"/>
    <n v="3660000"/>
    <n v="15"/>
    <d v="2021-03-03T00:00:00"/>
    <d v="2021-03-05T00:00:00"/>
    <n v="14"/>
    <d v="2021-03-19T00:00:00"/>
    <d v="2021-03-23T00:00:00"/>
    <n v="34"/>
    <d v="2021-04-26T00:00:00"/>
    <n v="3660000"/>
    <n v="8"/>
    <d v="2021-12-26T00:00:00"/>
    <d v="2022-02-24T00:00:00"/>
    <m/>
    <m/>
    <m/>
    <m/>
    <n v="366000"/>
    <m/>
    <m/>
    <n v="3294000"/>
    <m/>
    <m/>
    <m/>
    <m/>
    <n v="366000"/>
    <n v="3660000"/>
    <n v="3660000"/>
    <s v="OK"/>
    <n v="2"/>
    <m/>
    <m/>
  </r>
  <r>
    <n v="7"/>
    <x v="6"/>
    <s v="Río Claro"/>
    <s v="Territorio 1"/>
    <x v="8"/>
    <s v="YO_TR_SSyO_Apoyo_a_tu_Plan_Laboral"/>
    <n v="8913"/>
    <n v="20"/>
    <n v="12200000"/>
    <n v="610000"/>
    <m/>
    <n v="20"/>
    <s v="NO"/>
    <x v="1"/>
    <s v="Grupo objetivo del Programa/Componente"/>
    <s v="Familias SSyOO "/>
    <x v="2"/>
    <s v="Licitación Pública Regular"/>
    <s v="01"/>
    <s v="891301"/>
    <s v="07"/>
    <s v="07-891301"/>
    <s v="07-891301-01-20"/>
    <x v="1"/>
    <d v="2021-03-01T00:00:00"/>
    <n v="15"/>
    <d v="2021-03-16T00:00:00"/>
    <d v="2021-02-16T00:00:00"/>
    <n v="12200000"/>
    <n v="15"/>
    <d v="2021-03-03T00:00:00"/>
    <d v="2021-03-05T00:00:00"/>
    <n v="14"/>
    <d v="2021-03-19T00:00:00"/>
    <d v="2021-03-23T00:00:00"/>
    <n v="34"/>
    <d v="2021-04-26T00:00:00"/>
    <n v="12200000"/>
    <n v="8"/>
    <d v="2021-12-26T00:00:00"/>
    <d v="2022-02-24T00:00:00"/>
    <m/>
    <m/>
    <m/>
    <m/>
    <n v="1220000"/>
    <m/>
    <m/>
    <n v="10980000"/>
    <m/>
    <m/>
    <m/>
    <m/>
    <n v="1220000"/>
    <n v="12200000"/>
    <n v="12200000"/>
    <s v="OK"/>
    <n v="2"/>
    <m/>
    <m/>
  </r>
  <r>
    <n v="7"/>
    <x v="6"/>
    <s v="san Clemente"/>
    <s v="Territorio 1"/>
    <x v="8"/>
    <s v="YO_TR_SSyO_Apoyo_a_tu_Plan_Laboral"/>
    <n v="8913"/>
    <n v="6"/>
    <n v="3660000"/>
    <n v="610000"/>
    <m/>
    <n v="6"/>
    <s v="NO"/>
    <x v="1"/>
    <s v="Grupo objetivo del Programa/Componente"/>
    <s v="Familias SSyOO "/>
    <x v="2"/>
    <s v="Licitación Pública Regular"/>
    <s v="01"/>
    <s v="891301"/>
    <s v="07"/>
    <s v="07-891301"/>
    <s v="07-891301-01-20"/>
    <x v="1"/>
    <d v="2021-03-01T00:00:00"/>
    <n v="15"/>
    <d v="2021-03-16T00:00:00"/>
    <d v="2021-02-16T00:00:00"/>
    <n v="3660000"/>
    <n v="15"/>
    <d v="2021-03-03T00:00:00"/>
    <d v="2021-03-05T00:00:00"/>
    <n v="14"/>
    <d v="2021-03-19T00:00:00"/>
    <d v="2021-03-23T00:00:00"/>
    <n v="34"/>
    <d v="2021-04-26T00:00:00"/>
    <n v="3660000"/>
    <n v="8"/>
    <d v="2021-12-26T00:00:00"/>
    <d v="2022-02-24T00:00:00"/>
    <m/>
    <m/>
    <m/>
    <m/>
    <n v="366000"/>
    <m/>
    <m/>
    <n v="3294000"/>
    <m/>
    <m/>
    <m/>
    <m/>
    <n v="366000"/>
    <n v="3660000"/>
    <n v="3660000"/>
    <s v="OK"/>
    <n v="2"/>
    <m/>
    <m/>
  </r>
  <r>
    <n v="7"/>
    <x v="6"/>
    <s v="San Rafael"/>
    <s v="Territorio 1"/>
    <x v="8"/>
    <s v="YO_TR_SSyO_Apoyo_a_tu_Plan_Laboral"/>
    <n v="8913"/>
    <n v="11"/>
    <n v="6710000"/>
    <n v="610000"/>
    <m/>
    <n v="11"/>
    <s v="NO"/>
    <x v="1"/>
    <s v="Grupo objetivo del Programa/Componente"/>
    <s v="Familias SSyOO "/>
    <x v="2"/>
    <s v="Licitación Pública Regular"/>
    <s v="01"/>
    <s v="891301"/>
    <s v="07"/>
    <s v="07-891301"/>
    <s v="07-891301-01-20"/>
    <x v="1"/>
    <d v="2021-03-01T00:00:00"/>
    <n v="15"/>
    <d v="2021-03-16T00:00:00"/>
    <d v="2021-02-16T00:00:00"/>
    <n v="6710000"/>
    <n v="15"/>
    <d v="2021-03-03T00:00:00"/>
    <d v="2021-03-05T00:00:00"/>
    <n v="14"/>
    <d v="2021-03-19T00:00:00"/>
    <d v="2021-03-23T00:00:00"/>
    <n v="34"/>
    <d v="2021-04-26T00:00:00"/>
    <n v="6710000"/>
    <n v="8"/>
    <d v="2021-12-26T00:00:00"/>
    <d v="2022-02-24T00:00:00"/>
    <m/>
    <m/>
    <m/>
    <m/>
    <n v="671000"/>
    <m/>
    <m/>
    <n v="6039000"/>
    <m/>
    <m/>
    <m/>
    <m/>
    <n v="671000"/>
    <n v="6710000"/>
    <n v="6710000"/>
    <s v="OK"/>
    <n v="2"/>
    <m/>
    <m/>
  </r>
  <r>
    <n v="7"/>
    <x v="6"/>
    <s v="Talca"/>
    <s v="Territorio 1"/>
    <x v="8"/>
    <s v="YO_TR_SSyO_Apoyo_a_tu_Plan_Laboral"/>
    <n v="8913"/>
    <n v="6"/>
    <n v="3660000"/>
    <n v="610000"/>
    <m/>
    <n v="6"/>
    <s v="NO"/>
    <x v="1"/>
    <s v="Grupo objetivo del Programa/Componente"/>
    <s v="Familias SSyOO "/>
    <x v="2"/>
    <s v="Licitación Pública Regular"/>
    <s v="01"/>
    <s v="891301"/>
    <s v="07"/>
    <s v="07-891301"/>
    <s v="07-891301-01-20"/>
    <x v="1"/>
    <d v="2021-03-01T00:00:00"/>
    <n v="15"/>
    <d v="2021-03-16T00:00:00"/>
    <d v="2021-02-16T00:00:00"/>
    <n v="3660000"/>
    <n v="15"/>
    <d v="2021-03-03T00:00:00"/>
    <d v="2021-03-05T00:00:00"/>
    <n v="14"/>
    <d v="2021-03-19T00:00:00"/>
    <d v="2021-03-23T00:00:00"/>
    <n v="34"/>
    <d v="2021-04-26T00:00:00"/>
    <n v="3660000"/>
    <n v="8"/>
    <d v="2021-12-26T00:00:00"/>
    <d v="2022-02-24T00:00:00"/>
    <m/>
    <m/>
    <m/>
    <m/>
    <n v="366000"/>
    <m/>
    <m/>
    <n v="3294000"/>
    <m/>
    <m/>
    <m/>
    <m/>
    <n v="366000"/>
    <n v="3660000"/>
    <n v="3660000"/>
    <s v="OK"/>
    <n v="2"/>
    <m/>
    <m/>
  </r>
  <r>
    <n v="8"/>
    <x v="7"/>
    <s v="Arauco"/>
    <s v="ARAUCO"/>
    <x v="0"/>
    <s v="ACC._Fortalecimiento_de_la_vida_en_familia"/>
    <n v="3871"/>
    <n v="25"/>
    <n v="13750000"/>
    <n v="550000"/>
    <n v="25"/>
    <n v="0"/>
    <s v="SI"/>
    <x v="0"/>
    <s v="Grupo objetivo del Programa/Componente"/>
    <s v="Familias residente en sectores urbanos y/o  rurales de la región y/o campamentos o barrios vulnerables,  Jóvenes, Mujeres, Hombres , personas con dependencias o cuidadores, mujeres Jefas de Hogar, familias migrantes y/o de pueblos originarios"/>
    <x v="0"/>
    <s v="Licitación Pública Regular"/>
    <s v="01"/>
    <s v="387101"/>
    <s v="08"/>
    <s v="08-387101"/>
    <s v="08-387101-01-20"/>
    <x v="1"/>
    <m/>
    <m/>
    <m/>
    <d v="2021-03-05T00:00:00"/>
    <n v="13750000"/>
    <n v="20"/>
    <d v="2021-03-25T00:00:00"/>
    <d v="2021-03-29T00:00:00"/>
    <n v="20"/>
    <d v="2021-04-18T00:00:00"/>
    <d v="2021-06-23T00:00:00"/>
    <n v="10"/>
    <d v="2021-07-03T00:00:00"/>
    <n v="13750000"/>
    <n v="9"/>
    <d v="2022-04-03T00:00:00"/>
    <d v="2022-06-02T00:00:00"/>
    <m/>
    <m/>
    <m/>
    <m/>
    <m/>
    <m/>
    <n v="2750000"/>
    <m/>
    <m/>
    <n v="11000000"/>
    <m/>
    <m/>
    <n v="2750000"/>
    <n v="13750000"/>
    <n v="13750000"/>
    <s v="OK"/>
    <n v="2"/>
    <m/>
    <m/>
  </r>
  <r>
    <n v="8"/>
    <x v="7"/>
    <s v="Florida"/>
    <s v="CONCEPCION"/>
    <x v="0"/>
    <s v="ACC._Fortalecimiento_de_la_vida_en_familia"/>
    <n v="3871"/>
    <n v="20"/>
    <n v="11000000"/>
    <n v="550000"/>
    <n v="20"/>
    <n v="0"/>
    <s v="SI"/>
    <x v="0"/>
    <s v="Grupo objetivo del Programa/Componente"/>
    <s v="Familias, con mujeres victimas de violencia intrafamiliar,  insertas en programas de apoyo a través de la red SERNAMEG, en casas de acogidas, preferentemente"/>
    <x v="0"/>
    <s v="Licitación Pública Regular"/>
    <s v="01"/>
    <s v="387101"/>
    <s v="08"/>
    <s v="08-387101"/>
    <s v="08-387101-03-20"/>
    <x v="1"/>
    <m/>
    <m/>
    <m/>
    <d v="2021-03-05T00:00:00"/>
    <n v="11000000"/>
    <n v="20"/>
    <d v="2021-03-25T00:00:00"/>
    <d v="2021-03-29T00:00:00"/>
    <n v="20"/>
    <d v="2021-04-18T00:00:00"/>
    <d v="2021-06-23T00:00:00"/>
    <n v="10"/>
    <d v="2021-07-03T00:00:00"/>
    <n v="11000000"/>
    <n v="9"/>
    <d v="2022-04-03T00:00:00"/>
    <d v="2022-06-02T00:00:00"/>
    <m/>
    <m/>
    <m/>
    <m/>
    <m/>
    <m/>
    <n v="2200000"/>
    <m/>
    <m/>
    <n v="8800000"/>
    <m/>
    <m/>
    <n v="2200000"/>
    <n v="11000000"/>
    <n v="11000000"/>
    <s v="OK"/>
    <n v="2"/>
    <m/>
    <m/>
  </r>
  <r>
    <n v="8"/>
    <x v="7"/>
    <s v="Hualqui"/>
    <s v="CONCEPCION"/>
    <x v="0"/>
    <s v="ACC._Fortalecimiento_de_la_vida_en_familia"/>
    <n v="3871"/>
    <n v="20"/>
    <n v="11000000"/>
    <n v="550000"/>
    <n v="20"/>
    <n v="0"/>
    <s v="SI"/>
    <x v="0"/>
    <s v="Grupo objetivo del Programa/Componente"/>
    <s v="Familias, con mujeres victimas de violencia intrafamiliar,  insertas en programas de apoyo a través de la red SERNAMEG, en casas de acogidas, preferentemente"/>
    <x v="0"/>
    <s v="Licitación Pública Regular"/>
    <s v="01"/>
    <s v="387101"/>
    <s v="08"/>
    <s v="08-387101"/>
    <s v="08-387101-03-20"/>
    <x v="1"/>
    <m/>
    <m/>
    <m/>
    <d v="2021-03-05T00:00:00"/>
    <n v="11000000"/>
    <n v="20"/>
    <d v="2021-03-25T00:00:00"/>
    <d v="2021-03-29T00:00:00"/>
    <n v="20"/>
    <d v="2021-04-18T00:00:00"/>
    <d v="2021-06-23T00:00:00"/>
    <n v="10"/>
    <d v="2021-07-03T00:00:00"/>
    <n v="11000000"/>
    <n v="9"/>
    <d v="2022-04-03T00:00:00"/>
    <d v="2022-06-02T00:00:00"/>
    <m/>
    <m/>
    <m/>
    <m/>
    <m/>
    <m/>
    <n v="2200000"/>
    <m/>
    <m/>
    <n v="8800000"/>
    <m/>
    <m/>
    <n v="2200000"/>
    <n v="11000000"/>
    <n v="11000000"/>
    <s v="OK"/>
    <n v="2"/>
    <m/>
    <m/>
  </r>
  <r>
    <n v="8"/>
    <x v="7"/>
    <s v="Lebu"/>
    <s v="ARAUCO"/>
    <x v="0"/>
    <s v="ACC._Fortalecimiento_de_la_vida_en_familia"/>
    <n v="3871"/>
    <n v="25"/>
    <n v="13750000"/>
    <n v="550000"/>
    <n v="25"/>
    <n v="0"/>
    <s v="SI"/>
    <x v="0"/>
    <s v="Grupo objetivo del Programa/Componente"/>
    <s v="Familias residente en sectores urbanos y/o  rurales de la región y/o campamentos o barrios vulnerables,  Jóvenes, Mujeres, Hombres , personas con dependencias o cuidadores, mujeres Jefas de Hogar, familias migrantes y/o de pueblos originarios"/>
    <x v="0"/>
    <s v="Licitación Pública Regular"/>
    <s v="01"/>
    <s v="387101"/>
    <s v="08"/>
    <s v="08-387101"/>
    <s v="08-387101-01-20"/>
    <x v="1"/>
    <m/>
    <m/>
    <m/>
    <d v="2021-03-05T00:00:00"/>
    <n v="13750000"/>
    <n v="20"/>
    <d v="2021-03-25T00:00:00"/>
    <d v="2021-03-29T00:00:00"/>
    <n v="20"/>
    <d v="2021-04-18T00:00:00"/>
    <d v="2021-06-23T00:00:00"/>
    <n v="10"/>
    <d v="2021-07-03T00:00:00"/>
    <n v="13750000"/>
    <n v="9"/>
    <d v="2022-04-03T00:00:00"/>
    <d v="2022-06-02T00:00:00"/>
    <m/>
    <m/>
    <m/>
    <m/>
    <m/>
    <m/>
    <n v="2750000"/>
    <m/>
    <m/>
    <n v="11000000"/>
    <m/>
    <m/>
    <n v="2750000"/>
    <n v="13750000"/>
    <n v="13750000"/>
    <s v="OK"/>
    <n v="2"/>
    <m/>
    <m/>
  </r>
  <r>
    <n v="8"/>
    <x v="7"/>
    <s v="Los Álamos"/>
    <s v="ARAUCO"/>
    <x v="0"/>
    <s v="ACC._Fortalecimiento_de_la_vida_en_familia"/>
    <n v="3871"/>
    <n v="25"/>
    <n v="13750000"/>
    <n v="550000"/>
    <n v="25"/>
    <n v="0"/>
    <s v="SI"/>
    <x v="0"/>
    <s v="Grupo objetivo del Programa/Componente"/>
    <s v="Familias residente en sectores urbanos y/o  rurales de la región y/o campamentos o barrios vulnerables,  Jóvenes, Mujeres, Hombres , personas con dependencias o cuidadores, mujeres Jefas de Hogar, familias migrantes y/o de pueblos originarios"/>
    <x v="0"/>
    <s v="Licitación Pública Regular"/>
    <s v="01"/>
    <s v="387101"/>
    <s v="08"/>
    <s v="08-387101"/>
    <s v="08-387101-01-20"/>
    <x v="1"/>
    <m/>
    <m/>
    <m/>
    <d v="2021-03-05T00:00:00"/>
    <n v="13750000"/>
    <n v="20"/>
    <d v="2021-03-25T00:00:00"/>
    <d v="2021-03-29T00:00:00"/>
    <n v="20"/>
    <d v="2021-04-18T00:00:00"/>
    <d v="2021-06-23T00:00:00"/>
    <n v="10"/>
    <d v="2021-07-03T00:00:00"/>
    <n v="13750000"/>
    <n v="9"/>
    <d v="2022-04-03T00:00:00"/>
    <d v="2022-06-02T00:00:00"/>
    <m/>
    <m/>
    <m/>
    <m/>
    <m/>
    <m/>
    <n v="2750000"/>
    <m/>
    <m/>
    <n v="11000000"/>
    <m/>
    <m/>
    <n v="2750000"/>
    <n v="13750000"/>
    <n v="13750000"/>
    <s v="OK"/>
    <n v="2"/>
    <m/>
    <m/>
  </r>
  <r>
    <n v="8"/>
    <x v="7"/>
    <s v="Los Ángeles"/>
    <s v="BIOBIO"/>
    <x v="0"/>
    <s v="ACC._Fortalecimiento_de_la_vida_en_familia"/>
    <n v="3871"/>
    <n v="15"/>
    <n v="8250000"/>
    <n v="550000"/>
    <n v="15"/>
    <n v="0"/>
    <s v="SI"/>
    <x v="0"/>
    <s v="Grupo objetivo del Programa/Componente"/>
    <s v="Familias,  vínculadas a personas privadas de libertad proxima a cumplir condenas, mujeres victima de Violencia intrafamiliar residentes en campamentos o barrios vunerables, migrantes o de pueblo orginarios"/>
    <x v="0"/>
    <s v="Licitación Pública Regular"/>
    <s v="01"/>
    <s v="387101"/>
    <s v="08"/>
    <s v="08-387101"/>
    <s v="08-387101-02-20"/>
    <x v="1"/>
    <m/>
    <m/>
    <m/>
    <d v="2021-03-05T00:00:00"/>
    <n v="8250000"/>
    <n v="20"/>
    <d v="2021-03-25T00:00:00"/>
    <d v="2021-03-29T00:00:00"/>
    <n v="20"/>
    <d v="2021-04-18T00:00:00"/>
    <d v="2021-06-23T00:00:00"/>
    <n v="10"/>
    <d v="2021-07-03T00:00:00"/>
    <n v="8250000"/>
    <n v="9"/>
    <d v="2022-04-03T00:00:00"/>
    <d v="2022-06-02T00:00:00"/>
    <m/>
    <m/>
    <m/>
    <m/>
    <m/>
    <m/>
    <n v="1650000"/>
    <m/>
    <m/>
    <n v="6600000"/>
    <m/>
    <m/>
    <n v="1650000"/>
    <n v="8250000"/>
    <n v="8250000"/>
    <s v="OK"/>
    <n v="2"/>
    <m/>
    <m/>
  </r>
  <r>
    <n v="8"/>
    <x v="7"/>
    <s v="Mulchén"/>
    <s v="BIOBIO"/>
    <x v="0"/>
    <s v="ACC._Fortalecimiento_de_la_vida_en_familia"/>
    <n v="3871"/>
    <n v="25"/>
    <n v="13750000"/>
    <n v="550000"/>
    <n v="25"/>
    <n v="0"/>
    <s v="SI"/>
    <x v="0"/>
    <s v="Grupo objetivo del Programa/Componente"/>
    <s v="Familias,  vínculadas a personas privadas de libertad proxima a cumplir condenas, mujeres victima de Violencia intrafamiliar residentes en campamentos o barrios vunerables, migrantes o de pueblo orginarios"/>
    <x v="0"/>
    <s v="Licitación Pública Regular"/>
    <s v="01"/>
    <s v="387101"/>
    <s v="08"/>
    <s v="08-387101"/>
    <s v="08-387101-02-20"/>
    <x v="1"/>
    <m/>
    <m/>
    <m/>
    <d v="2021-03-05T00:00:00"/>
    <n v="13750000"/>
    <n v="20"/>
    <d v="2021-03-25T00:00:00"/>
    <d v="2021-03-29T00:00:00"/>
    <n v="20"/>
    <d v="2021-04-18T00:00:00"/>
    <d v="2021-06-23T00:00:00"/>
    <n v="10"/>
    <d v="2021-07-03T00:00:00"/>
    <n v="13750000"/>
    <n v="9"/>
    <d v="2022-04-03T00:00:00"/>
    <d v="2022-06-02T00:00:00"/>
    <m/>
    <m/>
    <m/>
    <m/>
    <m/>
    <m/>
    <n v="2750000"/>
    <m/>
    <m/>
    <n v="11000000"/>
    <m/>
    <m/>
    <n v="2750000"/>
    <n v="13750000"/>
    <n v="13750000"/>
    <s v="OK"/>
    <n v="2"/>
    <m/>
    <m/>
  </r>
  <r>
    <n v="8"/>
    <x v="7"/>
    <s v="Nacimiento"/>
    <s v="BIOBIO"/>
    <x v="0"/>
    <s v="ACC._Fortalecimiento_de_la_vida_en_familia"/>
    <n v="3871"/>
    <n v="25"/>
    <n v="13750000"/>
    <n v="550000"/>
    <n v="25"/>
    <n v="0"/>
    <s v="SI"/>
    <x v="0"/>
    <s v="Grupo objetivo del Programa/Componente"/>
    <s v="Familia residentes en sectores urbanos y  rurales de la región. Grupos vulnerables: Jóvenes, Mujeres, Hombres y personas en situación de discapacidad. Adultos mayores, mujeres Jefas de Hogar, familias migrantes"/>
    <x v="0"/>
    <s v="Licitación Pública Regular"/>
    <s v="01"/>
    <s v="387101"/>
    <s v="08"/>
    <s v="08-387101"/>
    <s v="08-387101-02-20"/>
    <x v="1"/>
    <m/>
    <m/>
    <m/>
    <d v="2021-03-05T00:00:00"/>
    <n v="13750000"/>
    <n v="20"/>
    <d v="2021-03-25T00:00:00"/>
    <d v="2021-03-29T00:00:00"/>
    <n v="20"/>
    <d v="2021-04-18T00:00:00"/>
    <d v="2021-06-23T00:00:00"/>
    <n v="10"/>
    <d v="2021-07-03T00:00:00"/>
    <n v="13750000"/>
    <n v="9"/>
    <d v="2022-04-03T00:00:00"/>
    <d v="2022-06-02T00:00:00"/>
    <m/>
    <m/>
    <m/>
    <m/>
    <m/>
    <m/>
    <n v="2750000"/>
    <m/>
    <m/>
    <n v="11000000"/>
    <m/>
    <m/>
    <n v="2750000"/>
    <n v="13750000"/>
    <n v="13750000"/>
    <s v="OK"/>
    <n v="2"/>
    <m/>
    <m/>
  </r>
  <r>
    <n v="8"/>
    <x v="7"/>
    <s v="Negrete"/>
    <s v="BIOBIO"/>
    <x v="0"/>
    <s v="ACC._Fortalecimiento_de_la_vida_en_familia"/>
    <n v="3871"/>
    <n v="25"/>
    <n v="13750000"/>
    <n v="550000"/>
    <n v="25"/>
    <n v="0"/>
    <s v="SI"/>
    <x v="0"/>
    <s v="Grupo objetivo del Programa/Componente"/>
    <s v="Familia residentes en sectores urbanos y  rurales de la región. Grupos vulnerables: Jóvenes, Mujeres, Hombres y personas en situación de discapacidad. Adultos mayores, mujeres Jefas de Hogar, familias migrantes"/>
    <x v="0"/>
    <s v="Licitación Pública Regular"/>
    <s v="01"/>
    <s v="387101"/>
    <s v="08"/>
    <s v="08-387101"/>
    <s v="08-387101-02-20"/>
    <x v="1"/>
    <m/>
    <m/>
    <m/>
    <d v="2021-03-05T00:00:00"/>
    <n v="13750000"/>
    <n v="20"/>
    <d v="2021-03-25T00:00:00"/>
    <d v="2021-03-29T00:00:00"/>
    <n v="20"/>
    <d v="2021-04-18T00:00:00"/>
    <d v="2021-06-23T00:00:00"/>
    <n v="10"/>
    <d v="2021-07-03T00:00:00"/>
    <n v="13750000"/>
    <n v="9"/>
    <d v="2022-04-03T00:00:00"/>
    <d v="2022-06-02T00:00:00"/>
    <m/>
    <m/>
    <m/>
    <m/>
    <m/>
    <m/>
    <n v="2750000"/>
    <m/>
    <m/>
    <n v="11000000"/>
    <m/>
    <m/>
    <n v="2750000"/>
    <n v="13750000"/>
    <n v="13750000"/>
    <s v="OK"/>
    <n v="2"/>
    <m/>
    <m/>
  </r>
  <r>
    <n v="8"/>
    <x v="7"/>
    <s v="Regional/Provincial"/>
    <s v="BIOBIO"/>
    <x v="0"/>
    <s v="ACC._Fortalecimiento_de_la_vida_en_familia"/>
    <n v="3871"/>
    <n v="75"/>
    <n v="41625000"/>
    <n v="555000"/>
    <n v="75"/>
    <n v="0"/>
    <s v="SI"/>
    <x v="0"/>
    <s v="Grupo objetivo del Programa/Componente"/>
    <s v="Familias con NN de entre 3 a 5,11 años de edad en riesgo de VIF con jefatura de hogar femenina,  con empleos precarios,  cesantes o desocupadas, como consecuencia de la pandemia"/>
    <x v="0"/>
    <s v="Licitación Pública Regular"/>
    <s v="01"/>
    <s v="387101"/>
    <s v="08"/>
    <s v="08-387101"/>
    <s v="08-387101-01-20"/>
    <x v="1"/>
    <m/>
    <m/>
    <m/>
    <d v="2021-03-05T00:00:00"/>
    <n v="41625000"/>
    <n v="20"/>
    <d v="2021-03-25T00:00:00"/>
    <d v="2021-03-29T00:00:00"/>
    <n v="20"/>
    <d v="2021-04-18T00:00:00"/>
    <d v="2021-06-23T00:00:00"/>
    <n v="10"/>
    <d v="2021-04-09T00:00:00"/>
    <n v="41625000"/>
    <n v="9"/>
    <d v="2022-01-09T00:00:00"/>
    <d v="2022-03-10T00:00:00"/>
    <m/>
    <m/>
    <m/>
    <m/>
    <m/>
    <m/>
    <n v="8325000"/>
    <m/>
    <m/>
    <n v="33300000"/>
    <m/>
    <m/>
    <n v="8325000"/>
    <n v="41625000"/>
    <n v="41625000"/>
    <s v="OK"/>
    <n v="2"/>
    <m/>
    <m/>
  </r>
  <r>
    <n v="8"/>
    <x v="7"/>
    <s v="San Pedro de la Paz"/>
    <s v="CONCEPCION"/>
    <x v="0"/>
    <s v="ACC._Fortalecimiento_de_la_vida_en_familia"/>
    <n v="3871"/>
    <n v="20"/>
    <n v="8250000"/>
    <n v="412500"/>
    <n v="20"/>
    <n v="0"/>
    <s v="SI"/>
    <x v="0"/>
    <s v="Grupo objetivo del Programa/Componente"/>
    <s v="Familias, con mujeres victimas de violencia intrafamiliar,  insertas en programas de apoyo a través de la red SERNAMEG, en casas de acogidas, preferentemente"/>
    <x v="0"/>
    <s v="Licitación Pública Regular"/>
    <s v="01"/>
    <s v="387101"/>
    <s v="08"/>
    <s v="08-387101"/>
    <s v="08-387101-03-20"/>
    <x v="1"/>
    <m/>
    <m/>
    <m/>
    <d v="2021-03-05T00:00:00"/>
    <n v="8250000"/>
    <n v="20"/>
    <d v="2021-03-25T00:00:00"/>
    <d v="2021-03-29T00:00:00"/>
    <n v="20"/>
    <d v="2021-04-18T00:00:00"/>
    <d v="2021-06-23T00:00:00"/>
    <n v="10"/>
    <d v="2021-07-03T00:00:00"/>
    <n v="8250000"/>
    <n v="9"/>
    <d v="2022-04-03T00:00:00"/>
    <d v="2022-06-02T00:00:00"/>
    <m/>
    <m/>
    <m/>
    <m/>
    <m/>
    <m/>
    <n v="1650000"/>
    <m/>
    <m/>
    <n v="6600000"/>
    <m/>
    <m/>
    <n v="1650000"/>
    <n v="8250000"/>
    <n v="8250000"/>
    <s v="OK"/>
    <n v="2"/>
    <m/>
    <m/>
  </r>
  <r>
    <n v="8"/>
    <x v="7"/>
    <s v="Regional/Provincial"/>
    <s v="Provincia de Arauco"/>
    <x v="7"/>
    <s v="Apoyo_org_productivas"/>
    <n v="4103"/>
    <n v="30"/>
    <n v="84000000"/>
    <n v="2800000"/>
    <n v="30"/>
    <n v="0"/>
    <s v="NO"/>
    <x v="4"/>
    <s v="Grupo objetivo del Programa/Componente"/>
    <s v="Organizaciones productivas con personalidad jurídica vigente y activa, cuyo fin como organización sea económico y/o productivo a las cuales se busca apoyar en su permanencia y/o reactivación económica en el contexto de pandemia por COVID 19"/>
    <x v="1"/>
    <s v="Licitación Pública Regular"/>
    <s v="01"/>
    <s v="410301"/>
    <s v="08"/>
    <s v="08-410301"/>
    <s v="08-410301-01-20"/>
    <x v="1"/>
    <d v="2021-06-18T00:00:00"/>
    <n v="14"/>
    <d v="2021-07-02T00:00:00"/>
    <d v="2021-06-25T00:00:00"/>
    <n v="84000000"/>
    <n v="25"/>
    <d v="2021-07-20T00:00:00"/>
    <d v="2021-07-21T00:00:00"/>
    <n v="15"/>
    <d v="2021-08-05T00:00:00"/>
    <d v="2021-08-09T00:00:00"/>
    <n v="5"/>
    <d v="2021-08-14T00:00:00"/>
    <m/>
    <n v="5"/>
    <d v="2022-01-14T00:00:00"/>
    <d v="2022-03-15T00:00:00"/>
    <m/>
    <m/>
    <m/>
    <m/>
    <m/>
    <m/>
    <m/>
    <n v="2520000"/>
    <n v="81480000"/>
    <m/>
    <m/>
    <m/>
    <n v="0"/>
    <n v="84000000"/>
    <n v="84000000"/>
    <s v="OK"/>
    <n v="2"/>
    <m/>
    <m/>
  </r>
  <r>
    <n v="8"/>
    <x v="7"/>
    <s v="Regional/Provincial"/>
    <s v="Provincia de Biobío"/>
    <x v="7"/>
    <s v="Apoyo_org_productivas"/>
    <n v="4103"/>
    <n v="35"/>
    <n v="98000000"/>
    <n v="2800000"/>
    <n v="35"/>
    <n v="0"/>
    <s v="NO"/>
    <x v="4"/>
    <s v="Grupo objetivo del Programa/Componente"/>
    <s v="Organizaciones productivas con personalidad jurídica vigente y activa, cuyo fin como organización sea económico y/o productivo a las cuales se busca apoyar en su permanencia y/o reactivación económica en el contexto de pandemia por COVID 19"/>
    <x v="1"/>
    <s v="Licitación Pública Regular"/>
    <s v="01"/>
    <s v="410301"/>
    <s v="08"/>
    <s v="08-410301"/>
    <s v="08-410301-01-20"/>
    <x v="1"/>
    <d v="2021-06-18T00:00:00"/>
    <n v="14"/>
    <d v="2021-07-02T00:00:00"/>
    <d v="2021-06-25T00:00:00"/>
    <n v="98000000"/>
    <n v="25"/>
    <d v="2021-07-20T00:00:00"/>
    <d v="2021-07-21T00:00:00"/>
    <n v="15"/>
    <d v="2021-08-05T00:00:00"/>
    <d v="2021-08-09T00:00:00"/>
    <n v="5"/>
    <d v="2021-08-14T00:00:00"/>
    <m/>
    <n v="5"/>
    <d v="2022-01-14T00:00:00"/>
    <d v="2022-03-15T00:00:00"/>
    <m/>
    <m/>
    <m/>
    <m/>
    <m/>
    <m/>
    <m/>
    <n v="2940000"/>
    <n v="95060000"/>
    <m/>
    <m/>
    <m/>
    <n v="0"/>
    <n v="98000000"/>
    <n v="98000000"/>
    <s v="OK"/>
    <n v="2"/>
    <m/>
    <m/>
  </r>
  <r>
    <n v="8"/>
    <x v="7"/>
    <s v="Regional/Provincial"/>
    <s v="Provincia de Concepción"/>
    <x v="7"/>
    <s v="Apoyo_org_productivas"/>
    <n v="4103"/>
    <n v="35"/>
    <n v="98000000"/>
    <n v="2800000"/>
    <n v="35"/>
    <n v="0"/>
    <s v="NO"/>
    <x v="4"/>
    <s v="Grupo objetivo del Programa/Componente"/>
    <s v="Organizaciones productivas con personalidad jurídica vigente y activa, cuyo fin como organización sea económico y/o productivo a las cuales se busca apoyar en su permanencia y/o reactivación económica en el contexto de pandemia por COVID 19"/>
    <x v="1"/>
    <s v="Licitación Pública Regular"/>
    <s v="01"/>
    <s v="410301"/>
    <s v="08"/>
    <s v="08-410301"/>
    <s v="08-410301-01-20"/>
    <x v="1"/>
    <d v="2021-06-18T00:00:00"/>
    <n v="14"/>
    <d v="2021-07-02T00:00:00"/>
    <d v="2021-06-25T00:00:00"/>
    <n v="98000000"/>
    <n v="25"/>
    <d v="2021-07-20T00:00:00"/>
    <d v="2021-07-21T00:00:00"/>
    <n v="15"/>
    <d v="2021-08-05T00:00:00"/>
    <d v="2021-08-09T00:00:00"/>
    <n v="5"/>
    <d v="2021-08-14T00:00:00"/>
    <m/>
    <n v="5"/>
    <d v="2022-01-14T00:00:00"/>
    <d v="2022-03-15T00:00:00"/>
    <m/>
    <m/>
    <m/>
    <m/>
    <m/>
    <m/>
    <m/>
    <n v="2940000"/>
    <n v="95060000"/>
    <m/>
    <m/>
    <m/>
    <n v="0"/>
    <n v="98000000"/>
    <n v="98000000"/>
    <s v="OK"/>
    <n v="2"/>
    <m/>
    <m/>
  </r>
  <r>
    <n v="8"/>
    <x v="7"/>
    <s v="Alto Biobío"/>
    <s v="BIO BIO 1"/>
    <x v="1"/>
    <s v="YO_EMPR._Básico"/>
    <n v="4881"/>
    <n v="15"/>
    <n v="13650000"/>
    <n v="91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3-20"/>
    <x v="1"/>
    <d v="2021-03-23T00:00:00"/>
    <n v="21"/>
    <d v="2021-04-13T00:00:00"/>
    <d v="2021-04-15T00:00:00"/>
    <n v="13650000"/>
    <n v="20"/>
    <d v="2021-05-05T00:00:00"/>
    <d v="2021-05-07T00:00:00"/>
    <n v="46"/>
    <d v="2021-06-22T00:00:00"/>
    <d v="2021-07-10T00:00:00"/>
    <n v="14"/>
    <d v="2021-07-24T00:00:00"/>
    <n v="13650000"/>
    <n v="7"/>
    <d v="2022-02-24T00:00:00"/>
    <d v="2022-04-25T00:00:00"/>
    <m/>
    <m/>
    <m/>
    <m/>
    <m/>
    <m/>
    <n v="955500.00000000012"/>
    <m/>
    <m/>
    <n v="12694500"/>
    <m/>
    <m/>
    <n v="955500.00000000012"/>
    <n v="13650000"/>
    <n v="13650000"/>
    <s v="OK"/>
    <n v="2"/>
    <m/>
    <m/>
  </r>
  <r>
    <n v="8"/>
    <x v="7"/>
    <s v="Antuco"/>
    <s v="BIO BIO 2"/>
    <x v="1"/>
    <s v="YO_EMPR._Básico"/>
    <n v="4881"/>
    <n v="15"/>
    <n v="13500000"/>
    <n v="90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4-20"/>
    <x v="1"/>
    <d v="2021-03-23T00:00:00"/>
    <n v="21"/>
    <d v="2021-04-13T00:00:00"/>
    <d v="2021-04-15T00:00:00"/>
    <n v="13500000"/>
    <n v="20"/>
    <d v="2021-05-05T00:00:00"/>
    <d v="2021-05-07T00:00:00"/>
    <n v="46"/>
    <d v="2021-06-22T00:00:00"/>
    <d v="2021-07-10T00:00:00"/>
    <n v="14"/>
    <d v="2021-07-24T00:00:00"/>
    <n v="13500000"/>
    <n v="7"/>
    <d v="2022-02-24T00:00:00"/>
    <d v="2022-04-25T00:00:00"/>
    <m/>
    <m/>
    <m/>
    <m/>
    <m/>
    <m/>
    <n v="945000.00000000012"/>
    <m/>
    <m/>
    <n v="12555000"/>
    <m/>
    <m/>
    <n v="945000.00000000012"/>
    <n v="13500000"/>
    <n v="13500000"/>
    <s v="OK"/>
    <n v="2"/>
    <m/>
    <m/>
  </r>
  <r>
    <n v="8"/>
    <x v="7"/>
    <s v="Arauco"/>
    <s v="Arauco 2"/>
    <x v="1"/>
    <s v="YO_EMPR._Básico"/>
    <n v="4881"/>
    <n v="35"/>
    <n v="31500000"/>
    <n v="900000"/>
    <n v="3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2-20"/>
    <x v="1"/>
    <d v="2021-03-23T00:00:00"/>
    <n v="21"/>
    <d v="2021-04-13T00:00:00"/>
    <d v="2021-04-15T00:00:00"/>
    <n v="31500000"/>
    <n v="20"/>
    <d v="2021-05-05T00:00:00"/>
    <d v="2021-05-07T00:00:00"/>
    <n v="46"/>
    <d v="2021-06-22T00:00:00"/>
    <d v="2021-07-10T00:00:00"/>
    <n v="14"/>
    <d v="2021-07-24T00:00:00"/>
    <n v="31500000"/>
    <n v="7"/>
    <d v="2022-02-24T00:00:00"/>
    <d v="2022-04-25T00:00:00"/>
    <m/>
    <m/>
    <m/>
    <m/>
    <m/>
    <m/>
    <n v="2205000"/>
    <m/>
    <m/>
    <n v="29295000"/>
    <m/>
    <m/>
    <n v="2205000"/>
    <n v="31500000"/>
    <n v="31500000"/>
    <s v="OK"/>
    <n v="2"/>
    <m/>
    <m/>
  </r>
  <r>
    <n v="8"/>
    <x v="7"/>
    <s v="Cabrero"/>
    <s v="BIO BIO 3"/>
    <x v="1"/>
    <s v="YO_EMPR._Básico"/>
    <n v="4881"/>
    <n v="30"/>
    <n v="27000000"/>
    <n v="900000"/>
    <n v="3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5-20"/>
    <x v="1"/>
    <d v="2021-03-23T00:00:00"/>
    <n v="21"/>
    <d v="2021-04-13T00:00:00"/>
    <d v="2021-04-15T00:00:00"/>
    <n v="27000000"/>
    <n v="20"/>
    <d v="2021-05-05T00:00:00"/>
    <d v="2021-05-07T00:00:00"/>
    <n v="46"/>
    <d v="2021-06-22T00:00:00"/>
    <d v="2021-07-10T00:00:00"/>
    <n v="14"/>
    <d v="2021-07-24T00:00:00"/>
    <n v="27000000"/>
    <n v="7"/>
    <d v="2022-02-24T00:00:00"/>
    <d v="2022-04-25T00:00:00"/>
    <m/>
    <m/>
    <m/>
    <m/>
    <m/>
    <m/>
    <n v="1890000.0000000002"/>
    <m/>
    <m/>
    <n v="25110000"/>
    <m/>
    <m/>
    <n v="1890000.0000000002"/>
    <n v="27000000"/>
    <n v="27000000"/>
    <s v="OK"/>
    <n v="2"/>
    <m/>
    <m/>
  </r>
  <r>
    <n v="8"/>
    <x v="7"/>
    <s v="Cañete"/>
    <s v="Arauco 1"/>
    <x v="1"/>
    <s v="YO_EMPR._Básico"/>
    <n v="4881"/>
    <n v="30"/>
    <n v="27000000"/>
    <n v="900000"/>
    <n v="3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1-20"/>
    <x v="1"/>
    <d v="2021-03-23T00:00:00"/>
    <n v="21"/>
    <d v="2021-04-13T00:00:00"/>
    <d v="2021-04-15T00:00:00"/>
    <n v="27000000"/>
    <n v="20"/>
    <d v="2021-05-05T00:00:00"/>
    <d v="2021-05-07T00:00:00"/>
    <n v="46"/>
    <d v="2021-06-22T00:00:00"/>
    <d v="2021-07-10T00:00:00"/>
    <n v="14"/>
    <d v="2021-07-24T00:00:00"/>
    <n v="27000000"/>
    <n v="7"/>
    <d v="2022-02-24T00:00:00"/>
    <d v="2022-04-25T00:00:00"/>
    <m/>
    <m/>
    <m/>
    <m/>
    <m/>
    <m/>
    <n v="1890000.0000000002"/>
    <m/>
    <m/>
    <n v="25110000"/>
    <m/>
    <m/>
    <n v="1890000.0000000002"/>
    <n v="27000000"/>
    <n v="27000000"/>
    <s v="OK"/>
    <n v="2"/>
    <m/>
    <m/>
  </r>
  <r>
    <n v="8"/>
    <x v="7"/>
    <s v="Chiguayante"/>
    <s v="CONCEPCIÓN 1"/>
    <x v="1"/>
    <s v="YO_EMPR._Básico"/>
    <n v="4881"/>
    <n v="25"/>
    <n v="22375000"/>
    <n v="895000"/>
    <n v="2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6-20"/>
    <x v="1"/>
    <d v="2021-03-23T00:00:00"/>
    <n v="21"/>
    <d v="2021-04-13T00:00:00"/>
    <d v="2021-04-15T00:00:00"/>
    <n v="22375000"/>
    <n v="20"/>
    <d v="2021-05-05T00:00:00"/>
    <d v="2021-05-07T00:00:00"/>
    <n v="46"/>
    <d v="2021-06-22T00:00:00"/>
    <d v="2021-07-10T00:00:00"/>
    <n v="14"/>
    <d v="2021-07-24T00:00:00"/>
    <n v="22375000"/>
    <n v="7"/>
    <d v="2022-02-24T00:00:00"/>
    <d v="2022-04-25T00:00:00"/>
    <m/>
    <m/>
    <m/>
    <m/>
    <m/>
    <m/>
    <n v="1566250.0000000002"/>
    <m/>
    <m/>
    <n v="20808750"/>
    <m/>
    <m/>
    <n v="1566250.0000000002"/>
    <n v="22375000"/>
    <n v="22375000"/>
    <s v="OK"/>
    <n v="2"/>
    <m/>
    <m/>
  </r>
  <r>
    <n v="8"/>
    <x v="7"/>
    <s v="Concepción"/>
    <s v="CONCEPCIÓN 3"/>
    <x v="1"/>
    <s v="YO_EMPR._Básico"/>
    <n v="4881"/>
    <n v="25"/>
    <n v="22375000"/>
    <n v="895000"/>
    <n v="2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8-20"/>
    <x v="1"/>
    <d v="2021-03-23T00:00:00"/>
    <n v="21"/>
    <d v="2021-04-13T00:00:00"/>
    <d v="2021-04-15T00:00:00"/>
    <n v="22375000"/>
    <n v="20"/>
    <d v="2021-05-05T00:00:00"/>
    <d v="2021-05-07T00:00:00"/>
    <n v="46"/>
    <d v="2021-06-22T00:00:00"/>
    <d v="2021-07-10T00:00:00"/>
    <n v="14"/>
    <d v="2021-07-24T00:00:00"/>
    <n v="22375000"/>
    <n v="7"/>
    <d v="2022-02-24T00:00:00"/>
    <d v="2022-04-25T00:00:00"/>
    <m/>
    <m/>
    <m/>
    <m/>
    <m/>
    <m/>
    <n v="1566250.0000000002"/>
    <m/>
    <m/>
    <n v="20808750"/>
    <m/>
    <m/>
    <n v="1566250.0000000002"/>
    <n v="22375000"/>
    <n v="22375000"/>
    <s v="OK"/>
    <n v="2"/>
    <m/>
    <m/>
  </r>
  <r>
    <n v="8"/>
    <x v="7"/>
    <s v="Contulmo"/>
    <s v="Arauco 1"/>
    <x v="1"/>
    <s v="YO_EMPR._Básico"/>
    <n v="4881"/>
    <n v="24"/>
    <n v="21840000"/>
    <n v="910000"/>
    <n v="24"/>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1-20"/>
    <x v="1"/>
    <d v="2021-03-23T00:00:00"/>
    <n v="21"/>
    <d v="2021-04-13T00:00:00"/>
    <d v="2021-04-15T00:00:00"/>
    <n v="21840000"/>
    <n v="20"/>
    <d v="2021-05-05T00:00:00"/>
    <d v="2021-05-07T00:00:00"/>
    <n v="46"/>
    <d v="2021-06-22T00:00:00"/>
    <d v="2021-07-10T00:00:00"/>
    <n v="14"/>
    <d v="2021-07-24T00:00:00"/>
    <n v="21840000"/>
    <n v="7"/>
    <d v="2022-02-24T00:00:00"/>
    <d v="2022-04-25T00:00:00"/>
    <m/>
    <m/>
    <m/>
    <m/>
    <m/>
    <m/>
    <n v="1528800.0000000002"/>
    <m/>
    <m/>
    <n v="20311200"/>
    <m/>
    <m/>
    <n v="1528800.0000000002"/>
    <n v="21840000"/>
    <n v="21840000"/>
    <s v="OK"/>
    <n v="2"/>
    <m/>
    <m/>
  </r>
  <r>
    <n v="8"/>
    <x v="7"/>
    <s v="Coronel"/>
    <s v="CONCEPCIÓN 2"/>
    <x v="1"/>
    <s v="YO_EMPR._Básico"/>
    <n v="4881"/>
    <n v="35"/>
    <n v="31325000"/>
    <n v="895000"/>
    <n v="3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7-20"/>
    <x v="1"/>
    <d v="2021-03-23T00:00:00"/>
    <n v="21"/>
    <d v="2021-04-13T00:00:00"/>
    <d v="2021-04-15T00:00:00"/>
    <n v="31325000"/>
    <n v="20"/>
    <d v="2021-05-05T00:00:00"/>
    <d v="2021-05-07T00:00:00"/>
    <n v="46"/>
    <d v="2021-06-22T00:00:00"/>
    <d v="2021-07-10T00:00:00"/>
    <n v="14"/>
    <d v="2021-07-24T00:00:00"/>
    <n v="31325000"/>
    <n v="7"/>
    <d v="2022-02-24T00:00:00"/>
    <d v="2022-04-25T00:00:00"/>
    <m/>
    <m/>
    <m/>
    <m/>
    <m/>
    <m/>
    <n v="2192750"/>
    <m/>
    <m/>
    <n v="29132250"/>
    <m/>
    <m/>
    <n v="2192750"/>
    <n v="31325000"/>
    <n v="31325000"/>
    <s v="OK"/>
    <n v="2"/>
    <m/>
    <m/>
  </r>
  <r>
    <n v="8"/>
    <x v="7"/>
    <s v="Curanilahue"/>
    <s v="Arauco 2"/>
    <x v="1"/>
    <s v="YO_EMPR._Básico"/>
    <n v="4881"/>
    <n v="30"/>
    <n v="27000000"/>
    <n v="900000"/>
    <n v="3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2-20"/>
    <x v="1"/>
    <d v="2021-03-23T00:00:00"/>
    <n v="21"/>
    <d v="2021-04-13T00:00:00"/>
    <d v="2021-04-15T00:00:00"/>
    <n v="27000000"/>
    <n v="20"/>
    <d v="2021-05-05T00:00:00"/>
    <d v="2021-05-07T00:00:00"/>
    <n v="46"/>
    <d v="2021-06-22T00:00:00"/>
    <d v="2021-07-10T00:00:00"/>
    <n v="14"/>
    <d v="2021-07-24T00:00:00"/>
    <n v="27000000"/>
    <n v="7"/>
    <d v="2022-02-24T00:00:00"/>
    <d v="2022-04-25T00:00:00"/>
    <m/>
    <m/>
    <m/>
    <m/>
    <m/>
    <m/>
    <n v="1890000.0000000002"/>
    <m/>
    <m/>
    <n v="25110000"/>
    <m/>
    <m/>
    <n v="1890000.0000000002"/>
    <n v="27000000"/>
    <n v="27000000"/>
    <s v="OK"/>
    <n v="2"/>
    <m/>
    <m/>
  </r>
  <r>
    <n v="8"/>
    <x v="7"/>
    <s v="Florida"/>
    <s v="CONCEPCIÓN 3"/>
    <x v="1"/>
    <s v="YO_EMPR._Básico"/>
    <n v="4881"/>
    <n v="18"/>
    <n v="16200000"/>
    <n v="900000"/>
    <n v="18"/>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8-20"/>
    <x v="1"/>
    <d v="2021-03-23T00:00:00"/>
    <n v="21"/>
    <d v="2021-04-13T00:00:00"/>
    <d v="2021-04-15T00:00:00"/>
    <n v="16200000"/>
    <n v="20"/>
    <d v="2021-05-05T00:00:00"/>
    <d v="2021-05-07T00:00:00"/>
    <n v="46"/>
    <d v="2021-06-22T00:00:00"/>
    <d v="2021-07-10T00:00:00"/>
    <n v="14"/>
    <d v="2021-07-24T00:00:00"/>
    <n v="16200000"/>
    <n v="7"/>
    <d v="2022-02-24T00:00:00"/>
    <d v="2022-04-25T00:00:00"/>
    <m/>
    <m/>
    <m/>
    <m/>
    <m/>
    <m/>
    <n v="1134000"/>
    <m/>
    <m/>
    <n v="15066000"/>
    <m/>
    <m/>
    <n v="1134000"/>
    <n v="16200000"/>
    <n v="16200000"/>
    <s v="OK"/>
    <n v="2"/>
    <m/>
    <m/>
  </r>
  <r>
    <n v="8"/>
    <x v="7"/>
    <s v="Hualpén"/>
    <s v="CONCEPCIÓN 1"/>
    <x v="1"/>
    <s v="YO_EMPR._Básico"/>
    <n v="4881"/>
    <n v="25"/>
    <n v="22375000"/>
    <n v="895000"/>
    <n v="2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6-20"/>
    <x v="1"/>
    <d v="2021-03-23T00:00:00"/>
    <n v="21"/>
    <d v="2021-04-13T00:00:00"/>
    <d v="2021-04-15T00:00:00"/>
    <n v="22375000"/>
    <n v="20"/>
    <d v="2021-05-05T00:00:00"/>
    <d v="2021-05-07T00:00:00"/>
    <n v="46"/>
    <d v="2021-06-22T00:00:00"/>
    <d v="2021-07-10T00:00:00"/>
    <n v="14"/>
    <d v="2021-07-24T00:00:00"/>
    <n v="22375000"/>
    <n v="7"/>
    <d v="2022-02-24T00:00:00"/>
    <d v="2022-04-25T00:00:00"/>
    <m/>
    <m/>
    <m/>
    <m/>
    <m/>
    <m/>
    <n v="1566250.0000000002"/>
    <m/>
    <m/>
    <n v="20808750"/>
    <m/>
    <m/>
    <n v="1566250.0000000002"/>
    <n v="22375000"/>
    <n v="22375000"/>
    <s v="OK"/>
    <n v="2"/>
    <m/>
    <m/>
  </r>
  <r>
    <n v="8"/>
    <x v="7"/>
    <s v="Hualqui"/>
    <s v="CONCEPCIÓN 1"/>
    <x v="1"/>
    <s v="YO_EMPR._Básico"/>
    <n v="4881"/>
    <n v="15"/>
    <n v="13500000"/>
    <n v="90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6-20"/>
    <x v="1"/>
    <d v="2021-03-23T00:00:00"/>
    <n v="21"/>
    <d v="2021-04-13T00:00:00"/>
    <d v="2021-04-15T00:00:00"/>
    <n v="13500000"/>
    <n v="20"/>
    <d v="2021-05-05T00:00:00"/>
    <d v="2021-05-07T00:00:00"/>
    <n v="46"/>
    <d v="2021-06-22T00:00:00"/>
    <d v="2021-07-10T00:00:00"/>
    <n v="14"/>
    <d v="2021-07-24T00:00:00"/>
    <n v="13500000"/>
    <n v="7"/>
    <d v="2022-02-24T00:00:00"/>
    <d v="2022-04-25T00:00:00"/>
    <m/>
    <m/>
    <m/>
    <m/>
    <m/>
    <m/>
    <n v="945000.00000000012"/>
    <m/>
    <m/>
    <n v="12555000"/>
    <m/>
    <m/>
    <n v="945000.00000000012"/>
    <n v="13500000"/>
    <n v="13500000"/>
    <s v="OK"/>
    <n v="2"/>
    <m/>
    <m/>
  </r>
  <r>
    <n v="8"/>
    <x v="7"/>
    <s v="Laja"/>
    <s v="BIO BIO 2"/>
    <x v="1"/>
    <s v="YO_EMPR._Básico"/>
    <n v="4881"/>
    <n v="20"/>
    <n v="18000000"/>
    <n v="900000"/>
    <n v="2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4-20"/>
    <x v="1"/>
    <d v="2021-03-23T00:00:00"/>
    <n v="21"/>
    <d v="2021-04-13T00:00:00"/>
    <d v="2021-04-15T00:00:00"/>
    <n v="18000000"/>
    <n v="20"/>
    <d v="2021-05-05T00:00:00"/>
    <d v="2021-05-07T00:00:00"/>
    <n v="47"/>
    <d v="2021-06-23T00:00:00"/>
    <d v="2021-07-11T00:00:00"/>
    <n v="14"/>
    <d v="2021-07-25T00:00:00"/>
    <n v="18000000"/>
    <n v="7"/>
    <d v="2022-02-25T00:00:00"/>
    <d v="2022-04-26T00:00:00"/>
    <m/>
    <m/>
    <m/>
    <m/>
    <m/>
    <m/>
    <n v="1260000.0000000002"/>
    <m/>
    <m/>
    <n v="16740000"/>
    <m/>
    <m/>
    <n v="1260000.0000000002"/>
    <n v="18000000"/>
    <n v="18000000"/>
    <s v="OK"/>
    <n v="2"/>
    <m/>
    <m/>
  </r>
  <r>
    <n v="8"/>
    <x v="7"/>
    <s v="Lebu"/>
    <s v="Arauco 2"/>
    <x v="1"/>
    <s v="YO_EMPR._Básico"/>
    <n v="4881"/>
    <n v="30"/>
    <n v="27000000"/>
    <n v="900000"/>
    <n v="3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2-20"/>
    <x v="1"/>
    <d v="2021-03-23T00:00:00"/>
    <n v="21"/>
    <d v="2021-04-13T00:00:00"/>
    <d v="2021-04-15T00:00:00"/>
    <n v="27000000"/>
    <n v="20"/>
    <d v="2021-05-05T00:00:00"/>
    <d v="2021-05-07T00:00:00"/>
    <n v="47"/>
    <d v="2021-06-23T00:00:00"/>
    <d v="2021-07-11T00:00:00"/>
    <n v="14"/>
    <d v="2021-07-25T00:00:00"/>
    <n v="27000000"/>
    <n v="7"/>
    <d v="2022-02-25T00:00:00"/>
    <d v="2022-04-26T00:00:00"/>
    <m/>
    <m/>
    <m/>
    <m/>
    <m/>
    <m/>
    <n v="1890000.0000000002"/>
    <m/>
    <m/>
    <n v="25110000"/>
    <m/>
    <m/>
    <n v="1890000.0000000002"/>
    <n v="27000000"/>
    <n v="27000000"/>
    <s v="OK"/>
    <n v="2"/>
    <m/>
    <m/>
  </r>
  <r>
    <n v="8"/>
    <x v="7"/>
    <s v="Los Álamos"/>
    <s v="Arauco 1"/>
    <x v="1"/>
    <s v="YO_EMPR._Básico"/>
    <n v="4881"/>
    <n v="30"/>
    <n v="27000000"/>
    <n v="900000"/>
    <n v="3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1-20"/>
    <x v="1"/>
    <d v="2021-03-23T00:00:00"/>
    <n v="21"/>
    <d v="2021-04-13T00:00:00"/>
    <d v="2021-04-15T00:00:00"/>
    <n v="27000000"/>
    <n v="20"/>
    <d v="2021-05-05T00:00:00"/>
    <d v="2021-05-07T00:00:00"/>
    <n v="47"/>
    <d v="2021-06-23T00:00:00"/>
    <d v="2021-07-11T00:00:00"/>
    <n v="14"/>
    <d v="2021-07-25T00:00:00"/>
    <n v="27000000"/>
    <n v="7"/>
    <d v="2022-02-25T00:00:00"/>
    <d v="2022-04-26T00:00:00"/>
    <m/>
    <m/>
    <m/>
    <m/>
    <m/>
    <m/>
    <n v="1890000.0000000002"/>
    <m/>
    <m/>
    <n v="25110000"/>
    <m/>
    <m/>
    <n v="1890000.0000000002"/>
    <n v="27000000"/>
    <n v="27000000"/>
    <s v="OK"/>
    <n v="2"/>
    <m/>
    <m/>
  </r>
  <r>
    <n v="8"/>
    <x v="7"/>
    <s v="Los Ángeles"/>
    <s v="BIO BIO 1"/>
    <x v="1"/>
    <s v="YO_EMPR._Básico"/>
    <n v="4881"/>
    <n v="35"/>
    <n v="31325000"/>
    <n v="895000"/>
    <n v="3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3-20"/>
    <x v="1"/>
    <d v="2021-03-23T00:00:00"/>
    <n v="21"/>
    <d v="2021-04-13T00:00:00"/>
    <d v="2021-04-15T00:00:00"/>
    <n v="31325000"/>
    <n v="20"/>
    <d v="2021-05-05T00:00:00"/>
    <d v="2021-05-07T00:00:00"/>
    <n v="47"/>
    <d v="2021-06-23T00:00:00"/>
    <d v="2021-07-11T00:00:00"/>
    <n v="14"/>
    <d v="2021-07-25T00:00:00"/>
    <n v="31325000"/>
    <n v="7"/>
    <d v="2022-02-25T00:00:00"/>
    <d v="2022-04-26T00:00:00"/>
    <m/>
    <m/>
    <m/>
    <m/>
    <m/>
    <m/>
    <n v="2192750"/>
    <m/>
    <m/>
    <n v="29132250"/>
    <m/>
    <m/>
    <n v="2192750"/>
    <n v="31325000"/>
    <n v="31325000"/>
    <s v="OK"/>
    <n v="2"/>
    <m/>
    <m/>
  </r>
  <r>
    <n v="8"/>
    <x v="7"/>
    <s v="Lota"/>
    <s v="CONCEPCIÓN 2"/>
    <x v="1"/>
    <s v="YO_EMPR._Básico"/>
    <n v="4881"/>
    <n v="30"/>
    <n v="26850000"/>
    <n v="895000"/>
    <n v="3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7-20"/>
    <x v="1"/>
    <d v="2021-03-23T00:00:00"/>
    <n v="21"/>
    <d v="2021-04-13T00:00:00"/>
    <d v="2021-04-15T00:00:00"/>
    <n v="26850000"/>
    <n v="20"/>
    <d v="2021-05-05T00:00:00"/>
    <d v="2021-05-07T00:00:00"/>
    <n v="47"/>
    <d v="2021-06-23T00:00:00"/>
    <d v="2021-07-11T00:00:00"/>
    <n v="14"/>
    <d v="2021-07-25T00:00:00"/>
    <n v="26850000"/>
    <n v="7"/>
    <d v="2022-02-25T00:00:00"/>
    <d v="2022-04-26T00:00:00"/>
    <m/>
    <m/>
    <m/>
    <m/>
    <m/>
    <m/>
    <n v="1879500.0000000002"/>
    <m/>
    <m/>
    <n v="24970500"/>
    <m/>
    <m/>
    <n v="1879500.0000000002"/>
    <n v="26850000"/>
    <n v="26850000"/>
    <s v="OK"/>
    <n v="2"/>
    <m/>
    <m/>
  </r>
  <r>
    <n v="8"/>
    <x v="7"/>
    <s v="Mulchén"/>
    <s v="BIO BIO 1"/>
    <x v="1"/>
    <s v="YO_EMPR._Básico"/>
    <n v="4881"/>
    <n v="25"/>
    <n v="22500000"/>
    <n v="900000"/>
    <n v="2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3-20"/>
    <x v="1"/>
    <d v="2021-03-23T00:00:00"/>
    <n v="21"/>
    <d v="2021-04-13T00:00:00"/>
    <d v="2021-04-15T00:00:00"/>
    <n v="22500000"/>
    <n v="20"/>
    <d v="2021-05-05T00:00:00"/>
    <d v="2021-05-07T00:00:00"/>
    <n v="47"/>
    <d v="2021-06-23T00:00:00"/>
    <d v="2021-07-11T00:00:00"/>
    <n v="14"/>
    <d v="2021-07-25T00:00:00"/>
    <n v="22500000"/>
    <n v="7"/>
    <d v="2022-02-25T00:00:00"/>
    <d v="2022-04-26T00:00:00"/>
    <m/>
    <m/>
    <m/>
    <m/>
    <m/>
    <m/>
    <n v="1575000.0000000002"/>
    <m/>
    <m/>
    <n v="20925000"/>
    <m/>
    <m/>
    <n v="1575000.0000000002"/>
    <n v="22500000"/>
    <n v="22500000"/>
    <s v="OK"/>
    <n v="2"/>
    <m/>
    <m/>
  </r>
  <r>
    <n v="8"/>
    <x v="7"/>
    <s v="Nacimiento"/>
    <s v="BIO BIO 3"/>
    <x v="1"/>
    <s v="YO_EMPR._Básico"/>
    <n v="4881"/>
    <n v="18"/>
    <n v="16200000"/>
    <n v="900000"/>
    <n v="18"/>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5-20"/>
    <x v="1"/>
    <d v="2021-03-23T00:00:00"/>
    <n v="21"/>
    <d v="2021-04-13T00:00:00"/>
    <d v="2021-04-15T00:00:00"/>
    <n v="16200000"/>
    <n v="20"/>
    <d v="2021-05-05T00:00:00"/>
    <d v="2021-05-07T00:00:00"/>
    <n v="47"/>
    <d v="2021-06-23T00:00:00"/>
    <d v="2021-07-11T00:00:00"/>
    <n v="14"/>
    <d v="2021-07-25T00:00:00"/>
    <n v="16200000"/>
    <n v="7"/>
    <d v="2022-02-25T00:00:00"/>
    <d v="2022-04-26T00:00:00"/>
    <m/>
    <m/>
    <m/>
    <m/>
    <m/>
    <m/>
    <n v="1134000"/>
    <m/>
    <m/>
    <n v="15066000"/>
    <m/>
    <m/>
    <n v="1134000"/>
    <n v="16200000"/>
    <n v="16200000"/>
    <s v="OK"/>
    <n v="2"/>
    <m/>
    <m/>
  </r>
  <r>
    <n v="8"/>
    <x v="7"/>
    <s v="Negrete"/>
    <s v="BIO BIO 3"/>
    <x v="1"/>
    <s v="YO_EMPR._Básico"/>
    <n v="4881"/>
    <n v="15"/>
    <n v="13500000"/>
    <n v="90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5-20"/>
    <x v="1"/>
    <d v="2021-03-23T00:00:00"/>
    <n v="21"/>
    <d v="2021-04-13T00:00:00"/>
    <d v="2021-04-15T00:00:00"/>
    <n v="13500000"/>
    <n v="20"/>
    <d v="2021-05-05T00:00:00"/>
    <d v="2021-05-07T00:00:00"/>
    <n v="47"/>
    <d v="2021-06-23T00:00:00"/>
    <d v="2021-07-11T00:00:00"/>
    <n v="14"/>
    <d v="2021-07-25T00:00:00"/>
    <n v="13500000"/>
    <n v="7"/>
    <d v="2022-02-25T00:00:00"/>
    <d v="2022-04-26T00:00:00"/>
    <m/>
    <m/>
    <m/>
    <m/>
    <m/>
    <m/>
    <n v="945000.00000000012"/>
    <m/>
    <m/>
    <n v="12555000"/>
    <m/>
    <m/>
    <n v="945000.00000000012"/>
    <n v="13500000"/>
    <n v="13500000"/>
    <s v="OK"/>
    <n v="2"/>
    <m/>
    <m/>
  </r>
  <r>
    <n v="8"/>
    <x v="7"/>
    <s v="Penco"/>
    <s v="CONCEPCIÓN 3"/>
    <x v="1"/>
    <s v="YO_EMPR._Básico"/>
    <n v="4881"/>
    <n v="35"/>
    <n v="31325000"/>
    <n v="895000"/>
    <n v="3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8-20"/>
    <x v="1"/>
    <d v="2021-03-23T00:00:00"/>
    <n v="21"/>
    <d v="2021-04-13T00:00:00"/>
    <d v="2021-04-15T00:00:00"/>
    <n v="31325000"/>
    <n v="20"/>
    <d v="2021-05-05T00:00:00"/>
    <d v="2021-05-07T00:00:00"/>
    <n v="47"/>
    <d v="2021-06-23T00:00:00"/>
    <d v="2021-07-11T00:00:00"/>
    <n v="14"/>
    <d v="2021-07-25T00:00:00"/>
    <n v="31325000"/>
    <n v="7"/>
    <d v="2022-02-25T00:00:00"/>
    <d v="2022-04-26T00:00:00"/>
    <m/>
    <m/>
    <m/>
    <m/>
    <m/>
    <m/>
    <n v="2192750"/>
    <m/>
    <m/>
    <n v="29132250"/>
    <m/>
    <m/>
    <n v="2192750"/>
    <n v="31325000"/>
    <n v="31325000"/>
    <s v="OK"/>
    <n v="2"/>
    <m/>
    <m/>
  </r>
  <r>
    <n v="8"/>
    <x v="7"/>
    <s v="Quilaco"/>
    <s v="BIO BIO 1"/>
    <x v="1"/>
    <s v="YO_EMPR._Básico"/>
    <n v="4881"/>
    <n v="15"/>
    <n v="13500000"/>
    <n v="90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3-20"/>
    <x v="1"/>
    <d v="2021-03-23T00:00:00"/>
    <n v="21"/>
    <d v="2021-04-13T00:00:00"/>
    <d v="2021-04-15T00:00:00"/>
    <n v="13500000"/>
    <n v="20"/>
    <d v="2021-05-05T00:00:00"/>
    <d v="2021-05-07T00:00:00"/>
    <n v="47"/>
    <d v="2021-06-23T00:00:00"/>
    <d v="2021-07-11T00:00:00"/>
    <n v="14"/>
    <d v="2021-07-25T00:00:00"/>
    <n v="13500000"/>
    <n v="7"/>
    <d v="2022-02-25T00:00:00"/>
    <d v="2022-04-26T00:00:00"/>
    <m/>
    <m/>
    <m/>
    <m/>
    <m/>
    <m/>
    <n v="945000.00000000012"/>
    <m/>
    <m/>
    <n v="12555000"/>
    <m/>
    <m/>
    <n v="945000.00000000012"/>
    <n v="13500000"/>
    <n v="13500000"/>
    <s v="OK"/>
    <n v="2"/>
    <m/>
    <m/>
  </r>
  <r>
    <n v="8"/>
    <x v="7"/>
    <s v="Quilleco"/>
    <s v="BIO BIO 2"/>
    <x v="1"/>
    <s v="YO_EMPR._Básico"/>
    <n v="4881"/>
    <n v="15"/>
    <n v="13500000"/>
    <n v="90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4-20"/>
    <x v="1"/>
    <d v="2021-03-23T00:00:00"/>
    <n v="21"/>
    <d v="2021-04-13T00:00:00"/>
    <d v="2021-04-15T00:00:00"/>
    <n v="13500000"/>
    <n v="20"/>
    <d v="2021-05-05T00:00:00"/>
    <d v="2021-05-07T00:00:00"/>
    <n v="47"/>
    <d v="2021-06-23T00:00:00"/>
    <d v="2021-07-11T00:00:00"/>
    <n v="14"/>
    <d v="2021-07-25T00:00:00"/>
    <n v="13500000"/>
    <n v="7"/>
    <d v="2022-02-25T00:00:00"/>
    <d v="2022-04-26T00:00:00"/>
    <m/>
    <m/>
    <m/>
    <m/>
    <m/>
    <m/>
    <n v="945000.00000000012"/>
    <m/>
    <m/>
    <n v="12555000"/>
    <m/>
    <m/>
    <n v="945000.00000000012"/>
    <n v="13500000"/>
    <n v="13500000"/>
    <s v="OK"/>
    <n v="2"/>
    <m/>
    <m/>
  </r>
  <r>
    <n v="8"/>
    <x v="7"/>
    <s v="San Pedro de la Paz"/>
    <s v="CONCEPCIÓN 2"/>
    <x v="1"/>
    <s v="YO_EMPR._Básico"/>
    <n v="4881"/>
    <n v="25"/>
    <n v="22375000"/>
    <n v="895000"/>
    <n v="2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7-20"/>
    <x v="1"/>
    <d v="2021-03-23T00:00:00"/>
    <n v="21"/>
    <d v="2021-04-13T00:00:00"/>
    <d v="2021-04-15T00:00:00"/>
    <n v="22375000"/>
    <n v="20"/>
    <d v="2021-05-05T00:00:00"/>
    <d v="2021-05-07T00:00:00"/>
    <n v="47"/>
    <d v="2021-06-23T00:00:00"/>
    <d v="2021-07-11T00:00:00"/>
    <n v="14"/>
    <d v="2021-07-25T00:00:00"/>
    <n v="22375000"/>
    <n v="7"/>
    <d v="2022-02-25T00:00:00"/>
    <d v="2022-04-26T00:00:00"/>
    <m/>
    <m/>
    <m/>
    <m/>
    <m/>
    <m/>
    <n v="1566250.0000000002"/>
    <m/>
    <m/>
    <n v="20808750"/>
    <m/>
    <m/>
    <n v="1566250.0000000002"/>
    <n v="22375000"/>
    <n v="22375000"/>
    <s v="OK"/>
    <n v="2"/>
    <m/>
    <m/>
  </r>
  <r>
    <n v="8"/>
    <x v="7"/>
    <s v="San Rosendo"/>
    <s v="BIO BIO 2"/>
    <x v="1"/>
    <s v="YO_EMPR._Básico"/>
    <n v="4881"/>
    <n v="15"/>
    <n v="13500000"/>
    <n v="90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4-20"/>
    <x v="1"/>
    <d v="2021-03-23T00:00:00"/>
    <n v="21"/>
    <d v="2021-04-13T00:00:00"/>
    <d v="2021-04-15T00:00:00"/>
    <n v="13500000"/>
    <n v="20"/>
    <d v="2021-05-05T00:00:00"/>
    <d v="2021-05-07T00:00:00"/>
    <n v="47"/>
    <d v="2021-06-23T00:00:00"/>
    <d v="2021-07-11T00:00:00"/>
    <n v="14"/>
    <d v="2021-07-25T00:00:00"/>
    <n v="13500000"/>
    <n v="7"/>
    <d v="2022-02-25T00:00:00"/>
    <d v="2022-04-26T00:00:00"/>
    <m/>
    <m/>
    <m/>
    <m/>
    <m/>
    <m/>
    <n v="945000.00000000012"/>
    <m/>
    <m/>
    <n v="12555000"/>
    <m/>
    <m/>
    <n v="945000.00000000012"/>
    <n v="13500000"/>
    <n v="13500000"/>
    <s v="OK"/>
    <n v="2"/>
    <m/>
    <m/>
  </r>
  <r>
    <n v="8"/>
    <x v="7"/>
    <s v="Santa Bárbara"/>
    <s v="BIO BIO 1"/>
    <x v="1"/>
    <s v="YO_EMPR._Básico"/>
    <n v="4881"/>
    <n v="15"/>
    <n v="13500000"/>
    <n v="90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3-20"/>
    <x v="1"/>
    <d v="2021-03-23T00:00:00"/>
    <n v="21"/>
    <d v="2021-04-13T00:00:00"/>
    <d v="2021-04-15T00:00:00"/>
    <n v="13500000"/>
    <n v="20"/>
    <d v="2021-05-05T00:00:00"/>
    <d v="2021-05-07T00:00:00"/>
    <n v="47"/>
    <d v="2021-06-23T00:00:00"/>
    <d v="2021-07-11T00:00:00"/>
    <n v="14"/>
    <d v="2021-07-25T00:00:00"/>
    <n v="13500000"/>
    <n v="7"/>
    <d v="2022-02-25T00:00:00"/>
    <d v="2022-04-26T00:00:00"/>
    <m/>
    <m/>
    <m/>
    <m/>
    <m/>
    <m/>
    <n v="945000.00000000012"/>
    <m/>
    <m/>
    <n v="12555000"/>
    <m/>
    <m/>
    <n v="945000.00000000012"/>
    <n v="13500000"/>
    <n v="13500000"/>
    <s v="OK"/>
    <n v="2"/>
    <m/>
    <m/>
  </r>
  <r>
    <n v="8"/>
    <x v="7"/>
    <s v="Santa Juana"/>
    <s v="CONCEPCIÓN 2"/>
    <x v="1"/>
    <s v="YO_EMPR._Básico"/>
    <n v="4881"/>
    <n v="20"/>
    <n v="18000000"/>
    <n v="900000"/>
    <n v="2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7-20"/>
    <x v="1"/>
    <d v="2021-03-23T00:00:00"/>
    <n v="21"/>
    <d v="2021-04-13T00:00:00"/>
    <d v="2021-04-15T00:00:00"/>
    <n v="18000000"/>
    <n v="20"/>
    <d v="2021-05-05T00:00:00"/>
    <d v="2021-05-07T00:00:00"/>
    <n v="47"/>
    <d v="2021-06-23T00:00:00"/>
    <d v="2021-07-11T00:00:00"/>
    <n v="14"/>
    <d v="2021-07-25T00:00:00"/>
    <n v="18000000"/>
    <n v="7"/>
    <d v="2022-02-25T00:00:00"/>
    <d v="2022-04-26T00:00:00"/>
    <m/>
    <m/>
    <m/>
    <m/>
    <m/>
    <m/>
    <n v="1260000.0000000002"/>
    <m/>
    <m/>
    <n v="16740000"/>
    <m/>
    <m/>
    <n v="1260000.0000000002"/>
    <n v="18000000"/>
    <n v="18000000"/>
    <s v="OK"/>
    <n v="2"/>
    <m/>
    <m/>
  </r>
  <r>
    <n v="8"/>
    <x v="7"/>
    <s v="Talcahuano"/>
    <s v="CONCEPCIÓN 1"/>
    <x v="1"/>
    <s v="YO_EMPR._Básico"/>
    <n v="4881"/>
    <n v="25"/>
    <n v="22375000"/>
    <n v="895000"/>
    <n v="2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6-20"/>
    <x v="1"/>
    <d v="2021-03-23T00:00:00"/>
    <n v="21"/>
    <d v="2021-04-13T00:00:00"/>
    <d v="2021-04-15T00:00:00"/>
    <n v="22375000"/>
    <n v="20"/>
    <d v="2021-05-05T00:00:00"/>
    <d v="2021-05-07T00:00:00"/>
    <n v="47"/>
    <d v="2021-06-23T00:00:00"/>
    <d v="2021-07-11T00:00:00"/>
    <n v="14"/>
    <d v="2021-07-25T00:00:00"/>
    <n v="22375000"/>
    <n v="7"/>
    <d v="2022-02-25T00:00:00"/>
    <d v="2022-04-26T00:00:00"/>
    <m/>
    <m/>
    <m/>
    <m/>
    <m/>
    <m/>
    <n v="1566250.0000000002"/>
    <m/>
    <m/>
    <n v="20808750"/>
    <m/>
    <m/>
    <n v="1566250.0000000002"/>
    <n v="22375000"/>
    <n v="22375000"/>
    <s v="OK"/>
    <n v="2"/>
    <m/>
    <m/>
  </r>
  <r>
    <n v="8"/>
    <x v="7"/>
    <s v="Tirúa"/>
    <s v="Arauco 1"/>
    <x v="1"/>
    <s v="YO_EMPR._Básico"/>
    <n v="4881"/>
    <n v="24"/>
    <n v="21840000"/>
    <n v="910000"/>
    <n v="24"/>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1-20"/>
    <x v="1"/>
    <d v="2021-03-23T00:00:00"/>
    <n v="21"/>
    <d v="2021-04-13T00:00:00"/>
    <d v="2021-04-15T00:00:00"/>
    <n v="21840000"/>
    <n v="20"/>
    <d v="2021-05-05T00:00:00"/>
    <d v="2021-05-07T00:00:00"/>
    <n v="47"/>
    <d v="2021-06-23T00:00:00"/>
    <d v="2021-07-11T00:00:00"/>
    <n v="14"/>
    <d v="2021-07-25T00:00:00"/>
    <n v="21840000"/>
    <n v="7"/>
    <d v="2022-02-25T00:00:00"/>
    <d v="2022-04-26T00:00:00"/>
    <m/>
    <m/>
    <m/>
    <m/>
    <m/>
    <m/>
    <n v="1528800.0000000002"/>
    <m/>
    <m/>
    <n v="20311200"/>
    <m/>
    <m/>
    <n v="1528800.0000000002"/>
    <n v="21840000"/>
    <n v="21840000"/>
    <s v="OK"/>
    <n v="2"/>
    <m/>
    <m/>
  </r>
  <r>
    <n v="8"/>
    <x v="7"/>
    <s v="Tomé"/>
    <s v="CONCEPCIÓN 3"/>
    <x v="1"/>
    <s v="YO_EMPR._Básico"/>
    <n v="4881"/>
    <n v="30"/>
    <n v="26850000"/>
    <n v="895000"/>
    <n v="30"/>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8-20"/>
    <x v="1"/>
    <d v="2021-03-23T00:00:00"/>
    <n v="21"/>
    <d v="2021-04-13T00:00:00"/>
    <d v="2021-04-15T00:00:00"/>
    <n v="26850000"/>
    <n v="20"/>
    <d v="2021-05-05T00:00:00"/>
    <d v="2021-05-07T00:00:00"/>
    <n v="47"/>
    <d v="2021-06-23T00:00:00"/>
    <d v="2021-07-11T00:00:00"/>
    <n v="14"/>
    <d v="2021-07-25T00:00:00"/>
    <n v="26850000"/>
    <n v="7"/>
    <d v="2022-02-25T00:00:00"/>
    <d v="2022-04-26T00:00:00"/>
    <m/>
    <m/>
    <m/>
    <m/>
    <m/>
    <m/>
    <n v="1879500.0000000002"/>
    <m/>
    <m/>
    <n v="24970500"/>
    <m/>
    <m/>
    <n v="1879500.0000000002"/>
    <n v="26850000"/>
    <n v="26850000"/>
    <s v="OK"/>
    <n v="2"/>
    <m/>
    <m/>
  </r>
  <r>
    <n v="8"/>
    <x v="7"/>
    <s v="Tucapel"/>
    <s v="BIO BIO 2"/>
    <x v="1"/>
    <s v="YO_EMPR._Básico"/>
    <n v="4881"/>
    <n v="15"/>
    <n v="13500000"/>
    <n v="900000"/>
    <n v="15"/>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4-20"/>
    <x v="1"/>
    <d v="2021-03-23T00:00:00"/>
    <n v="21"/>
    <d v="2021-04-13T00:00:00"/>
    <d v="2021-04-15T00:00:00"/>
    <n v="13500000"/>
    <n v="20"/>
    <d v="2021-05-05T00:00:00"/>
    <d v="2021-05-07T00:00:00"/>
    <n v="47"/>
    <d v="2021-06-23T00:00:00"/>
    <d v="2021-07-11T00:00:00"/>
    <n v="14"/>
    <d v="2021-07-25T00:00:00"/>
    <n v="13500000"/>
    <n v="7"/>
    <d v="2022-02-25T00:00:00"/>
    <d v="2022-04-26T00:00:00"/>
    <m/>
    <m/>
    <m/>
    <m/>
    <m/>
    <m/>
    <n v="945000.00000000012"/>
    <m/>
    <m/>
    <n v="12555000"/>
    <m/>
    <m/>
    <n v="945000.00000000012"/>
    <n v="13500000"/>
    <n v="13500000"/>
    <s v="OK"/>
    <n v="2"/>
    <m/>
    <m/>
  </r>
  <r>
    <n v="8"/>
    <x v="7"/>
    <s v="Yumbel"/>
    <s v="BIO BIO 3"/>
    <x v="1"/>
    <s v="YO_EMPR._Básico"/>
    <n v="4881"/>
    <n v="18"/>
    <n v="16200000"/>
    <n v="900000"/>
    <n v="18"/>
    <m/>
    <s v="SI"/>
    <x v="1"/>
    <s v="Grupo objetivo del Programa/Componente"/>
    <s v="Personas que realizan una actividad económica independiente, que estén en situación de pobreza (40% RSH). Sus ventas deben ser de $130.001 hasta $900.000 mensual"/>
    <x v="1"/>
    <s v="Licitación Pública Regular"/>
    <s v="01"/>
    <s v="488101"/>
    <s v="08"/>
    <s v="08-488101"/>
    <s v="08-488101-05-20"/>
    <x v="1"/>
    <d v="2021-03-23T00:00:00"/>
    <n v="21"/>
    <d v="2021-04-13T00:00:00"/>
    <d v="2021-04-15T00:00:00"/>
    <n v="16200000"/>
    <n v="20"/>
    <d v="2021-05-05T00:00:00"/>
    <d v="2021-05-07T00:00:00"/>
    <n v="47"/>
    <d v="2021-06-23T00:00:00"/>
    <d v="2021-07-11T00:00:00"/>
    <n v="14"/>
    <d v="2021-07-25T00:00:00"/>
    <n v="16200000"/>
    <n v="7"/>
    <d v="2022-02-25T00:00:00"/>
    <d v="2022-04-26T00:00:00"/>
    <m/>
    <m/>
    <m/>
    <m/>
    <m/>
    <m/>
    <n v="1134000"/>
    <m/>
    <m/>
    <n v="15066000"/>
    <m/>
    <m/>
    <n v="1134000"/>
    <n v="16200000"/>
    <n v="16200000"/>
    <s v="OK"/>
    <n v="2"/>
    <m/>
    <m/>
  </r>
  <r>
    <n v="8"/>
    <x v="7"/>
    <s v="Chiguayante"/>
    <s v="CONCEPCIÓN YEA"/>
    <x v="1"/>
    <s v="YO_EMPR._Avanzado"/>
    <n v="4883"/>
    <n v="20"/>
    <n v="18000000"/>
    <n v="900000"/>
    <n v="20"/>
    <m/>
    <s v="SI"/>
    <x v="1"/>
    <s v="Grupo objetivo del Programa/Componente"/>
    <s v="Personas que realizan una actividad económica independiente, que estén en situación de pobreza (40% RSH). Sus ventas deben ser de $400.000 hasta $1500000 mensual. YEA COMERCIO DIGITAL."/>
    <x v="1"/>
    <s v="Licitación Pública Regular"/>
    <s v="02"/>
    <s v="488302"/>
    <s v="08"/>
    <s v="08-488302"/>
    <s v="08-488302-01-20"/>
    <x v="1"/>
    <d v="2021-03-01T00:00:00"/>
    <n v="21"/>
    <d v="2021-03-22T00:00:00"/>
    <d v="2021-05-27T00:00:00"/>
    <n v="18000000"/>
    <n v="15"/>
    <d v="2021-06-11T00:00:00"/>
    <d v="2021-06-15T00:00:00"/>
    <n v="25"/>
    <d v="2021-07-10T00:00:00"/>
    <d v="2021-07-25T00:00:00"/>
    <n v="15"/>
    <d v="2021-08-09T00:00:00"/>
    <m/>
    <n v="8"/>
    <d v="2022-04-09T00:00:00"/>
    <d v="2022-06-08T00:00:00"/>
    <m/>
    <m/>
    <m/>
    <m/>
    <m/>
    <m/>
    <m/>
    <n v="1260000.0000000002"/>
    <m/>
    <m/>
    <n v="16740000"/>
    <m/>
    <n v="0"/>
    <n v="18000000"/>
    <n v="18000000"/>
    <s v="OK"/>
    <n v="2"/>
    <m/>
    <m/>
  </r>
  <r>
    <n v="8"/>
    <x v="7"/>
    <s v="Concepción"/>
    <s v="CONCEPCIÓN YEA"/>
    <x v="1"/>
    <s v="YO_EMPR._Avanzado"/>
    <n v="4883"/>
    <n v="20"/>
    <n v="18000000"/>
    <n v="900000"/>
    <n v="20"/>
    <m/>
    <s v="SI"/>
    <x v="1"/>
    <s v="Grupo objetivo del Programa/Componente"/>
    <s v="Personas que realizan una actividad económica independiente, que estén en situación de pobreza (40% RSH). Sus ventas deben ser de $400.000 hasta $1500000 mensual. YEA COMERCIO DIGITAL."/>
    <x v="1"/>
    <s v="Licitación Pública Regular"/>
    <s v="02"/>
    <s v="488302"/>
    <s v="08"/>
    <s v="08-488302"/>
    <s v="08-488302-01-20"/>
    <x v="1"/>
    <d v="2021-03-01T00:00:00"/>
    <n v="21"/>
    <d v="2021-03-22T00:00:00"/>
    <d v="2021-05-27T00:00:00"/>
    <n v="18000000"/>
    <n v="15"/>
    <d v="2021-06-11T00:00:00"/>
    <d v="2021-06-15T00:00:00"/>
    <n v="25"/>
    <d v="2021-07-10T00:00:00"/>
    <d v="2021-07-25T00:00:00"/>
    <n v="15"/>
    <d v="2021-08-09T00:00:00"/>
    <m/>
    <n v="8"/>
    <d v="2022-04-09T00:00:00"/>
    <d v="2022-06-08T00:00:00"/>
    <m/>
    <m/>
    <m/>
    <m/>
    <m/>
    <m/>
    <m/>
    <n v="1260000.0000000002"/>
    <m/>
    <m/>
    <n v="16740000"/>
    <m/>
    <n v="0"/>
    <n v="18000000"/>
    <n v="18000000"/>
    <s v="OK"/>
    <n v="2"/>
    <m/>
    <m/>
  </r>
  <r>
    <n v="8"/>
    <x v="7"/>
    <s v="Hualpén"/>
    <s v="CONCEPCIÓN YEA"/>
    <x v="1"/>
    <s v="YO_EMPR._Avanzado"/>
    <n v="4883"/>
    <n v="20"/>
    <n v="18000000"/>
    <n v="900000"/>
    <n v="20"/>
    <m/>
    <s v="SI"/>
    <x v="1"/>
    <s v="Grupo objetivo del Programa/Componente"/>
    <s v="Personas que realizan una actividad económica independiente, que estén en situación de pobreza (40% RSH). Sus ventas deben ser de $400.000 hasta $1500000 mensual. YEA COMERCIO DIGITAL."/>
    <x v="1"/>
    <s v="Licitación Pública Regular"/>
    <s v="02"/>
    <s v="488302"/>
    <s v="08"/>
    <s v="08-488302"/>
    <s v="08-488302-01-20"/>
    <x v="1"/>
    <d v="2021-03-01T00:00:00"/>
    <n v="21"/>
    <d v="2021-03-22T00:00:00"/>
    <d v="2021-05-27T00:00:00"/>
    <n v="18000000"/>
    <n v="15"/>
    <d v="2021-06-11T00:00:00"/>
    <d v="2021-06-15T00:00:00"/>
    <n v="25"/>
    <d v="2021-07-10T00:00:00"/>
    <d v="2021-07-25T00:00:00"/>
    <n v="15"/>
    <d v="2021-08-09T00:00:00"/>
    <m/>
    <n v="8"/>
    <d v="2022-04-09T00:00:00"/>
    <d v="2022-06-08T00:00:00"/>
    <m/>
    <m/>
    <m/>
    <m/>
    <m/>
    <m/>
    <m/>
    <n v="1260000.0000000002"/>
    <m/>
    <m/>
    <n v="16740000"/>
    <m/>
    <n v="0"/>
    <n v="18000000"/>
    <n v="18000000"/>
    <s v="OK"/>
    <n v="2"/>
    <m/>
    <m/>
  </r>
  <r>
    <n v="8"/>
    <x v="7"/>
    <s v="San Pedro de la Paz"/>
    <s v="CONCEPCIÓN YEA"/>
    <x v="1"/>
    <s v="YO_EMPR._Avanzado"/>
    <n v="4883"/>
    <n v="20"/>
    <n v="18000000"/>
    <n v="900000"/>
    <n v="20"/>
    <m/>
    <s v="SI"/>
    <x v="1"/>
    <s v="Grupo objetivo del Programa/Componente"/>
    <s v="Personas que realizan una actividad económica independiente, que estén en situación de pobreza (40% RSH). Sus ventas deben ser de $400.000 hasta $1500000 mensual. YEA COMERCIO DIGITAL."/>
    <x v="1"/>
    <s v="Licitación Pública Regular"/>
    <s v="02"/>
    <s v="488302"/>
    <s v="08"/>
    <s v="08-488302"/>
    <s v="08-488302-01-20"/>
    <x v="1"/>
    <d v="2021-03-01T00:00:00"/>
    <n v="21"/>
    <d v="2021-03-22T00:00:00"/>
    <d v="2021-05-27T00:00:00"/>
    <n v="18000000"/>
    <n v="15"/>
    <d v="2021-06-11T00:00:00"/>
    <d v="2021-06-15T00:00:00"/>
    <n v="25"/>
    <d v="2021-07-10T00:00:00"/>
    <d v="2021-07-25T00:00:00"/>
    <n v="15"/>
    <d v="2021-08-09T00:00:00"/>
    <m/>
    <n v="8"/>
    <d v="2022-04-09T00:00:00"/>
    <d v="2022-06-08T00:00:00"/>
    <m/>
    <m/>
    <m/>
    <m/>
    <m/>
    <m/>
    <m/>
    <n v="1260000.0000000002"/>
    <m/>
    <m/>
    <n v="16740000"/>
    <m/>
    <n v="0"/>
    <n v="18000000"/>
    <n v="18000000"/>
    <s v="OK"/>
    <n v="2"/>
    <m/>
    <m/>
  </r>
  <r>
    <n v="8"/>
    <x v="7"/>
    <s v="Talcahuano"/>
    <s v="CONCEPCIÓN YEA"/>
    <x v="1"/>
    <s v="YO_EMPR._Avanzado"/>
    <n v="4883"/>
    <n v="20"/>
    <n v="18000000"/>
    <n v="900000"/>
    <n v="20"/>
    <m/>
    <s v="SI"/>
    <x v="1"/>
    <s v="Grupo objetivo del Programa/Componente"/>
    <s v="Personas que realizan una actividad económica independiente, que estén en situación de pobreza (40% RSH). Sus ventas deben ser de $400.000 hasta $1500000 mensual. YEA COMERCIO DIGITAL."/>
    <x v="1"/>
    <s v="Licitación Pública Regular"/>
    <s v="02"/>
    <s v="488302"/>
    <s v="08"/>
    <s v="08-488302"/>
    <s v="08-488302-01-20"/>
    <x v="1"/>
    <d v="2021-03-01T00:00:00"/>
    <n v="21"/>
    <d v="2021-03-22T00:00:00"/>
    <d v="2021-05-27T00:00:00"/>
    <n v="18000000"/>
    <n v="15"/>
    <d v="2021-06-11T00:00:00"/>
    <d v="2021-06-15T00:00:00"/>
    <n v="25"/>
    <d v="2021-07-10T00:00:00"/>
    <d v="2021-07-25T00:00:00"/>
    <n v="15"/>
    <d v="2021-08-09T00:00:00"/>
    <m/>
    <n v="8"/>
    <d v="2022-04-09T00:00:00"/>
    <d v="2022-06-08T00:00:00"/>
    <m/>
    <m/>
    <m/>
    <m/>
    <m/>
    <m/>
    <m/>
    <n v="1260000.0000000002"/>
    <m/>
    <m/>
    <n v="16740000"/>
    <m/>
    <n v="0"/>
    <n v="18000000"/>
    <n v="18000000"/>
    <s v="OK"/>
    <n v="2"/>
    <m/>
    <m/>
  </r>
  <r>
    <n v="8"/>
    <x v="7"/>
    <s v="Regional/Provincial"/>
    <s v="Regional"/>
    <x v="1"/>
    <s v="YO_EMPR._Feria_de_Emprendimiento"/>
    <n v="4889"/>
    <n v="82"/>
    <n v="74230000"/>
    <n v="905243.90243902442"/>
    <n v="82"/>
    <m/>
    <s v="NO"/>
    <x v="1"/>
    <s v="Grupo objetivo del Programa/Componente"/>
    <s v="Personas mayores de 18 años en situación de pobreza  (60% RSH), con iniciativa económica en funcionamiento y que hayan participado en un programa FOSIS (incluido FNDR)en un plazo no superior a 3 años."/>
    <x v="0"/>
    <s v="Licitación Pública Regular"/>
    <s v="03"/>
    <s v="488903"/>
    <s v="08"/>
    <s v="08-488903"/>
    <s v="08-488903-01-20"/>
    <x v="1"/>
    <m/>
    <m/>
    <m/>
    <d v="2021-08-31T00:00:00"/>
    <m/>
    <n v="15"/>
    <d v="2021-09-15T00:00:00"/>
    <d v="2021-09-17T00:00:00"/>
    <n v="25"/>
    <d v="2021-10-12T00:00:00"/>
    <d v="2021-10-17T00:00:00"/>
    <n v="15"/>
    <d v="2021-11-01T00:00:00"/>
    <m/>
    <n v="7"/>
    <d v="2022-06-01T00:00:00"/>
    <d v="2022-07-31T00:00:00"/>
    <m/>
    <m/>
    <m/>
    <m/>
    <m/>
    <m/>
    <m/>
    <m/>
    <m/>
    <m/>
    <n v="74230000"/>
    <m/>
    <n v="0"/>
    <n v="74230000"/>
    <n v="74230000"/>
    <s v="OK"/>
    <n v="1"/>
    <m/>
    <m/>
  </r>
  <r>
    <n v="8"/>
    <x v="7"/>
    <s v="Regional/Provincial"/>
    <s v="TERRITORIO PROVINCIAL"/>
    <x v="2"/>
    <s v="EDUC_FIN_Niños"/>
    <n v="4916"/>
    <n v="100"/>
    <n v="14321710"/>
    <n v="143217.1"/>
    <n v="100"/>
    <n v="0"/>
    <s v="NO"/>
    <x v="2"/>
    <s v="Niños, niñas y jóvenes"/>
    <s v="Niños y niñas, estudiantes de 5to a 8vo de EB,  de establecimientos educacionales con un IVE igual o mayor al 60%"/>
    <x v="0"/>
    <s v="Licitación Pública Regular"/>
    <s v="02"/>
    <s v="491602"/>
    <s v="08"/>
    <s v="08-491602"/>
    <s v="08-491602-01-20"/>
    <x v="1"/>
    <m/>
    <m/>
    <m/>
    <d v="2021-05-11T00:00:00"/>
    <n v="14321710"/>
    <n v="15"/>
    <d v="2021-05-26T00:00:00"/>
    <d v="2021-06-16T00:00:00"/>
    <n v="20"/>
    <d v="2021-07-06T00:00:00"/>
    <d v="2021-07-12T00:00:00"/>
    <n v="10"/>
    <d v="2021-07-22T00:00:00"/>
    <n v="14321710"/>
    <n v="6"/>
    <d v="2022-01-22T00:00:00"/>
    <d v="2022-03-23T00:00:00"/>
    <m/>
    <m/>
    <m/>
    <m/>
    <m/>
    <m/>
    <n v="10025197"/>
    <m/>
    <m/>
    <n v="4296513"/>
    <m/>
    <m/>
    <n v="10025197"/>
    <n v="14321710"/>
    <n v="14321710"/>
    <s v="OK"/>
    <n v="2"/>
    <m/>
    <m/>
  </r>
  <r>
    <n v="8"/>
    <x v="7"/>
    <s v="Regional/Provincial"/>
    <s v="TERRITORIO PROVINCIAL"/>
    <x v="2"/>
    <s v="EDUC_FIN_Niños"/>
    <n v="4916"/>
    <n v="104"/>
    <n v="14894580"/>
    <n v="143217.11538461538"/>
    <n v="104"/>
    <n v="0"/>
    <s v="NO"/>
    <x v="2"/>
    <s v="Niños, niñas y jóvenes"/>
    <s v="Niños y niñas, estudiantes de 5to a 8vo de EB,  de establecimientos educacionales con un IVE igual o mayor al 60%"/>
    <x v="0"/>
    <s v="Licitación Pública Regular"/>
    <s v="02"/>
    <s v="491602"/>
    <s v="08"/>
    <s v="08-491602"/>
    <s v="08-491602-01-20"/>
    <x v="1"/>
    <m/>
    <m/>
    <m/>
    <d v="2021-05-11T00:00:00"/>
    <n v="14894580"/>
    <n v="15"/>
    <d v="2021-05-26T00:00:00"/>
    <d v="2021-06-16T00:00:00"/>
    <n v="20"/>
    <d v="2021-07-06T00:00:00"/>
    <d v="2021-07-12T00:00:00"/>
    <n v="10"/>
    <d v="2021-07-22T00:00:00"/>
    <n v="14894580"/>
    <n v="6"/>
    <d v="2022-01-22T00:00:00"/>
    <d v="2022-03-23T00:00:00"/>
    <m/>
    <m/>
    <m/>
    <m/>
    <m/>
    <m/>
    <n v="10426206"/>
    <m/>
    <m/>
    <n v="4468374"/>
    <m/>
    <m/>
    <n v="10426206"/>
    <n v="14894580"/>
    <n v="14894580"/>
    <s v="OK"/>
    <n v="2"/>
    <m/>
    <m/>
  </r>
  <r>
    <n v="8"/>
    <x v="7"/>
    <s v="Regional/Provincial"/>
    <s v="TERRITORIO PROVINCIAL"/>
    <x v="2"/>
    <s v="EDUC_FIN_Niños"/>
    <n v="4916"/>
    <n v="100"/>
    <n v="14321710"/>
    <n v="143217.1"/>
    <n v="100"/>
    <n v="0"/>
    <s v="NO"/>
    <x v="2"/>
    <s v="Niños, niñas y jóvenes"/>
    <s v="Niños y niñas, estudiantes de 5to a 8vo de EB,  de establecimientos educacionales con un IVE igual o mayor al 60%"/>
    <x v="0"/>
    <s v="Licitación Pública Regular"/>
    <s v="02"/>
    <s v="491602"/>
    <s v="08"/>
    <s v="08-491602"/>
    <s v="08-491602-01-20"/>
    <x v="1"/>
    <m/>
    <m/>
    <m/>
    <d v="2021-05-11T00:00:00"/>
    <n v="14321710"/>
    <n v="15"/>
    <d v="2021-05-26T00:00:00"/>
    <d v="2021-06-16T00:00:00"/>
    <n v="20"/>
    <d v="2021-07-06T00:00:00"/>
    <d v="2021-07-12T00:00:00"/>
    <n v="10"/>
    <d v="2021-07-22T00:00:00"/>
    <n v="14321710"/>
    <n v="6"/>
    <d v="2022-01-22T00:00:00"/>
    <d v="2022-03-23T00:00:00"/>
    <m/>
    <m/>
    <m/>
    <m/>
    <m/>
    <m/>
    <n v="10025197"/>
    <m/>
    <m/>
    <n v="4296513"/>
    <m/>
    <m/>
    <n v="10025197"/>
    <n v="14321710"/>
    <n v="14321710"/>
    <s v="OK"/>
    <n v="2"/>
    <m/>
    <m/>
  </r>
  <r>
    <n v="8"/>
    <x v="7"/>
    <s v="Regional/Provincial"/>
    <s v="Provincia de Arauco"/>
    <x v="3"/>
    <s v="YO_EMP_SEM._Servicio_de_Apoyo_Integral_Regular"/>
    <n v="5811"/>
    <n v="113"/>
    <n v="96050000"/>
    <n v="850000"/>
    <n v="113"/>
    <n v="0"/>
    <s v="NO"/>
    <x v="1"/>
    <s v="Grupo objetivo del Programa/Componente"/>
    <s v="Hombres y mujeres mayores de 18 años, en situación de pobreza extrema y/o vulnerabilidad, desocupados, ocupados precarios o inactivos, con idea de negocios, que no hayan participado en el programa al menos 2 años antes. "/>
    <x v="1"/>
    <s v="Licitación Pública Regular"/>
    <s v="01"/>
    <s v="581101"/>
    <s v="08"/>
    <s v="08-581101"/>
    <s v="08-581101-01-20"/>
    <x v="1"/>
    <d v="2021-03-23T00:00:00"/>
    <n v="21"/>
    <d v="2021-04-13T00:00:00"/>
    <d v="2021-03-25T00:00:00"/>
    <n v="96050000"/>
    <n v="20"/>
    <d v="2021-04-14T00:00:00"/>
    <d v="2021-04-16T00:00:00"/>
    <n v="25"/>
    <d v="2021-05-11T00:00:00"/>
    <d v="2021-06-15T00:00:00"/>
    <n v="10"/>
    <d v="2021-06-25T00:00:00"/>
    <n v="96050000"/>
    <n v="8"/>
    <d v="2022-02-25T00:00:00"/>
    <d v="2022-04-26T00:00:00"/>
    <m/>
    <m/>
    <m/>
    <m/>
    <m/>
    <n v="9605000"/>
    <m/>
    <m/>
    <n v="86445000"/>
    <m/>
    <m/>
    <m/>
    <n v="9605000"/>
    <n v="96050000"/>
    <n v="96050000"/>
    <s v="OK"/>
    <n v="2"/>
    <m/>
    <m/>
  </r>
  <r>
    <n v="8"/>
    <x v="7"/>
    <s v="Regional/Provincial"/>
    <s v="Provincia de Biobío"/>
    <x v="3"/>
    <s v="YO_EMP_SEM._Servicio_de_Apoyo_Integral_Regular"/>
    <n v="5811"/>
    <n v="113"/>
    <n v="96050000"/>
    <n v="850000"/>
    <n v="113"/>
    <n v="0"/>
    <s v="NO"/>
    <x v="1"/>
    <s v="Grupo objetivo del Programa/Componente"/>
    <s v="Hombres y mujeres mayores de 18 años, en situación de pobreza extrema y/o vulnerabilidad, desocupados, ocupados precarios o inactivos, con idea de negocios, que no hayan participado en el programa al menos 2 años antes. "/>
    <x v="1"/>
    <s v="Licitación Pública Regular"/>
    <s v="01"/>
    <s v="581101"/>
    <s v="08"/>
    <s v="08-581101"/>
    <s v="08-581101-02-20"/>
    <x v="1"/>
    <d v="2021-03-23T00:00:00"/>
    <n v="21"/>
    <d v="2021-04-13T00:00:00"/>
    <d v="2021-03-25T00:00:00"/>
    <n v="96050000"/>
    <n v="20"/>
    <d v="2021-04-14T00:00:00"/>
    <d v="2021-04-16T00:00:00"/>
    <n v="25"/>
    <d v="2021-05-11T00:00:00"/>
    <d v="2021-06-15T00:00:00"/>
    <n v="10"/>
    <d v="2021-06-25T00:00:00"/>
    <n v="96050000"/>
    <n v="8"/>
    <d v="2022-02-25T00:00:00"/>
    <d v="2022-04-26T00:00:00"/>
    <m/>
    <m/>
    <m/>
    <m/>
    <m/>
    <n v="9605000"/>
    <m/>
    <m/>
    <n v="86445000"/>
    <m/>
    <m/>
    <m/>
    <n v="9605000"/>
    <n v="96050000"/>
    <n v="96050000"/>
    <s v="OK"/>
    <n v="2"/>
    <m/>
    <m/>
  </r>
  <r>
    <n v="8"/>
    <x v="7"/>
    <s v="Regional/Provincial"/>
    <s v="Provincia de Concepción"/>
    <x v="3"/>
    <s v="YO_EMP_SEM._Servicio_de_Apoyo_Integral_Regular"/>
    <n v="5811"/>
    <n v="126"/>
    <n v="107100000"/>
    <n v="850000"/>
    <n v="126"/>
    <n v="0"/>
    <s v="NO"/>
    <x v="1"/>
    <s v="Grupo objetivo del Programa/Componente"/>
    <s v="Hombres y mujeres mayores de 18 años, en situación de pobreza extrema y/o vulnerabilidad, desocupados, ocupados precarios o inactivos, con idea de negocios, que no hayan participado en el programa al menos 2 años antes. "/>
    <x v="1"/>
    <s v="Licitación Pública Regular"/>
    <s v="01"/>
    <s v="581101"/>
    <s v="08"/>
    <s v="08-581101"/>
    <s v="08-581101-03-20"/>
    <x v="1"/>
    <d v="2021-03-23T00:00:00"/>
    <n v="21"/>
    <d v="2021-04-13T00:00:00"/>
    <d v="2021-03-25T00:00:00"/>
    <n v="107100000"/>
    <n v="20"/>
    <d v="2021-04-14T00:00:00"/>
    <d v="2021-04-16T00:00:00"/>
    <n v="25"/>
    <d v="2021-05-11T00:00:00"/>
    <d v="2021-06-15T00:00:00"/>
    <n v="10"/>
    <d v="2021-06-25T00:00:00"/>
    <n v="107100000"/>
    <n v="8"/>
    <d v="2022-02-25T00:00:00"/>
    <d v="2022-04-26T00:00:00"/>
    <m/>
    <m/>
    <m/>
    <m/>
    <m/>
    <n v="10710000"/>
    <m/>
    <m/>
    <n v="96390000"/>
    <m/>
    <m/>
    <m/>
    <n v="10710000"/>
    <n v="107100000"/>
    <n v="107100000"/>
    <s v="OK"/>
    <n v="2"/>
    <m/>
    <m/>
  </r>
  <r>
    <n v="8"/>
    <x v="7"/>
    <s v="Regional/Provincial"/>
    <s v="Provincia de Concepción"/>
    <x v="3"/>
    <s v="YO_EMP_SEM._Servicio_de_Apoyo_Integral_Regular"/>
    <n v="5811"/>
    <n v="50"/>
    <n v="42500000"/>
    <n v="850000"/>
    <n v="50"/>
    <n v="0"/>
    <s v="NO"/>
    <x v="1"/>
    <s v="Otro"/>
    <s v="Hombres y mujeres mayores de 18 años, en situación de pobreza extrema y/o vulnerabilidad, desocupados, ocupados precarios o inactivos, con idea de negocios, que se califique como un caso social, acreditado con un informe socioeconomico.  "/>
    <x v="0"/>
    <s v="Licitación Pública Regular"/>
    <s v="02"/>
    <s v="581102"/>
    <s v="08"/>
    <s v="08-581102"/>
    <s v="08-581102-01-20"/>
    <x v="1"/>
    <d v="2021-03-01T00:00:00"/>
    <n v="30"/>
    <d v="2021-03-31T00:00:00"/>
    <d v="2021-04-08T00:00:00"/>
    <n v="42500000"/>
    <n v="20"/>
    <d v="2021-04-28T00:00:00"/>
    <d v="2021-04-30T00:00:00"/>
    <n v="25"/>
    <d v="2021-05-25T00:00:00"/>
    <d v="2021-06-15T00:00:00"/>
    <n v="10"/>
    <d v="2021-06-25T00:00:00"/>
    <n v="42500000"/>
    <n v="8"/>
    <d v="2022-02-25T00:00:00"/>
    <d v="2022-04-26T00:00:00"/>
    <m/>
    <m/>
    <m/>
    <m/>
    <m/>
    <n v="4250000"/>
    <m/>
    <m/>
    <n v="38250000"/>
    <m/>
    <m/>
    <m/>
    <n v="4250000"/>
    <n v="42500000"/>
    <n v="42500000"/>
    <s v="OK"/>
    <n v="2"/>
    <m/>
    <m/>
  </r>
  <r>
    <n v="8"/>
    <x v="7"/>
    <s v="Regional/Provincial"/>
    <s v="Regional"/>
    <x v="3"/>
    <s v="YO_EMP_SEM._Servicio_de_Apoyo_Integral_Regular"/>
    <n v="5811"/>
    <n v="25"/>
    <n v="21250000"/>
    <n v="850000"/>
    <n v="25"/>
    <n v="0"/>
    <s v="NO"/>
    <x v="1"/>
    <s v="Personas con dependencia y cuidadores"/>
    <s v="Hombres y mujeres mayores de 18 años, en situación de pobreza extrema y/o vulnerabilidad, desocupados, ocupados precarios o inactivos, con idea de negocios, que presenten situación de discapacidad o sus cuidadores que cumplan el perfil del programa. Provenientes de Teletón."/>
    <x v="0"/>
    <s v="Licitación Pública Regular"/>
    <s v="03"/>
    <s v="581103"/>
    <s v="08"/>
    <s v="08-581103"/>
    <s v="08-581103-01-20"/>
    <x v="1"/>
    <m/>
    <n v="30"/>
    <m/>
    <d v="2021-04-15T00:00:00"/>
    <n v="21250000"/>
    <n v="20"/>
    <d v="2021-05-05T00:00:00"/>
    <d v="2021-05-04T00:00:00"/>
    <n v="25"/>
    <d v="2021-05-29T00:00:00"/>
    <d v="2021-06-15T00:00:00"/>
    <n v="10"/>
    <d v="2021-06-25T00:00:00"/>
    <n v="21250000"/>
    <n v="8"/>
    <d v="2022-02-25T00:00:00"/>
    <d v="2022-04-26T00:00:00"/>
    <m/>
    <m/>
    <m/>
    <m/>
    <m/>
    <m/>
    <n v="2125000"/>
    <m/>
    <n v="19125000"/>
    <m/>
    <m/>
    <m/>
    <n v="2125000"/>
    <n v="21250000"/>
    <n v="21250000"/>
    <s v="OK"/>
    <n v="2"/>
    <m/>
    <m/>
  </r>
  <r>
    <n v="8"/>
    <x v="7"/>
    <s v="Antuco"/>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Arauco"/>
    <s v="ARAUC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3-20"/>
    <x v="1"/>
    <d v="2021-03-23T00:00:00"/>
    <n v="21"/>
    <d v="2021-04-13T00:00:00"/>
    <d v="2021-02-26T00:00:00"/>
    <n v="7840000"/>
    <n v="20"/>
    <d v="2021-03-18T00:00:00"/>
    <d v="2021-03-22T00:00:00"/>
    <n v="20"/>
    <d v="2021-04-11T00:00:00"/>
    <d v="2021-05-06T00:00:00"/>
    <n v="10"/>
    <d v="2021-06-15T00:00:00"/>
    <n v="7840000"/>
    <n v="8"/>
    <d v="2022-02-15T00:00:00"/>
    <d v="2022-04-16T00:00:00"/>
    <m/>
    <m/>
    <m/>
    <m/>
    <m/>
    <n v="784000"/>
    <m/>
    <m/>
    <n v="7056000"/>
    <m/>
    <m/>
    <m/>
    <n v="784000"/>
    <n v="7840000"/>
    <n v="7840000"/>
    <s v="OK"/>
    <n v="2"/>
    <m/>
    <m/>
  </r>
  <r>
    <n v="8"/>
    <x v="7"/>
    <s v="Cabrero"/>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Cañete"/>
    <s v="ARAUC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3-20"/>
    <x v="1"/>
    <d v="2021-03-23T00:00:00"/>
    <n v="21"/>
    <d v="2021-04-13T00:00:00"/>
    <d v="2021-02-26T00:00:00"/>
    <n v="7840000"/>
    <n v="20"/>
    <d v="2021-03-18T00:00:00"/>
    <d v="2021-03-22T00:00:00"/>
    <n v="20"/>
    <d v="2021-04-11T00:00:00"/>
    <d v="2021-05-06T00:00:00"/>
    <n v="10"/>
    <d v="2021-06-15T00:00:00"/>
    <n v="7840000"/>
    <n v="8"/>
    <d v="2022-02-15T00:00:00"/>
    <d v="2022-04-16T00:00:00"/>
    <m/>
    <m/>
    <m/>
    <m/>
    <m/>
    <n v="784000"/>
    <m/>
    <m/>
    <n v="7056000"/>
    <m/>
    <m/>
    <m/>
    <n v="784000"/>
    <n v="7840000"/>
    <n v="7840000"/>
    <s v="OK"/>
    <n v="2"/>
    <m/>
    <m/>
  </r>
  <r>
    <n v="8"/>
    <x v="7"/>
    <s v="Chiguayante"/>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Concepción"/>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Contulmo"/>
    <s v="ARAUC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3-20"/>
    <x v="1"/>
    <d v="2021-03-23T00:00:00"/>
    <n v="21"/>
    <d v="2021-04-13T00:00:00"/>
    <d v="2021-02-26T00:00:00"/>
    <n v="7840000"/>
    <n v="20"/>
    <d v="2021-03-18T00:00:00"/>
    <d v="2021-03-22T00:00:00"/>
    <n v="20"/>
    <d v="2021-04-11T00:00:00"/>
    <d v="2021-05-06T00:00:00"/>
    <n v="10"/>
    <d v="2021-06-15T00:00:00"/>
    <n v="7840000"/>
    <n v="8"/>
    <d v="2022-02-15T00:00:00"/>
    <d v="2022-04-16T00:00:00"/>
    <m/>
    <m/>
    <m/>
    <m/>
    <m/>
    <n v="784000"/>
    <m/>
    <m/>
    <n v="7056000"/>
    <m/>
    <m/>
    <m/>
    <n v="784000"/>
    <n v="7840000"/>
    <n v="7840000"/>
    <s v="OK"/>
    <n v="2"/>
    <m/>
    <m/>
  </r>
  <r>
    <n v="8"/>
    <x v="7"/>
    <s v="Coronel"/>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Curanilahue"/>
    <s v="ARAUC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3-20"/>
    <x v="1"/>
    <d v="2021-03-23T00:00:00"/>
    <n v="21"/>
    <d v="2021-04-13T00:00:00"/>
    <d v="2021-02-26T00:00:00"/>
    <n v="7840000"/>
    <n v="20"/>
    <d v="2021-03-18T00:00:00"/>
    <d v="2021-03-22T00:00:00"/>
    <n v="20"/>
    <d v="2021-04-11T00:00:00"/>
    <d v="2021-05-06T00:00:00"/>
    <n v="10"/>
    <d v="2021-06-15T00:00:00"/>
    <n v="7840000"/>
    <n v="8"/>
    <d v="2022-02-15T00:00:00"/>
    <d v="2022-04-16T00:00:00"/>
    <m/>
    <m/>
    <m/>
    <m/>
    <m/>
    <n v="784000"/>
    <m/>
    <m/>
    <n v="7056000"/>
    <m/>
    <m/>
    <m/>
    <n v="784000"/>
    <n v="7840000"/>
    <n v="7840000"/>
    <s v="OK"/>
    <n v="2"/>
    <m/>
    <m/>
  </r>
  <r>
    <n v="8"/>
    <x v="7"/>
    <s v="Florida"/>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Hualpén"/>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Hualqui"/>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Laja"/>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Lebu"/>
    <s v="ARAUCO 1 YES MEJOR"/>
    <x v="4"/>
    <s v="YO_EMP_SEM._Servicio_de_Apoyo_Integral_SSyO"/>
    <n v="5911"/>
    <n v="20"/>
    <n v="15680000"/>
    <n v="784000"/>
    <n v="0"/>
    <n v="20"/>
    <s v="NO"/>
    <x v="1"/>
    <s v="Adultos mayores"/>
    <s v="Hombres y mujeres mayores de 59 años de edad con una idea de negocio o negocio precario en funcionamiento pertenecientes al SSYO- programa vinculos"/>
    <x v="1"/>
    <s v="Licitación Pública Regular"/>
    <s v="02"/>
    <s v="591102"/>
    <s v="08"/>
    <s v="08-591102"/>
    <s v="08-591102-03-20"/>
    <x v="1"/>
    <d v="2021-03-23T00:00:00"/>
    <n v="21"/>
    <d v="2021-04-13T00:00:00"/>
    <d v="2021-02-26T00:00:00"/>
    <n v="15680000"/>
    <n v="20"/>
    <d v="2021-03-18T00:00:00"/>
    <d v="2021-03-22T00:00:00"/>
    <n v="20"/>
    <d v="2021-04-11T00:00:00"/>
    <d v="2021-05-06T00:00:00"/>
    <n v="10"/>
    <d v="2021-06-15T00:00:00"/>
    <n v="15680000"/>
    <n v="8"/>
    <d v="2022-02-15T00:00:00"/>
    <d v="2022-04-16T00:00:00"/>
    <m/>
    <m/>
    <m/>
    <m/>
    <m/>
    <n v="1568000"/>
    <m/>
    <m/>
    <n v="14112000"/>
    <m/>
    <m/>
    <m/>
    <n v="1568000"/>
    <n v="15680000"/>
    <n v="15680000"/>
    <s v="OK"/>
    <n v="2"/>
    <m/>
    <m/>
  </r>
  <r>
    <n v="8"/>
    <x v="7"/>
    <s v="Los Álamos"/>
    <s v="ARAUCO 1 YES MEJOR"/>
    <x v="4"/>
    <s v="YO_EMP_SEM._Servicio_de_Apoyo_Integral_SSyO"/>
    <n v="5911"/>
    <n v="20"/>
    <n v="15680000"/>
    <n v="784000"/>
    <n v="0"/>
    <n v="20"/>
    <s v="NO"/>
    <x v="1"/>
    <s v="Adultos mayores"/>
    <s v="Hombres y mujeres mayores de 59 años de edad con una idea de negocio o negocio precario en funcionamiento pertenecientes al SSYO- programa vinculos"/>
    <x v="1"/>
    <s v="Licitación Pública Regular"/>
    <s v="02"/>
    <s v="591102"/>
    <s v="08"/>
    <s v="08-591102"/>
    <s v="08-591102-03-20"/>
    <x v="1"/>
    <d v="2021-03-23T00:00:00"/>
    <n v="21"/>
    <d v="2021-04-13T00:00:00"/>
    <d v="2021-02-26T00:00:00"/>
    <n v="15680000"/>
    <n v="20"/>
    <d v="2021-03-18T00:00:00"/>
    <d v="2021-03-22T00:00:00"/>
    <n v="20"/>
    <d v="2021-04-11T00:00:00"/>
    <d v="2021-05-06T00:00:00"/>
    <n v="10"/>
    <d v="2021-06-15T00:00:00"/>
    <n v="15680000"/>
    <n v="8"/>
    <d v="2022-02-15T00:00:00"/>
    <d v="2022-04-16T00:00:00"/>
    <m/>
    <m/>
    <m/>
    <m/>
    <m/>
    <n v="1568000"/>
    <m/>
    <m/>
    <n v="14112000"/>
    <m/>
    <m/>
    <m/>
    <n v="1568000"/>
    <n v="15680000"/>
    <n v="15680000"/>
    <s v="OK"/>
    <n v="2"/>
    <m/>
    <m/>
  </r>
  <r>
    <n v="8"/>
    <x v="7"/>
    <s v="Mulchén"/>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Penco"/>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Quilaco"/>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Quilleco"/>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San Pedro de la Paz"/>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San Rosendo"/>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Santa Bárbara"/>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Santa Juana"/>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Talcahuano"/>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Tirúa"/>
    <s v="ARAUC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3-20"/>
    <x v="1"/>
    <d v="2021-03-23T00:00:00"/>
    <n v="21"/>
    <d v="2021-04-13T00:00:00"/>
    <d v="2021-02-26T00:00:00"/>
    <n v="7840000"/>
    <n v="20"/>
    <d v="2021-03-18T00:00:00"/>
    <d v="2021-03-22T00:00:00"/>
    <n v="20"/>
    <d v="2021-04-11T00:00:00"/>
    <d v="2021-05-06T00:00:00"/>
    <n v="10"/>
    <d v="2021-06-15T00:00:00"/>
    <n v="7840000"/>
    <n v="8"/>
    <d v="2022-02-15T00:00:00"/>
    <d v="2022-04-16T00:00:00"/>
    <m/>
    <m/>
    <m/>
    <m/>
    <m/>
    <n v="784000"/>
    <m/>
    <m/>
    <n v="7056000"/>
    <m/>
    <m/>
    <m/>
    <n v="784000"/>
    <n v="7840000"/>
    <n v="7840000"/>
    <s v="OK"/>
    <n v="2"/>
    <m/>
    <m/>
  </r>
  <r>
    <n v="8"/>
    <x v="7"/>
    <s v="Tomé"/>
    <s v="CONCEPCION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2-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Yumbel"/>
    <s v="BIO BIO 1 YES MEJOR"/>
    <x v="4"/>
    <s v="YO_EMP_SEM._Servicio_de_Apoyo_Integral_SSyO"/>
    <n v="5911"/>
    <n v="10"/>
    <n v="7840000"/>
    <n v="784000"/>
    <n v="0"/>
    <n v="10"/>
    <s v="NO"/>
    <x v="1"/>
    <s v="Adultos mayores"/>
    <s v="Hombres y mujeres mayores de 59 años de edad con una idea de negocio o negocio precario en funcionamiento pertenecientes al SSYO- programa vinculos"/>
    <x v="1"/>
    <s v="Licitación Pública Regular"/>
    <s v="02"/>
    <s v="591102"/>
    <s v="08"/>
    <s v="08-591102"/>
    <s v="08-591102-01-20"/>
    <x v="1"/>
    <d v="2021-03-23T00:00:00"/>
    <n v="21"/>
    <d v="2021-04-13T00:00:00"/>
    <d v="2021-02-26T00:00:00"/>
    <n v="7840000"/>
    <n v="20"/>
    <d v="2021-03-18T00:00:00"/>
    <d v="2021-03-22T00:00:00"/>
    <n v="20"/>
    <d v="2021-04-11T00:00:00"/>
    <d v="2021-05-06T00:00:00"/>
    <n v="10"/>
    <d v="2021-05-16T00:00:00"/>
    <n v="7840000"/>
    <n v="8"/>
    <d v="2022-01-16T00:00:00"/>
    <d v="2022-03-17T00:00:00"/>
    <m/>
    <m/>
    <m/>
    <m/>
    <n v="784000"/>
    <m/>
    <m/>
    <n v="7056000"/>
    <m/>
    <m/>
    <m/>
    <m/>
    <n v="784000"/>
    <n v="7840000"/>
    <n v="7840000"/>
    <s v="OK"/>
    <n v="2"/>
    <m/>
    <m/>
  </r>
  <r>
    <n v="8"/>
    <x v="7"/>
    <s v="Alto Biobío"/>
    <s v="BIO BIO 4"/>
    <x v="4"/>
    <s v="YO_EMP_SEM._Servicio_de_Apoyo_Integral_SSyO"/>
    <n v="5911"/>
    <n v="50"/>
    <n v="39200000"/>
    <n v="784000"/>
    <n v="0"/>
    <n v="50"/>
    <s v="NO"/>
    <x v="1"/>
    <s v="Grupo objetivo del Programa/Componente"/>
    <s v="Hombres y mujeres mayores de 18 años de edad con una idea de negocio o negocio precario en funcionamiento pertenecientes al SSYO"/>
    <x v="1"/>
    <s v="Licitación Pública Regular"/>
    <s v="03"/>
    <s v="591103"/>
    <s v="08"/>
    <s v="08-591103"/>
    <s v="08-591103-10-20"/>
    <x v="1"/>
    <d v="2021-03-23T00:00:00"/>
    <n v="21"/>
    <d v="2021-04-13T00:00:00"/>
    <d v="2021-02-26T00:00:00"/>
    <n v="39200000"/>
    <n v="20"/>
    <d v="2021-03-18T00:00:00"/>
    <d v="2021-03-22T00:00:00"/>
    <n v="25"/>
    <d v="2021-04-16T00:00:00"/>
    <d v="2021-04-29T00:00:00"/>
    <n v="10"/>
    <d v="2021-05-09T00:00:00"/>
    <n v="39200000"/>
    <n v="9"/>
    <d v="2022-02-09T00:00:00"/>
    <d v="2022-04-10T00:00:00"/>
    <m/>
    <m/>
    <m/>
    <m/>
    <n v="3920000"/>
    <m/>
    <m/>
    <n v="35280000"/>
    <m/>
    <m/>
    <m/>
    <m/>
    <n v="3920000"/>
    <n v="39200000"/>
    <n v="39200000"/>
    <s v="OK"/>
    <n v="2"/>
    <m/>
    <m/>
  </r>
  <r>
    <n v="8"/>
    <x v="7"/>
    <s v="Antuco"/>
    <s v="BIO BIO 6"/>
    <x v="4"/>
    <s v="YO_EMP_SEM._Servicio_de_Apoyo_Integral_SSyO"/>
    <n v="5911"/>
    <n v="30"/>
    <n v="23520000"/>
    <n v="784000"/>
    <n v="0"/>
    <n v="30"/>
    <s v="NO"/>
    <x v="1"/>
    <s v="Grupo objetivo del Programa/Componente"/>
    <s v="Hombres y mujeres mayores de 18 años de edad con una idea de negocio o negocio precario en funcionamiento pertenecientes al SSYO"/>
    <x v="1"/>
    <s v="Licitación Pública Regular"/>
    <s v="03"/>
    <s v="591103"/>
    <s v="08"/>
    <s v="08-591103"/>
    <s v="08-591103-12-20"/>
    <x v="1"/>
    <d v="2021-03-23T00:00:00"/>
    <n v="21"/>
    <d v="2021-04-13T00:00:00"/>
    <d v="2021-02-26T00:00:00"/>
    <n v="23520000"/>
    <n v="20"/>
    <d v="2021-03-18T00:00:00"/>
    <d v="2021-03-22T00:00:00"/>
    <n v="25"/>
    <d v="2021-04-16T00:00:00"/>
    <d v="2021-04-29T00:00:00"/>
    <n v="10"/>
    <d v="2021-05-09T00:00:00"/>
    <n v="23520000"/>
    <n v="9"/>
    <d v="2022-02-09T00:00:00"/>
    <d v="2022-04-10T00:00:00"/>
    <m/>
    <m/>
    <m/>
    <m/>
    <n v="2352000"/>
    <m/>
    <m/>
    <n v="21168000"/>
    <m/>
    <m/>
    <m/>
    <m/>
    <n v="2352000"/>
    <n v="23520000"/>
    <n v="23520000"/>
    <s v="OK"/>
    <n v="2"/>
    <m/>
    <m/>
  </r>
  <r>
    <n v="8"/>
    <x v="7"/>
    <s v="Arauco"/>
    <s v="ARAUCO 4"/>
    <x v="4"/>
    <s v="YO_EMP_SEM._Servicio_de_Apoyo_Integral_SSyO"/>
    <n v="5911"/>
    <n v="87"/>
    <n v="68208000"/>
    <n v="784000"/>
    <n v="0"/>
    <n v="87"/>
    <s v="NO"/>
    <x v="1"/>
    <s v="Grupo objetivo del Programa/Componente"/>
    <s v="Hombres y mujeres mayores de 18 años de edad con una idea de negocio o negocio precario en funcionamiento pertenecientes al SSYO"/>
    <x v="1"/>
    <s v="Licitación Pública Regular"/>
    <s v="03"/>
    <s v="591103"/>
    <s v="08"/>
    <s v="08-591103"/>
    <s v="08-591103-04-20"/>
    <x v="1"/>
    <d v="2021-03-23T00:00:00"/>
    <n v="21"/>
    <d v="2021-04-13T00:00:00"/>
    <d v="2021-02-26T00:00:00"/>
    <n v="68208000"/>
    <n v="20"/>
    <d v="2021-03-18T00:00:00"/>
    <d v="2021-03-22T00:00:00"/>
    <n v="25"/>
    <d v="2021-04-16T00:00:00"/>
    <d v="2021-04-29T00:00:00"/>
    <n v="10"/>
    <d v="2021-06-01T00:00:00"/>
    <n v="68208000"/>
    <n v="9"/>
    <d v="2022-03-01T00:00:00"/>
    <d v="2022-04-30T00:00:00"/>
    <m/>
    <m/>
    <m/>
    <m/>
    <m/>
    <n v="6820800"/>
    <m/>
    <m/>
    <n v="61387200"/>
    <m/>
    <m/>
    <m/>
    <n v="6820800"/>
    <n v="68208000"/>
    <n v="68208000"/>
    <s v="OK"/>
    <n v="2"/>
    <m/>
    <m/>
  </r>
  <r>
    <n v="8"/>
    <x v="7"/>
    <s v="Cabrero"/>
    <s v="BIO BIO 2"/>
    <x v="4"/>
    <s v="YO_EMP_SEM._Servicio_de_Apoyo_Integral_SSyO"/>
    <n v="5911"/>
    <n v="40"/>
    <n v="31360000"/>
    <n v="784000"/>
    <n v="0"/>
    <n v="40"/>
    <s v="NO"/>
    <x v="1"/>
    <s v="Grupo objetivo del Programa/Componente"/>
    <s v="Hombres y mujeres mayores de 18 años de edad con una idea de negocio o negocio precario en funcionamiento pertenecientes al SSYO"/>
    <x v="1"/>
    <s v="Licitación Pública Regular"/>
    <s v="03"/>
    <s v="591103"/>
    <s v="08"/>
    <s v="08-591103"/>
    <s v="08-591103-08-20"/>
    <x v="1"/>
    <d v="2021-03-23T00:00:00"/>
    <n v="21"/>
    <d v="2021-04-13T00:00:00"/>
    <d v="2021-02-26T00:00:00"/>
    <n v="31360000"/>
    <n v="20"/>
    <d v="2021-03-18T00:00:00"/>
    <d v="2021-03-22T00:00:00"/>
    <n v="25"/>
    <d v="2021-04-16T00:00:00"/>
    <d v="2021-04-29T00:00:00"/>
    <n v="10"/>
    <d v="2021-05-09T00:00:00"/>
    <n v="31360000"/>
    <n v="9"/>
    <d v="2022-02-09T00:00:00"/>
    <d v="2022-04-10T00:00:00"/>
    <m/>
    <m/>
    <m/>
    <m/>
    <n v="3136000"/>
    <m/>
    <m/>
    <n v="28224000"/>
    <m/>
    <m/>
    <m/>
    <m/>
    <n v="3136000"/>
    <n v="31360000"/>
    <n v="31360000"/>
    <s v="OK"/>
    <n v="2"/>
    <m/>
    <m/>
  </r>
  <r>
    <n v="8"/>
    <x v="7"/>
    <s v="Cañete"/>
    <s v="ARAUCO 2"/>
    <x v="4"/>
    <s v="YO_EMP_SEM._Servicio_de_Apoyo_Integral_SSyO"/>
    <n v="5911"/>
    <n v="90"/>
    <n v="70560000"/>
    <n v="784000"/>
    <n v="0"/>
    <n v="90"/>
    <s v="NO"/>
    <x v="1"/>
    <s v="Grupo objetivo del Programa/Componente"/>
    <s v="Hombres y mujeres mayores de 18 años de edad con una idea de negocio o negocio precario en funcionamiento pertenecientes al SSYO"/>
    <x v="1"/>
    <s v="Licitación Pública Regular"/>
    <s v="03"/>
    <s v="591103"/>
    <s v="08"/>
    <s v="08-591103"/>
    <s v="08-591103-02-20"/>
    <x v="1"/>
    <d v="2021-03-23T00:00:00"/>
    <n v="21"/>
    <d v="2021-04-13T00:00:00"/>
    <d v="2021-02-26T00:00:00"/>
    <n v="70560000"/>
    <n v="20"/>
    <d v="2021-03-18T00:00:00"/>
    <d v="2021-03-22T00:00:00"/>
    <n v="25"/>
    <d v="2021-04-16T00:00:00"/>
    <d v="2021-04-29T00:00:00"/>
    <n v="10"/>
    <d v="2021-06-01T00:00:00"/>
    <n v="70560000"/>
    <n v="9"/>
    <d v="2022-03-01T00:00:00"/>
    <d v="2022-04-30T00:00:00"/>
    <m/>
    <m/>
    <m/>
    <m/>
    <m/>
    <n v="7056000"/>
    <m/>
    <m/>
    <n v="63504000"/>
    <m/>
    <m/>
    <m/>
    <n v="7056000"/>
    <n v="70560000"/>
    <n v="70560000"/>
    <s v="OK"/>
    <n v="2"/>
    <m/>
    <m/>
  </r>
  <r>
    <n v="8"/>
    <x v="7"/>
    <s v="Concepción"/>
    <s v="CONCEPCION 6"/>
    <x v="4"/>
    <s v="YO_EMP_SEM._Servicio_de_Apoyo_Integral_SSyO"/>
    <n v="5911"/>
    <n v="90"/>
    <n v="70560000"/>
    <n v="784000"/>
    <n v="0"/>
    <n v="90"/>
    <s v="NO"/>
    <x v="1"/>
    <s v="Grupo objetivo del Programa/Componente"/>
    <s v="Hombres y mujeres mayores de 18 años de edad con una idea de negocio o negocio precario en funcionamiento pertenecientes al SSYO"/>
    <x v="1"/>
    <s v="Licitación Pública Regular"/>
    <s v="03"/>
    <s v="591103"/>
    <s v="08"/>
    <s v="08-591103"/>
    <s v="08-591103-19-20"/>
    <x v="1"/>
    <d v="2021-03-23T00:00:00"/>
    <n v="21"/>
    <d v="2021-04-13T00:00:00"/>
    <d v="2021-02-26T00:00:00"/>
    <n v="70560000"/>
    <n v="20"/>
    <d v="2021-03-18T00:00:00"/>
    <d v="2021-03-22T00:00:00"/>
    <n v="25"/>
    <d v="2021-04-16T00:00:00"/>
    <d v="2021-04-29T00:00:00"/>
    <n v="10"/>
    <d v="2021-05-09T00:00:00"/>
    <n v="70560000"/>
    <n v="9"/>
    <d v="2022-02-09T00:00:00"/>
    <d v="2022-04-10T00:00:00"/>
    <m/>
    <m/>
    <m/>
    <m/>
    <n v="7056000"/>
    <m/>
    <m/>
    <n v="63504000"/>
    <m/>
    <m/>
    <m/>
    <m/>
    <n v="7056000"/>
    <n v="70560000"/>
    <n v="70560000"/>
    <s v="OK"/>
    <n v="2"/>
    <m/>
    <m/>
  </r>
  <r>
    <n v="8"/>
    <x v="7"/>
    <s v="Contulmo"/>
    <s v="ARAUCO 1"/>
    <x v="4"/>
    <s v="YO_EMP_SEM._Servicio_de_Apoyo_Integral_SSyO"/>
    <n v="5911"/>
    <n v="50"/>
    <n v="39200000"/>
    <n v="784000"/>
    <n v="0"/>
    <n v="50"/>
    <s v="NO"/>
    <x v="1"/>
    <s v="Grupo objetivo del Programa/Componente"/>
    <s v="Hombres y mujeres mayores de 18 años de edad con una idea de negocio o negocio precario en funcionamiento pertenecientes al SSYO"/>
    <x v="1"/>
    <s v="Licitación Pública Regular"/>
    <s v="03"/>
    <s v="591103"/>
    <s v="08"/>
    <s v="08-591103"/>
    <s v="08-591103-01-20"/>
    <x v="1"/>
    <d v="2021-03-23T00:00:00"/>
    <n v="21"/>
    <d v="2021-04-13T00:00:00"/>
    <d v="2021-02-26T00:00:00"/>
    <n v="39200000"/>
    <n v="20"/>
    <d v="2021-03-18T00:00:00"/>
    <d v="2021-03-22T00:00:00"/>
    <n v="25"/>
    <d v="2021-04-16T00:00:00"/>
    <d v="2021-04-29T00:00:00"/>
    <n v="10"/>
    <d v="2021-06-01T00:00:00"/>
    <n v="39200000"/>
    <n v="9"/>
    <d v="2022-03-01T00:00:00"/>
    <d v="2022-04-30T00:00:00"/>
    <m/>
    <m/>
    <m/>
    <m/>
    <m/>
    <n v="3920000"/>
    <m/>
    <m/>
    <n v="35280000"/>
    <m/>
    <m/>
    <m/>
    <n v="3920000"/>
    <n v="39200000"/>
    <n v="39200000"/>
    <s v="OK"/>
    <n v="2"/>
    <m/>
    <m/>
  </r>
  <r>
    <n v="8"/>
    <x v="7"/>
    <s v="Coronel"/>
    <s v="CONCEPCION 4"/>
    <x v="4"/>
    <s v="YO_EMP_SEM._Servicio_de_Apoyo_Integral_SSyO"/>
    <n v="5911"/>
    <n v="90"/>
    <n v="70560000"/>
    <n v="784000"/>
    <n v="0"/>
    <n v="90"/>
    <s v="NO"/>
    <x v="1"/>
    <s v="Grupo objetivo del Programa/Componente"/>
    <s v="Hombres y mujeres mayores de 18 años de edad con una idea de negocio o negocio precario en funcionamiento pertenecientes al SSYO"/>
    <x v="1"/>
    <s v="Licitación Pública Regular"/>
    <s v="03"/>
    <s v="591103"/>
    <s v="08"/>
    <s v="08-591103"/>
    <s v="08-591103-17-20"/>
    <x v="1"/>
    <d v="2021-03-23T00:00:00"/>
    <n v="21"/>
    <d v="2021-04-13T00:00:00"/>
    <d v="2021-02-26T00:00:00"/>
    <n v="70560000"/>
    <n v="20"/>
    <d v="2021-03-18T00:00:00"/>
    <d v="2021-03-22T00:00:00"/>
    <n v="25"/>
    <d v="2021-04-16T00:00:00"/>
    <d v="2021-04-29T00:00:00"/>
    <n v="10"/>
    <d v="2021-05-09T00:00:00"/>
    <n v="70560000"/>
    <n v="9"/>
    <d v="2022-02-09T00:00:00"/>
    <d v="2022-04-10T00:00:00"/>
    <m/>
    <m/>
    <m/>
    <m/>
    <n v="7056000"/>
    <m/>
    <m/>
    <n v="63504000"/>
    <m/>
    <m/>
    <m/>
    <m/>
    <n v="7056000"/>
    <n v="70560000"/>
    <n v="70560000"/>
    <s v="OK"/>
    <n v="2"/>
    <m/>
    <m/>
  </r>
  <r>
    <n v="8"/>
    <x v="7"/>
    <s v="Curanilahue"/>
    <s v="ARAUCO 3"/>
    <x v="4"/>
    <s v="YO_EMP_SEM._Servicio_de_Apoyo_Integral_SSyO"/>
    <n v="5911"/>
    <n v="70"/>
    <n v="54880000"/>
    <n v="784000"/>
    <n v="0"/>
    <n v="70"/>
    <s v="NO"/>
    <x v="1"/>
    <s v="Grupo objetivo del Programa/Componente"/>
    <s v="Hombres y mujeres mayores de 18 años de edad con una idea de negocio o negocio precario en funcionamiento pertenecientes al SSYO"/>
    <x v="1"/>
    <s v="Licitación Pública Regular"/>
    <s v="03"/>
    <s v="591103"/>
    <s v="08"/>
    <s v="08-591103"/>
    <s v="08-591103-03-20"/>
    <x v="1"/>
    <d v="2021-03-23T00:00:00"/>
    <n v="21"/>
    <d v="2021-04-13T00:00:00"/>
    <d v="2021-02-26T00:00:00"/>
    <n v="54880000"/>
    <n v="20"/>
    <d v="2021-03-18T00:00:00"/>
    <d v="2021-03-22T00:00:00"/>
    <n v="25"/>
    <d v="2021-04-16T00:00:00"/>
    <d v="2021-04-29T00:00:00"/>
    <n v="10"/>
    <d v="2021-06-01T00:00:00"/>
    <n v="54880000"/>
    <n v="9"/>
    <d v="2022-03-01T00:00:00"/>
    <d v="2022-04-30T00:00:00"/>
    <m/>
    <m/>
    <m/>
    <m/>
    <m/>
    <n v="5488000"/>
    <m/>
    <m/>
    <n v="49392000"/>
    <m/>
    <m/>
    <m/>
    <n v="5488000"/>
    <n v="54880000"/>
    <n v="54880000"/>
    <s v="OK"/>
    <n v="2"/>
    <m/>
    <m/>
  </r>
  <r>
    <n v="8"/>
    <x v="7"/>
    <s v="Florida"/>
    <s v="CONCEPCION 3"/>
    <x v="4"/>
    <s v="YO_EMP_SEM._Servicio_de_Apoyo_Integral_SSyO"/>
    <n v="5911"/>
    <n v="44"/>
    <n v="34496000"/>
    <n v="784000"/>
    <n v="0"/>
    <n v="44"/>
    <s v="NO"/>
    <x v="1"/>
    <s v="Grupo objetivo del Programa/Componente"/>
    <s v="Hombres y mujeres mayores de 18 años de edad con una idea de negocio o negocio precario en funcionamiento pertenecientes al SSYO"/>
    <x v="1"/>
    <s v="Licitación Pública Regular"/>
    <s v="03"/>
    <s v="591103"/>
    <s v="08"/>
    <s v="08-591103"/>
    <s v="08-591103-16-20"/>
    <x v="1"/>
    <d v="2021-03-23T00:00:00"/>
    <n v="21"/>
    <d v="2021-04-13T00:00:00"/>
    <d v="2021-02-26T00:00:00"/>
    <n v="34496000"/>
    <n v="20"/>
    <d v="2021-03-18T00:00:00"/>
    <d v="2021-03-22T00:00:00"/>
    <n v="25"/>
    <d v="2021-04-16T00:00:00"/>
    <d v="2021-04-29T00:00:00"/>
    <n v="10"/>
    <d v="2021-05-09T00:00:00"/>
    <n v="34496000"/>
    <n v="9"/>
    <d v="2022-02-09T00:00:00"/>
    <d v="2022-04-10T00:00:00"/>
    <m/>
    <m/>
    <m/>
    <m/>
    <n v="3449600"/>
    <m/>
    <m/>
    <n v="31046400"/>
    <m/>
    <m/>
    <m/>
    <m/>
    <n v="3449600"/>
    <n v="34496000"/>
    <n v="34496000"/>
    <s v="OK"/>
    <n v="2"/>
    <m/>
    <m/>
  </r>
  <r>
    <n v="8"/>
    <x v="7"/>
    <s v="Laja"/>
    <s v="BIO BIO 1"/>
    <x v="4"/>
    <s v="YO_EMP_SEM._Servicio_de_Apoyo_Integral_SSyO"/>
    <n v="5911"/>
    <n v="66"/>
    <n v="51744000"/>
    <n v="784000"/>
    <n v="0"/>
    <n v="66"/>
    <s v="NO"/>
    <x v="1"/>
    <s v="Grupo objetivo del Programa/Componente"/>
    <s v="Hombres y mujeres mayores de 18 años de edad con una idea de negocio o negocio precario en funcionamiento pertenecientes al SSYO"/>
    <x v="1"/>
    <s v="Licitación Pública Regular"/>
    <s v="03"/>
    <s v="591103"/>
    <s v="08"/>
    <s v="08-591103"/>
    <s v="08-591103-07-20"/>
    <x v="1"/>
    <d v="2021-03-23T00:00:00"/>
    <n v="21"/>
    <d v="2021-04-13T00:00:00"/>
    <d v="2021-02-26T00:00:00"/>
    <n v="51744000"/>
    <n v="20"/>
    <d v="2021-03-18T00:00:00"/>
    <d v="2021-03-22T00:00:00"/>
    <n v="25"/>
    <d v="2021-04-16T00:00:00"/>
    <d v="2021-04-29T00:00:00"/>
    <n v="10"/>
    <d v="2021-05-09T00:00:00"/>
    <n v="51744000"/>
    <n v="9"/>
    <d v="2022-02-09T00:00:00"/>
    <d v="2022-04-10T00:00:00"/>
    <m/>
    <m/>
    <m/>
    <m/>
    <n v="5174400"/>
    <m/>
    <m/>
    <n v="46569600"/>
    <m/>
    <m/>
    <m/>
    <m/>
    <n v="5174400"/>
    <n v="51744000"/>
    <n v="51744000"/>
    <s v="OK"/>
    <n v="2"/>
    <m/>
    <m/>
  </r>
  <r>
    <n v="8"/>
    <x v="7"/>
    <s v="Los Álamos"/>
    <s v="ARAUCO 6"/>
    <x v="4"/>
    <s v="YO_EMP_SEM._Servicio_de_Apoyo_Integral_SSyO"/>
    <n v="5911"/>
    <n v="70"/>
    <n v="54880000"/>
    <n v="784000"/>
    <n v="0"/>
    <n v="70"/>
    <s v="NO"/>
    <x v="1"/>
    <s v="Grupo objetivo del Programa/Componente"/>
    <s v="Hombres y mujeres mayores de 18 años de edad con una idea de negocio o negocio precario en funcionamiento pertenecientes al SSYO"/>
    <x v="1"/>
    <s v="Licitación Pública Regular"/>
    <s v="03"/>
    <s v="591103"/>
    <s v="08"/>
    <s v="08-591103"/>
    <s v="08-591103-06-20"/>
    <x v="1"/>
    <d v="2021-03-23T00:00:00"/>
    <n v="21"/>
    <d v="2021-04-13T00:00:00"/>
    <d v="2021-02-26T00:00:00"/>
    <n v="54880000"/>
    <n v="20"/>
    <d v="2021-03-18T00:00:00"/>
    <d v="2021-03-22T00:00:00"/>
    <n v="25"/>
    <d v="2021-04-16T00:00:00"/>
    <d v="2021-04-29T00:00:00"/>
    <n v="10"/>
    <d v="2021-05-09T00:00:00"/>
    <n v="54880000"/>
    <n v="9"/>
    <d v="2022-02-09T00:00:00"/>
    <d v="2022-04-10T00:00:00"/>
    <m/>
    <m/>
    <m/>
    <m/>
    <n v="5488000"/>
    <m/>
    <m/>
    <n v="49392000"/>
    <m/>
    <m/>
    <m/>
    <m/>
    <n v="5488000"/>
    <n v="54880000"/>
    <n v="54880000"/>
    <s v="OK"/>
    <n v="2"/>
    <m/>
    <m/>
  </r>
  <r>
    <n v="8"/>
    <x v="7"/>
    <s v="Los Ángeles"/>
    <s v="BIO BIO 6"/>
    <x v="4"/>
    <s v="YO_EMP_SEM._Servicio_de_Apoyo_Integral_SSyO"/>
    <n v="5911"/>
    <n v="75"/>
    <n v="58800000"/>
    <n v="784000"/>
    <n v="0"/>
    <n v="75"/>
    <s v="NO"/>
    <x v="1"/>
    <s v="Grupo objetivo del Programa/Componente"/>
    <s v="Hombres y mujeres mayores de 18 años de edad con una idea de negocio o negocio precario en funcionamiento pertenecientes al SSYO"/>
    <x v="1"/>
    <s v="Licitación Pública Regular"/>
    <s v="03"/>
    <s v="591103"/>
    <s v="08"/>
    <s v="08-591103"/>
    <s v="08-591103-12-20"/>
    <x v="1"/>
    <d v="2021-03-23T00:00:00"/>
    <n v="21"/>
    <d v="2021-04-13T00:00:00"/>
    <d v="2021-02-26T00:00:00"/>
    <n v="58800000"/>
    <n v="20"/>
    <d v="2021-03-18T00:00:00"/>
    <d v="2021-03-22T00:00:00"/>
    <n v="25"/>
    <d v="2021-04-16T00:00:00"/>
    <d v="2021-04-29T00:00:00"/>
    <n v="10"/>
    <d v="2021-05-09T00:00:00"/>
    <n v="58800000"/>
    <n v="9"/>
    <d v="2022-02-09T00:00:00"/>
    <d v="2022-04-10T00:00:00"/>
    <m/>
    <m/>
    <m/>
    <m/>
    <n v="5880000"/>
    <m/>
    <m/>
    <n v="52920000"/>
    <m/>
    <m/>
    <m/>
    <m/>
    <n v="5880000"/>
    <n v="58800000"/>
    <n v="58800000"/>
    <s v="OK"/>
    <n v="2"/>
    <m/>
    <m/>
  </r>
  <r>
    <n v="8"/>
    <x v="7"/>
    <s v="Lota"/>
    <s v="CONCEPCION 5"/>
    <x v="4"/>
    <s v="YO_EMP_SEM._Servicio_de_Apoyo_Integral_SSyO"/>
    <n v="5911"/>
    <n v="90"/>
    <n v="70560000"/>
    <n v="784000"/>
    <n v="0"/>
    <n v="90"/>
    <s v="NO"/>
    <x v="1"/>
    <s v="Grupo objetivo del Programa/Componente"/>
    <s v="Hombres y mujeres mayores de 18 años de edad con una idea de negocio o negocio precario en funcionamiento pertenecientes al SSYO"/>
    <x v="1"/>
    <s v="Licitación Pública Regular"/>
    <s v="03"/>
    <s v="591103"/>
    <s v="08"/>
    <s v="08-591103"/>
    <s v="08-591103-18-20"/>
    <x v="1"/>
    <d v="2021-03-23T00:00:00"/>
    <n v="21"/>
    <d v="2021-04-13T00:00:00"/>
    <d v="2021-02-26T00:00:00"/>
    <n v="70560000"/>
    <n v="20"/>
    <d v="2021-03-18T00:00:00"/>
    <d v="2021-03-22T00:00:00"/>
    <n v="25"/>
    <d v="2021-04-16T00:00:00"/>
    <d v="2021-04-29T00:00:00"/>
    <n v="10"/>
    <d v="2021-05-09T00:00:00"/>
    <n v="70560000"/>
    <n v="9"/>
    <d v="2022-02-09T00:00:00"/>
    <d v="2022-04-10T00:00:00"/>
    <m/>
    <m/>
    <m/>
    <m/>
    <n v="7056000"/>
    <m/>
    <m/>
    <n v="63504000"/>
    <m/>
    <m/>
    <m/>
    <m/>
    <n v="7056000"/>
    <n v="70560000"/>
    <n v="70560000"/>
    <s v="OK"/>
    <n v="2"/>
    <m/>
    <m/>
  </r>
  <r>
    <n v="8"/>
    <x v="7"/>
    <s v="Mulchén"/>
    <s v="BIO BIO 3"/>
    <x v="4"/>
    <s v="YO_EMP_SEM._Servicio_de_Apoyo_Integral_SSyO"/>
    <n v="5911"/>
    <n v="48"/>
    <n v="37632000"/>
    <n v="784000"/>
    <n v="0"/>
    <n v="48"/>
    <s v="NO"/>
    <x v="1"/>
    <s v="Grupo objetivo del Programa/Componente"/>
    <s v="Hombres y mujeres mayores de 18 años de edad con una idea de negocio o negocio precario en funcionamiento pertenecientes al SSYO"/>
    <x v="1"/>
    <s v="Licitación Pública Regular"/>
    <s v="03"/>
    <s v="591103"/>
    <s v="08"/>
    <s v="08-591103"/>
    <s v="08-591103-09-20"/>
    <x v="1"/>
    <d v="2021-03-23T00:00:00"/>
    <n v="21"/>
    <d v="2021-04-13T00:00:00"/>
    <d v="2021-02-26T00:00:00"/>
    <n v="37632000"/>
    <n v="20"/>
    <d v="2021-03-18T00:00:00"/>
    <d v="2021-03-22T00:00:00"/>
    <n v="25"/>
    <d v="2021-04-16T00:00:00"/>
    <d v="2021-04-29T00:00:00"/>
    <n v="10"/>
    <d v="2021-05-09T00:00:00"/>
    <n v="37632000"/>
    <n v="9"/>
    <d v="2022-02-09T00:00:00"/>
    <d v="2022-04-10T00:00:00"/>
    <m/>
    <m/>
    <m/>
    <m/>
    <m/>
    <n v="3763200"/>
    <m/>
    <m/>
    <n v="33868800"/>
    <m/>
    <m/>
    <m/>
    <n v="3763200"/>
    <n v="37632000"/>
    <n v="37632000"/>
    <s v="OK"/>
    <n v="2"/>
    <m/>
    <m/>
  </r>
  <r>
    <n v="8"/>
    <x v="7"/>
    <s v="Nacimiento"/>
    <s v="BIO BIO 5"/>
    <x v="4"/>
    <s v="YO_EMP_SEM._Servicio_de_Apoyo_Integral_SSyO"/>
    <n v="5911"/>
    <n v="55"/>
    <n v="43120000"/>
    <n v="784000"/>
    <n v="0"/>
    <n v="55"/>
    <s v="NO"/>
    <x v="1"/>
    <s v="Grupo objetivo del Programa/Componente"/>
    <s v="Hombres y mujeres mayores de 18 años de edad con una idea de negocio o negocio precario en funcionamiento pertenecientes al SSYO"/>
    <x v="1"/>
    <s v="Licitación Pública Regular"/>
    <s v="03"/>
    <s v="591103"/>
    <s v="08"/>
    <s v="08-591103"/>
    <s v="08-591103-11-20"/>
    <x v="1"/>
    <d v="2021-03-23T00:00:00"/>
    <n v="21"/>
    <d v="2021-04-13T00:00:00"/>
    <d v="2021-02-26T00:00:00"/>
    <n v="43120000"/>
    <n v="20"/>
    <d v="2021-03-18T00:00:00"/>
    <d v="2021-03-22T00:00:00"/>
    <n v="25"/>
    <d v="2021-04-16T00:00:00"/>
    <d v="2021-04-29T00:00:00"/>
    <n v="10"/>
    <d v="2021-06-01T00:00:00"/>
    <n v="43120000"/>
    <n v="9"/>
    <d v="2022-03-01T00:00:00"/>
    <d v="2022-04-30T00:00:00"/>
    <m/>
    <m/>
    <m/>
    <m/>
    <m/>
    <n v="4312000"/>
    <m/>
    <m/>
    <n v="38808000"/>
    <m/>
    <m/>
    <m/>
    <n v="4312000"/>
    <n v="43120000"/>
    <n v="43120000"/>
    <s v="OK"/>
    <n v="2"/>
    <m/>
    <m/>
  </r>
  <r>
    <n v="8"/>
    <x v="7"/>
    <s v="Negrete"/>
    <s v="BIO BIO 5"/>
    <x v="4"/>
    <s v="YO_EMP_SEM._Servicio_de_Apoyo_Integral_SSyO"/>
    <n v="5911"/>
    <n v="25"/>
    <n v="19600000"/>
    <n v="784000"/>
    <n v="0"/>
    <n v="25"/>
    <s v="NO"/>
    <x v="1"/>
    <s v="Grupo objetivo del Programa/Componente"/>
    <s v="Hombres y mujeres mayores de 18 años de edad con una idea de negocio o negocio precario en funcionamiento pertenecientes al SSYO"/>
    <x v="1"/>
    <s v="Licitación Pública Regular"/>
    <s v="03"/>
    <s v="591103"/>
    <s v="08"/>
    <s v="08-591103"/>
    <s v="08-591103-11-20"/>
    <x v="1"/>
    <d v="2021-03-23T00:00:00"/>
    <n v="21"/>
    <d v="2021-04-13T00:00:00"/>
    <d v="2021-02-26T00:00:00"/>
    <n v="19600000"/>
    <n v="20"/>
    <d v="2021-03-18T00:00:00"/>
    <d v="2021-03-22T00:00:00"/>
    <n v="25"/>
    <d v="2021-04-16T00:00:00"/>
    <d v="2021-04-29T00:00:00"/>
    <n v="10"/>
    <d v="2021-06-01T00:00:00"/>
    <n v="19600000"/>
    <n v="9"/>
    <d v="2022-03-01T00:00:00"/>
    <d v="2022-04-30T00:00:00"/>
    <m/>
    <m/>
    <m/>
    <m/>
    <m/>
    <n v="1960000"/>
    <m/>
    <m/>
    <n v="17640000"/>
    <m/>
    <m/>
    <m/>
    <n v="1960000"/>
    <n v="19600000"/>
    <n v="19600000"/>
    <s v="OK"/>
    <n v="2"/>
    <m/>
    <m/>
  </r>
  <r>
    <n v="8"/>
    <x v="7"/>
    <s v="Penco"/>
    <s v="CONCEPCION 3"/>
    <x v="4"/>
    <s v="YO_EMP_SEM._Servicio_de_Apoyo_Integral_SSyO"/>
    <n v="5911"/>
    <n v="60"/>
    <n v="47040000"/>
    <n v="784000"/>
    <n v="0"/>
    <n v="60"/>
    <s v="NO"/>
    <x v="1"/>
    <s v="Grupo objetivo del Programa/Componente"/>
    <s v="Hombres y mujeres mayores de 18 años de edad con una idea de negocio o negocio precario en funcionamiento pertenecientes al SSYO"/>
    <x v="1"/>
    <s v="Licitación Pública Regular"/>
    <s v="03"/>
    <s v="591103"/>
    <s v="08"/>
    <s v="08-591103"/>
    <s v="08-591103-16-20"/>
    <x v="1"/>
    <d v="2021-03-23T00:00:00"/>
    <n v="21"/>
    <d v="2021-04-13T00:00:00"/>
    <d v="2021-02-26T00:00:00"/>
    <n v="47040000"/>
    <n v="20"/>
    <d v="2021-03-18T00:00:00"/>
    <d v="2021-03-22T00:00:00"/>
    <n v="25"/>
    <d v="2021-04-16T00:00:00"/>
    <d v="2021-04-29T00:00:00"/>
    <n v="10"/>
    <d v="2021-05-09T00:00:00"/>
    <n v="47040000"/>
    <n v="9"/>
    <d v="2022-02-09T00:00:00"/>
    <d v="2022-04-10T00:00:00"/>
    <m/>
    <m/>
    <m/>
    <m/>
    <n v="4704000"/>
    <m/>
    <m/>
    <n v="42336000"/>
    <m/>
    <m/>
    <m/>
    <m/>
    <n v="4704000"/>
    <n v="47040000"/>
    <n v="47040000"/>
    <s v="OK"/>
    <n v="2"/>
    <m/>
    <m/>
  </r>
  <r>
    <n v="8"/>
    <x v="7"/>
    <s v="Quilaco"/>
    <s v="BIO BIO 3"/>
    <x v="4"/>
    <s v="YO_EMP_SEM._Servicio_de_Apoyo_Integral_SSyO"/>
    <n v="5911"/>
    <n v="30"/>
    <n v="23520000"/>
    <n v="784000"/>
    <n v="0"/>
    <n v="30"/>
    <s v="NO"/>
    <x v="1"/>
    <s v="Grupo objetivo del Programa/Componente"/>
    <s v="Hombres y mujeres mayores de 18 años de edad con una idea de negocio o negocio precario en funcionamiento pertenecientes al SSYO"/>
    <x v="1"/>
    <s v="Licitación Pública Regular"/>
    <s v="03"/>
    <s v="591103"/>
    <s v="08"/>
    <s v="08-591103"/>
    <s v="08-591103-09-20"/>
    <x v="1"/>
    <d v="2021-03-23T00:00:00"/>
    <n v="21"/>
    <d v="2021-04-13T00:00:00"/>
    <d v="2021-02-26T00:00:00"/>
    <n v="23520000"/>
    <n v="20"/>
    <d v="2021-03-18T00:00:00"/>
    <d v="2021-03-22T00:00:00"/>
    <n v="25"/>
    <d v="2021-04-16T00:00:00"/>
    <d v="2021-04-29T00:00:00"/>
    <n v="10"/>
    <d v="2021-06-01T00:00:00"/>
    <n v="23520000"/>
    <n v="9"/>
    <d v="2022-03-01T00:00:00"/>
    <d v="2022-04-30T00:00:00"/>
    <m/>
    <m/>
    <m/>
    <m/>
    <m/>
    <n v="2352000"/>
    <m/>
    <m/>
    <n v="21168000"/>
    <m/>
    <m/>
    <m/>
    <n v="2352000"/>
    <n v="23520000"/>
    <n v="23520000"/>
    <s v="OK"/>
    <n v="2"/>
    <m/>
    <m/>
  </r>
  <r>
    <n v="8"/>
    <x v="7"/>
    <s v="Quilleco"/>
    <s v="BIO BIO 7"/>
    <x v="4"/>
    <s v="YO_EMP_SEM._Servicio_de_Apoyo_Integral_SSyO"/>
    <n v="5911"/>
    <n v="25"/>
    <n v="19600000"/>
    <n v="784000"/>
    <n v="0"/>
    <n v="25"/>
    <s v="NO"/>
    <x v="1"/>
    <s v="Grupo objetivo del Programa/Componente"/>
    <s v="Hombres y mujeres mayores de 18 años de edad con una idea de negocio o negocio precario en funcionamiento pertenecientes al SSYO"/>
    <x v="1"/>
    <s v="Licitación Pública Regular"/>
    <s v="03"/>
    <s v="591103"/>
    <s v="08"/>
    <s v="08-591103"/>
    <s v="08-591103-13-20"/>
    <x v="1"/>
    <d v="2021-03-23T00:00:00"/>
    <n v="21"/>
    <d v="2021-04-13T00:00:00"/>
    <d v="2021-02-26T00:00:00"/>
    <n v="19600000"/>
    <n v="20"/>
    <d v="2021-03-18T00:00:00"/>
    <d v="2021-03-22T00:00:00"/>
    <n v="25"/>
    <d v="2021-04-16T00:00:00"/>
    <d v="2021-04-29T00:00:00"/>
    <n v="10"/>
    <d v="2021-05-09T00:00:00"/>
    <n v="19600000"/>
    <n v="9"/>
    <d v="2022-02-09T00:00:00"/>
    <d v="2022-04-10T00:00:00"/>
    <m/>
    <m/>
    <m/>
    <m/>
    <n v="1960000"/>
    <m/>
    <m/>
    <n v="17640000"/>
    <m/>
    <m/>
    <m/>
    <m/>
    <n v="1960000"/>
    <n v="19600000"/>
    <n v="19600000"/>
    <s v="OK"/>
    <n v="2"/>
    <m/>
    <m/>
  </r>
  <r>
    <n v="8"/>
    <x v="7"/>
    <s v="San Pedro de la Paz"/>
    <s v="CONCEPCION 1"/>
    <x v="4"/>
    <s v="YO_EMP_SEM._Servicio_de_Apoyo_Integral_SSyO"/>
    <n v="5911"/>
    <n v="40"/>
    <n v="31360000"/>
    <n v="784000"/>
    <n v="0"/>
    <n v="40"/>
    <s v="NO"/>
    <x v="1"/>
    <s v="Grupo objetivo del Programa/Componente"/>
    <s v="Hombres y mujeres mayores de 18 años de edad con una idea de negocio o negocio precario en funcionamiento pertenecientes al SSYO"/>
    <x v="1"/>
    <s v="Licitación Pública Regular"/>
    <s v="03"/>
    <s v="591103"/>
    <s v="08"/>
    <s v="08-591103"/>
    <s v="08-591103-14-20"/>
    <x v="1"/>
    <d v="2021-03-23T00:00:00"/>
    <n v="21"/>
    <d v="2021-04-13T00:00:00"/>
    <d v="2021-02-26T00:00:00"/>
    <n v="31360000"/>
    <n v="20"/>
    <d v="2021-03-18T00:00:00"/>
    <d v="2021-03-22T00:00:00"/>
    <n v="25"/>
    <d v="2021-04-16T00:00:00"/>
    <d v="2021-04-29T00:00:00"/>
    <n v="10"/>
    <d v="2021-05-09T00:00:00"/>
    <n v="31360000"/>
    <n v="9"/>
    <d v="2022-02-09T00:00:00"/>
    <d v="2022-04-10T00:00:00"/>
    <m/>
    <m/>
    <m/>
    <m/>
    <n v="3136000"/>
    <m/>
    <m/>
    <n v="28224000"/>
    <m/>
    <m/>
    <m/>
    <m/>
    <n v="3136000"/>
    <n v="31360000"/>
    <n v="31360000"/>
    <s v="OK"/>
    <n v="2"/>
    <m/>
    <m/>
  </r>
  <r>
    <n v="8"/>
    <x v="7"/>
    <s v="San Rosendo"/>
    <s v="BIO BIO 1"/>
    <x v="4"/>
    <s v="YO_EMP_SEM._Servicio_de_Apoyo_Integral_SSyO"/>
    <n v="5911"/>
    <n v="20"/>
    <n v="15680000"/>
    <n v="784000"/>
    <n v="0"/>
    <n v="20"/>
    <s v="NO"/>
    <x v="1"/>
    <s v="Grupo objetivo del Programa/Componente"/>
    <s v="Hombres y mujeres mayores de 18 años de edad con una idea de negocio o negocio precario en funcionamiento pertenecientes al SSYO"/>
    <x v="1"/>
    <s v="Licitación Pública Regular"/>
    <s v="03"/>
    <s v="591103"/>
    <s v="08"/>
    <s v="08-591103"/>
    <s v="08-591103-07-20"/>
    <x v="1"/>
    <d v="2021-03-23T00:00:00"/>
    <n v="21"/>
    <d v="2021-04-13T00:00:00"/>
    <d v="2021-02-26T00:00:00"/>
    <n v="15680000"/>
    <n v="20"/>
    <d v="2021-03-18T00:00:00"/>
    <d v="2021-03-22T00:00:00"/>
    <n v="25"/>
    <d v="2021-04-16T00:00:00"/>
    <d v="2021-04-29T00:00:00"/>
    <n v="10"/>
    <d v="2021-05-09T00:00:00"/>
    <n v="15680000"/>
    <n v="9"/>
    <d v="2022-02-09T00:00:00"/>
    <d v="2022-04-10T00:00:00"/>
    <m/>
    <m/>
    <m/>
    <m/>
    <n v="1568000"/>
    <m/>
    <m/>
    <n v="14112000"/>
    <m/>
    <m/>
    <m/>
    <m/>
    <n v="1568000"/>
    <n v="15680000"/>
    <n v="15680000"/>
    <s v="OK"/>
    <n v="2"/>
    <m/>
    <m/>
  </r>
  <r>
    <n v="8"/>
    <x v="7"/>
    <s v="Santa Bárbara"/>
    <s v="BIO BIO 4"/>
    <x v="4"/>
    <s v="YO_EMP_SEM._Servicio_de_Apoyo_Integral_SSyO"/>
    <n v="5911"/>
    <n v="30"/>
    <n v="23520000"/>
    <n v="784000"/>
    <n v="0"/>
    <n v="30"/>
    <s v="NO"/>
    <x v="1"/>
    <s v="Grupo objetivo del Programa/Componente"/>
    <s v="Hombres y mujeres mayores de 18 años de edad con una idea de negocio o negocio precario en funcionamiento pertenecientes al SSYO"/>
    <x v="1"/>
    <s v="Licitación Pública Regular"/>
    <s v="03"/>
    <s v="591103"/>
    <s v="08"/>
    <s v="08-591103"/>
    <s v="08-591103-10-20"/>
    <x v="1"/>
    <d v="2021-03-23T00:00:00"/>
    <n v="21"/>
    <d v="2021-04-13T00:00:00"/>
    <d v="2021-02-26T00:00:00"/>
    <n v="23520000"/>
    <n v="20"/>
    <d v="2021-03-18T00:00:00"/>
    <d v="2021-03-22T00:00:00"/>
    <n v="25"/>
    <d v="2021-04-16T00:00:00"/>
    <d v="2021-04-29T00:00:00"/>
    <n v="10"/>
    <d v="2021-05-09T00:00:00"/>
    <n v="23520000"/>
    <n v="9"/>
    <d v="2022-02-09T00:00:00"/>
    <d v="2022-04-10T00:00:00"/>
    <m/>
    <m/>
    <m/>
    <m/>
    <n v="2352000"/>
    <m/>
    <m/>
    <n v="21168000"/>
    <m/>
    <m/>
    <m/>
    <m/>
    <n v="2352000"/>
    <n v="23520000"/>
    <n v="23520000"/>
    <s v="OK"/>
    <n v="2"/>
    <m/>
    <m/>
  </r>
  <r>
    <n v="8"/>
    <x v="7"/>
    <s v="Santa Juana"/>
    <s v="CONCEPCION 1"/>
    <x v="4"/>
    <s v="YO_EMP_SEM._Servicio_de_Apoyo_Integral_SSyO"/>
    <n v="5911"/>
    <n v="44"/>
    <n v="34496000"/>
    <n v="784000"/>
    <n v="0"/>
    <n v="44"/>
    <s v="NO"/>
    <x v="1"/>
    <s v="Grupo objetivo del Programa/Componente"/>
    <s v="Hombres y mujeres mayores de 18 años de edad con una idea de negocio o negocio precario en funcionamiento pertenecientes al SSYO"/>
    <x v="1"/>
    <s v="Licitación Pública Regular"/>
    <s v="03"/>
    <s v="591103"/>
    <s v="08"/>
    <s v="08-591103"/>
    <s v="08-591103-14-20"/>
    <x v="1"/>
    <d v="2021-03-23T00:00:00"/>
    <n v="21"/>
    <d v="2021-04-13T00:00:00"/>
    <d v="2021-02-26T00:00:00"/>
    <n v="34496000"/>
    <n v="20"/>
    <d v="2021-03-18T00:00:00"/>
    <d v="2021-03-22T00:00:00"/>
    <n v="25"/>
    <d v="2021-04-16T00:00:00"/>
    <d v="2021-04-29T00:00:00"/>
    <n v="10"/>
    <d v="2021-05-09T00:00:00"/>
    <n v="34496000"/>
    <n v="9"/>
    <d v="2022-02-09T00:00:00"/>
    <d v="2022-04-10T00:00:00"/>
    <m/>
    <m/>
    <m/>
    <m/>
    <n v="3449600"/>
    <m/>
    <m/>
    <n v="31046400"/>
    <m/>
    <m/>
    <m/>
    <m/>
    <n v="3449600"/>
    <n v="34496000"/>
    <n v="34496000"/>
    <s v="OK"/>
    <n v="2"/>
    <m/>
    <m/>
  </r>
  <r>
    <n v="8"/>
    <x v="7"/>
    <s v="Talcahuano"/>
    <s v="CONCEPCION 9"/>
    <x v="4"/>
    <s v="YO_EMP_SEM._Servicio_de_Apoyo_Integral_SSyO"/>
    <n v="5911"/>
    <n v="90"/>
    <n v="70560000"/>
    <n v="784000"/>
    <n v="0"/>
    <n v="90"/>
    <s v="NO"/>
    <x v="1"/>
    <s v="Grupo objetivo del Programa/Componente"/>
    <s v="Hombres y mujeres mayores de 18 años de edad con una idea de negocio o negocio precario en funcionamiento pertenecientes al SSYO"/>
    <x v="1"/>
    <s v="Licitación Pública Regular"/>
    <s v="03"/>
    <s v="591103"/>
    <s v="08"/>
    <s v="08-591103"/>
    <s v="08-591103-22-20"/>
    <x v="1"/>
    <d v="2021-03-23T00:00:00"/>
    <n v="21"/>
    <d v="2021-04-13T00:00:00"/>
    <d v="2021-02-26T00:00:00"/>
    <n v="70560000"/>
    <n v="20"/>
    <d v="2021-03-18T00:00:00"/>
    <d v="2021-03-22T00:00:00"/>
    <n v="25"/>
    <d v="2021-04-16T00:00:00"/>
    <d v="2021-04-29T00:00:00"/>
    <n v="10"/>
    <d v="2021-05-09T00:00:00"/>
    <n v="70560000"/>
    <n v="9"/>
    <d v="2022-02-09T00:00:00"/>
    <d v="2022-04-10T00:00:00"/>
    <m/>
    <m/>
    <m/>
    <m/>
    <n v="7056000"/>
    <m/>
    <m/>
    <n v="63504000"/>
    <m/>
    <m/>
    <m/>
    <m/>
    <n v="7056000"/>
    <n v="70560000"/>
    <n v="70560000"/>
    <s v="OK"/>
    <n v="2"/>
    <m/>
    <m/>
  </r>
  <r>
    <n v="8"/>
    <x v="7"/>
    <s v="Tirúa"/>
    <s v="ARAUCO 1"/>
    <x v="4"/>
    <s v="YO_EMP_SEM._Servicio_de_Apoyo_Integral_SSyO"/>
    <n v="5911"/>
    <n v="40"/>
    <n v="31360000"/>
    <n v="784000"/>
    <n v="0"/>
    <n v="40"/>
    <s v="NO"/>
    <x v="1"/>
    <s v="Grupo objetivo del Programa/Componente"/>
    <s v="Hombres y mujeres mayores de 18 años de edad con una idea de negocio o negocio precario en funcionamiento pertenecientes al SSYO"/>
    <x v="1"/>
    <s v="Licitación Pública Regular"/>
    <s v="03"/>
    <s v="591103"/>
    <s v="08"/>
    <s v="08-591103"/>
    <s v="08-591103-01-20"/>
    <x v="1"/>
    <d v="2021-03-23T00:00:00"/>
    <n v="21"/>
    <d v="2021-04-13T00:00:00"/>
    <d v="2021-02-26T00:00:00"/>
    <n v="31360000"/>
    <n v="20"/>
    <d v="2021-03-18T00:00:00"/>
    <d v="2021-03-22T00:00:00"/>
    <n v="25"/>
    <d v="2021-04-16T00:00:00"/>
    <d v="2021-04-29T00:00:00"/>
    <n v="10"/>
    <d v="2021-06-01T00:00:00"/>
    <n v="31360000"/>
    <n v="9"/>
    <d v="2022-03-01T00:00:00"/>
    <d v="2022-04-30T00:00:00"/>
    <m/>
    <m/>
    <m/>
    <m/>
    <m/>
    <n v="3136000"/>
    <m/>
    <m/>
    <n v="28224000"/>
    <m/>
    <m/>
    <m/>
    <n v="3136000"/>
    <n v="31360000"/>
    <n v="31360000"/>
    <s v="OK"/>
    <n v="2"/>
    <m/>
    <m/>
  </r>
  <r>
    <n v="8"/>
    <x v="7"/>
    <s v="Tomé"/>
    <s v="CONCEPCION 7"/>
    <x v="4"/>
    <s v="YO_EMP_SEM._Servicio_de_Apoyo_Integral_SSyO"/>
    <n v="5911"/>
    <n v="80"/>
    <n v="62720000"/>
    <n v="784000"/>
    <n v="0"/>
    <n v="80"/>
    <s v="NO"/>
    <x v="1"/>
    <s v="Grupo objetivo del Programa/Componente"/>
    <s v="Hombres y mujeres mayores de 18 años de edad con una idea de negocio o negocio precario en funcionamiento pertenecientes al SSYO"/>
    <x v="1"/>
    <s v="Licitación Pública Regular"/>
    <s v="03"/>
    <s v="591103"/>
    <s v="08"/>
    <s v="08-591103"/>
    <s v="08-591103-20-20"/>
    <x v="1"/>
    <d v="2021-03-23T00:00:00"/>
    <n v="21"/>
    <d v="2021-04-13T00:00:00"/>
    <d v="2021-02-26T00:00:00"/>
    <n v="62720000"/>
    <n v="20"/>
    <d v="2021-03-18T00:00:00"/>
    <d v="2021-03-22T00:00:00"/>
    <n v="25"/>
    <d v="2021-04-16T00:00:00"/>
    <d v="2021-04-29T00:00:00"/>
    <n v="10"/>
    <d v="2021-05-09T00:00:00"/>
    <n v="62720000"/>
    <n v="9"/>
    <d v="2022-02-09T00:00:00"/>
    <d v="2022-04-10T00:00:00"/>
    <m/>
    <m/>
    <m/>
    <m/>
    <n v="6272000"/>
    <m/>
    <m/>
    <n v="56448000"/>
    <m/>
    <m/>
    <m/>
    <m/>
    <n v="6272000"/>
    <n v="62720000"/>
    <n v="62720000"/>
    <s v="OK"/>
    <n v="2"/>
    <m/>
    <m/>
  </r>
  <r>
    <n v="8"/>
    <x v="7"/>
    <s v="Tucapel"/>
    <s v="BIO BIO 7"/>
    <x v="4"/>
    <s v="YO_EMP_SEM._Servicio_de_Apoyo_Integral_SSyO"/>
    <n v="5911"/>
    <n v="58"/>
    <n v="45472000"/>
    <n v="784000"/>
    <n v="0"/>
    <n v="58"/>
    <s v="NO"/>
    <x v="1"/>
    <s v="Grupo objetivo del Programa/Componente"/>
    <s v="Hombres y mujeres mayores de 18 años de edad con una idea de negocio o negocio precario en funcionamiento pertenecientes al SSYO"/>
    <x v="1"/>
    <s v="Licitación Pública Regular"/>
    <s v="03"/>
    <s v="591103"/>
    <s v="08"/>
    <s v="08-591103"/>
    <s v="08-591103-13-20"/>
    <x v="1"/>
    <d v="2021-03-23T00:00:00"/>
    <n v="21"/>
    <d v="2021-04-13T00:00:00"/>
    <d v="2021-02-26T00:00:00"/>
    <n v="45472000"/>
    <n v="20"/>
    <d v="2021-03-18T00:00:00"/>
    <d v="2021-03-22T00:00:00"/>
    <n v="25"/>
    <d v="2021-04-16T00:00:00"/>
    <d v="2021-04-29T00:00:00"/>
    <n v="10"/>
    <d v="2021-05-09T00:00:00"/>
    <n v="45472000"/>
    <n v="9"/>
    <d v="2022-02-09T00:00:00"/>
    <d v="2022-04-10T00:00:00"/>
    <m/>
    <m/>
    <m/>
    <m/>
    <n v="4547200"/>
    <m/>
    <m/>
    <n v="40924800"/>
    <m/>
    <m/>
    <m/>
    <m/>
    <n v="4547200"/>
    <n v="45472000"/>
    <n v="45472000"/>
    <s v="OK"/>
    <n v="2"/>
    <m/>
    <m/>
  </r>
  <r>
    <n v="8"/>
    <x v="7"/>
    <s v="Yumbel"/>
    <s v="BIO BIO 2"/>
    <x v="4"/>
    <s v="YO_EMP_SEM._Servicio_de_Apoyo_Integral_SSyO"/>
    <n v="5911"/>
    <n v="40"/>
    <n v="31360000"/>
    <n v="784000"/>
    <n v="0"/>
    <n v="40"/>
    <s v="NO"/>
    <x v="1"/>
    <s v="Grupo objetivo del Programa/Componente"/>
    <s v="Hombres y mujeres mayores de 18 años de edad con una idea de negocio o negocio precario en funcionamiento pertenecientes al SSYO"/>
    <x v="1"/>
    <s v="Licitación Pública Regular"/>
    <s v="03"/>
    <s v="591103"/>
    <s v="08"/>
    <s v="08-591103"/>
    <s v="08-591103-08-20"/>
    <x v="1"/>
    <d v="2021-03-23T00:00:00"/>
    <n v="21"/>
    <d v="2021-04-13T00:00:00"/>
    <d v="2021-02-26T00:00:00"/>
    <n v="31360000"/>
    <n v="20"/>
    <d v="2021-03-18T00:00:00"/>
    <d v="2021-03-22T00:00:00"/>
    <n v="25"/>
    <d v="2021-04-16T00:00:00"/>
    <d v="2021-04-29T00:00:00"/>
    <n v="10"/>
    <d v="2021-05-09T00:00:00"/>
    <n v="31360000"/>
    <n v="9"/>
    <d v="2022-02-09T00:00:00"/>
    <d v="2022-04-10T00:00:00"/>
    <m/>
    <m/>
    <m/>
    <m/>
    <n v="3136000"/>
    <m/>
    <m/>
    <n v="28224000"/>
    <m/>
    <m/>
    <m/>
    <m/>
    <n v="3136000"/>
    <n v="31360000"/>
    <n v="31360000"/>
    <s v="OK"/>
    <n v="2"/>
    <m/>
    <m/>
  </r>
  <r>
    <n v="8"/>
    <x v="7"/>
    <s v="Regional/Provincial"/>
    <s v="PROVINCIA CONCEPCION"/>
    <x v="4"/>
    <s v="YO_EMP_SEM._Servicio_de_Apoyo_Integral_SSyO"/>
    <n v="5911"/>
    <n v="100"/>
    <n v="78400000"/>
    <n v="784000"/>
    <n v="0"/>
    <n v="100"/>
    <s v="NO"/>
    <x v="1"/>
    <s v="Grupo objetivo del Programa/Componente"/>
    <s v="Jovenes de 18 a 29 años pertenecientes al ssyo y/o jovenes que hayan participado del programa Yo trabajo Joven entre los años 2019-2020 con desenlace independiente con una idea de negocio o negocio precario en funcionamiento."/>
    <x v="1"/>
    <s v="Licitación Pública Regular"/>
    <s v="04"/>
    <s v="591104"/>
    <s v="08"/>
    <s v="08-591104"/>
    <s v="08-591104-01-20"/>
    <x v="1"/>
    <d v="2021-03-23T00:00:00"/>
    <n v="21"/>
    <d v="2021-04-13T00:00:00"/>
    <d v="2021-03-05T00:00:00"/>
    <n v="78400000"/>
    <n v="20"/>
    <d v="2021-03-25T00:00:00"/>
    <d v="2021-03-29T00:00:00"/>
    <n v="20"/>
    <d v="2021-04-18T00:00:00"/>
    <d v="2021-05-06T00:00:00"/>
    <n v="10"/>
    <d v="2021-06-02T00:00:00"/>
    <n v="78400000"/>
    <n v="8"/>
    <d v="2022-02-02T00:00:00"/>
    <d v="2022-04-03T00:00:00"/>
    <m/>
    <m/>
    <m/>
    <m/>
    <m/>
    <n v="7840000"/>
    <m/>
    <m/>
    <n v="70560000"/>
    <m/>
    <m/>
    <m/>
    <n v="7840000"/>
    <n v="78400000"/>
    <n v="78400000"/>
    <s v="OK"/>
    <n v="2"/>
    <m/>
    <m/>
  </r>
  <r>
    <n v="8"/>
    <x v="7"/>
    <s v="Arauco"/>
    <s v="ARAUCO 1- SEGUNDO NIVEL"/>
    <x v="4"/>
    <s v="YO_EMP_SEM._Servicio_de_Apoyo_Integral_SSyO"/>
    <n v="5911"/>
    <n v="25"/>
    <n v="19600000"/>
    <n v="784000"/>
    <n v="0"/>
    <n v="25"/>
    <s v="NO"/>
    <x v="1"/>
    <s v="Grupo objetivo del Programa/Componente"/>
    <s v="Personas mayores de 18 años que hayan participado anteriormente en un YES con un emprendimiento en funcionamiento"/>
    <x v="1"/>
    <s v="Licitación Pública Regular"/>
    <s v="05"/>
    <s v="591105"/>
    <s v="08"/>
    <s v="08-591105"/>
    <s v="08-591105-06-20"/>
    <x v="1"/>
    <d v="2021-03-23T00:00:00"/>
    <n v="21"/>
    <d v="2021-04-13T00:00:00"/>
    <d v="2021-03-15T00:00:00"/>
    <n v="19600000"/>
    <n v="20"/>
    <d v="2021-04-04T00:00:00"/>
    <d v="2021-04-07T00:00:00"/>
    <n v="20"/>
    <d v="2021-04-27T00:00:00"/>
    <d v="2021-06-04T00:00:00"/>
    <n v="10"/>
    <d v="2021-06-14T00:00:00"/>
    <n v="19600000"/>
    <n v="8"/>
    <d v="2022-02-14T00:00:00"/>
    <d v="2022-04-15T00:00:00"/>
    <m/>
    <m/>
    <m/>
    <m/>
    <m/>
    <n v="1960000"/>
    <m/>
    <m/>
    <n v="17640000"/>
    <m/>
    <m/>
    <m/>
    <n v="1960000"/>
    <n v="19600000"/>
    <n v="19600000"/>
    <s v="OK"/>
    <n v="2"/>
    <m/>
    <m/>
  </r>
  <r>
    <n v="8"/>
    <x v="7"/>
    <s v="Cañete"/>
    <s v="ARAUCO 2- SEGUNDO NIVEL"/>
    <x v="4"/>
    <s v="YO_EMP_SEM._Servicio_de_Apoyo_Integral_SSyO"/>
    <n v="5911"/>
    <n v="35"/>
    <n v="27440000"/>
    <n v="784000"/>
    <n v="0"/>
    <n v="35"/>
    <s v="NO"/>
    <x v="1"/>
    <s v="Grupo objetivo del Programa/Componente"/>
    <s v="Personas mayores de 18 años que hayan participado anteriormente en un YES con un emprendimiento en funcionamiento"/>
    <x v="1"/>
    <s v="Licitación Pública Regular"/>
    <s v="05"/>
    <s v="591105"/>
    <s v="08"/>
    <s v="08-591105"/>
    <s v="08-591105-05-20"/>
    <x v="1"/>
    <d v="2021-03-23T00:00:00"/>
    <n v="21"/>
    <d v="2021-04-13T00:00:00"/>
    <d v="2021-03-15T00:00:00"/>
    <n v="27440000"/>
    <n v="20"/>
    <d v="2021-04-04T00:00:00"/>
    <d v="2021-04-07T00:00:00"/>
    <n v="20"/>
    <d v="2021-04-27T00:00:00"/>
    <d v="2021-06-04T00:00:00"/>
    <n v="10"/>
    <d v="2021-06-14T00:00:00"/>
    <n v="27440000"/>
    <n v="8"/>
    <d v="2022-02-14T00:00:00"/>
    <d v="2022-04-15T00:00:00"/>
    <m/>
    <m/>
    <m/>
    <m/>
    <m/>
    <n v="2744000"/>
    <m/>
    <m/>
    <n v="24696000"/>
    <m/>
    <m/>
    <m/>
    <n v="2744000"/>
    <n v="27440000"/>
    <n v="27440000"/>
    <s v="OK"/>
    <n v="2"/>
    <m/>
    <m/>
  </r>
  <r>
    <n v="8"/>
    <x v="7"/>
    <s v="Chiguayante"/>
    <s v="CONCEPCION 1- SEGUNDO NIVEL"/>
    <x v="4"/>
    <s v="YO_EMP_SEM._Servicio_de_Apoyo_Integral_SSyO"/>
    <n v="5911"/>
    <n v="15"/>
    <n v="11760000"/>
    <n v="784000"/>
    <n v="0"/>
    <n v="15"/>
    <s v="NO"/>
    <x v="1"/>
    <s v="Grupo objetivo del Programa/Componente"/>
    <s v="Personas mayores de 18 años que hayan participado anteriormente en un YES con un emprendimiento en funcionamiento"/>
    <x v="1"/>
    <s v="Licitación Pública Regular"/>
    <s v="05"/>
    <s v="591105"/>
    <s v="08"/>
    <s v="08-591105"/>
    <s v="08-591105-02-20"/>
    <x v="1"/>
    <d v="2021-03-23T00:00:00"/>
    <n v="21"/>
    <d v="2021-04-13T00:00:00"/>
    <d v="2021-03-15T00:00:00"/>
    <n v="11760000"/>
    <n v="20"/>
    <d v="2021-04-04T00:00:00"/>
    <d v="2021-04-07T00:00:00"/>
    <n v="20"/>
    <d v="2021-04-27T00:00:00"/>
    <d v="2021-06-04T00:00:00"/>
    <n v="10"/>
    <d v="2021-06-14T00:00:00"/>
    <n v="11760000"/>
    <n v="8"/>
    <d v="2022-02-14T00:00:00"/>
    <d v="2022-04-15T00:00:00"/>
    <m/>
    <m/>
    <m/>
    <m/>
    <m/>
    <n v="1176000"/>
    <m/>
    <m/>
    <n v="10584000"/>
    <m/>
    <m/>
    <m/>
    <n v="1176000"/>
    <n v="11760000"/>
    <n v="11760000"/>
    <s v="OK"/>
    <n v="2"/>
    <m/>
    <m/>
  </r>
  <r>
    <n v="8"/>
    <x v="7"/>
    <s v="Concepción"/>
    <s v="CONCEPCION 1- SEGUNDO NIVEL"/>
    <x v="4"/>
    <s v="YO_EMP_SEM._Servicio_de_Apoyo_Integral_SSyO"/>
    <n v="5911"/>
    <n v="30"/>
    <n v="23520000"/>
    <n v="784000"/>
    <n v="0"/>
    <n v="30"/>
    <s v="NO"/>
    <x v="1"/>
    <s v="Grupo objetivo del Programa/Componente"/>
    <s v="Personas mayores de 18 años que hayan participado anteriormente en un YES con un emprendimiento en funcionamiento"/>
    <x v="1"/>
    <s v="Licitación Pública Regular"/>
    <s v="05"/>
    <s v="591105"/>
    <s v="08"/>
    <s v="08-591105"/>
    <s v="08-591105-02-20"/>
    <x v="1"/>
    <d v="2021-03-23T00:00:00"/>
    <n v="21"/>
    <d v="2021-04-13T00:00:00"/>
    <d v="2021-03-15T00:00:00"/>
    <n v="23520000"/>
    <n v="20"/>
    <d v="2021-04-04T00:00:00"/>
    <d v="2021-04-07T00:00:00"/>
    <n v="20"/>
    <d v="2021-04-27T00:00:00"/>
    <d v="2021-06-04T00:00:00"/>
    <n v="10"/>
    <d v="2021-06-14T00:00:00"/>
    <n v="23520000"/>
    <n v="8"/>
    <d v="2022-02-14T00:00:00"/>
    <d v="2022-04-15T00:00:00"/>
    <m/>
    <m/>
    <m/>
    <m/>
    <m/>
    <n v="2352000"/>
    <m/>
    <m/>
    <n v="21168000"/>
    <m/>
    <m/>
    <m/>
    <n v="2352000"/>
    <n v="23520000"/>
    <n v="23520000"/>
    <s v="OK"/>
    <n v="2"/>
    <m/>
    <m/>
  </r>
  <r>
    <n v="8"/>
    <x v="7"/>
    <s v="Contulmo"/>
    <s v="ARAUCO 2- SEGUNDO NIVEL"/>
    <x v="4"/>
    <s v="YO_EMP_SEM._Servicio_de_Apoyo_Integral_SSyO"/>
    <n v="5911"/>
    <n v="15"/>
    <n v="11760000"/>
    <n v="784000"/>
    <n v="0"/>
    <n v="15"/>
    <s v="NO"/>
    <x v="1"/>
    <s v="Grupo objetivo del Programa/Componente"/>
    <s v="Personas mayores de 18 años que hayan participado anteriormente en un YES con un emprendimiento en funcionamiento"/>
    <x v="1"/>
    <s v="Licitación Pública Regular"/>
    <s v="05"/>
    <s v="591105"/>
    <s v="08"/>
    <s v="08-591105"/>
    <s v="08-591105-05-20"/>
    <x v="1"/>
    <d v="2021-03-23T00:00:00"/>
    <n v="21"/>
    <d v="2021-04-13T00:00:00"/>
    <d v="2021-03-15T00:00:00"/>
    <n v="11760000"/>
    <n v="20"/>
    <d v="2021-04-04T00:00:00"/>
    <d v="2021-04-07T00:00:00"/>
    <n v="20"/>
    <d v="2021-04-27T00:00:00"/>
    <d v="2021-06-04T00:00:00"/>
    <n v="10"/>
    <d v="2021-06-14T00:00:00"/>
    <n v="11760000"/>
    <n v="8"/>
    <d v="2022-02-14T00:00:00"/>
    <d v="2022-04-15T00:00:00"/>
    <m/>
    <m/>
    <m/>
    <m/>
    <m/>
    <n v="1176000"/>
    <m/>
    <m/>
    <n v="10584000"/>
    <m/>
    <m/>
    <m/>
    <n v="1176000"/>
    <n v="11760000"/>
    <n v="11760000"/>
    <s v="OK"/>
    <n v="2"/>
    <m/>
    <m/>
  </r>
  <r>
    <n v="8"/>
    <x v="7"/>
    <s v="Coronel"/>
    <s v="CONCEPCION 2- SEGUNDO NIVEL"/>
    <x v="4"/>
    <s v="YO_EMP_SEM._Servicio_de_Apoyo_Integral_SSyO"/>
    <n v="5911"/>
    <n v="30"/>
    <n v="23520000"/>
    <n v="784000"/>
    <n v="0"/>
    <n v="30"/>
    <s v="NO"/>
    <x v="1"/>
    <s v="Grupo objetivo del Programa/Componente"/>
    <s v="Personas mayores de 18 años que hayan participado anteriormente en un YES con un emprendimiento en funcionamiento"/>
    <x v="1"/>
    <s v="Licitación Pública Regular"/>
    <s v="05"/>
    <s v="591105"/>
    <s v="08"/>
    <s v="08-591105"/>
    <s v="08-591105-01-20"/>
    <x v="1"/>
    <d v="2021-03-23T00:00:00"/>
    <n v="21"/>
    <d v="2021-04-13T00:00:00"/>
    <d v="2021-03-15T00:00:00"/>
    <n v="23520000"/>
    <n v="20"/>
    <d v="2021-04-04T00:00:00"/>
    <d v="2021-04-07T00:00:00"/>
    <n v="20"/>
    <d v="2021-04-27T00:00:00"/>
    <d v="2021-06-04T00:00:00"/>
    <n v="10"/>
    <d v="2021-06-14T00:00:00"/>
    <n v="23520000"/>
    <n v="8"/>
    <d v="2022-02-14T00:00:00"/>
    <d v="2022-04-15T00:00:00"/>
    <m/>
    <m/>
    <m/>
    <m/>
    <m/>
    <n v="2352000"/>
    <m/>
    <m/>
    <n v="21168000"/>
    <m/>
    <m/>
    <m/>
    <n v="2352000"/>
    <n v="23520000"/>
    <n v="23520000"/>
    <s v="OK"/>
    <n v="2"/>
    <m/>
    <m/>
  </r>
  <r>
    <n v="8"/>
    <x v="7"/>
    <s v="Curanilahue"/>
    <s v="ARAUCO 1- SEGUNDO NIVEL"/>
    <x v="4"/>
    <s v="YO_EMP_SEM._Servicio_de_Apoyo_Integral_SSyO"/>
    <n v="5911"/>
    <n v="25"/>
    <n v="19600000"/>
    <n v="784000"/>
    <n v="0"/>
    <n v="25"/>
    <s v="NO"/>
    <x v="1"/>
    <s v="Grupo objetivo del Programa/Componente"/>
    <s v="Personas mayores de 18 años que hayan participado anteriormente en un YES con un emprendimiento en funcionamiento"/>
    <x v="1"/>
    <s v="Licitación Pública Regular"/>
    <s v="05"/>
    <s v="591105"/>
    <s v="08"/>
    <s v="08-591105"/>
    <s v="08-591105-06-20"/>
    <x v="1"/>
    <d v="2021-03-23T00:00:00"/>
    <n v="21"/>
    <d v="2021-04-13T00:00:00"/>
    <d v="2021-03-15T00:00:00"/>
    <n v="19600000"/>
    <n v="20"/>
    <d v="2021-04-04T00:00:00"/>
    <d v="2021-04-07T00:00:00"/>
    <n v="20"/>
    <d v="2021-04-27T00:00:00"/>
    <d v="2021-06-04T00:00:00"/>
    <n v="10"/>
    <d v="2021-06-14T00:00:00"/>
    <n v="19600000"/>
    <n v="8"/>
    <d v="2022-02-14T00:00:00"/>
    <d v="2022-04-15T00:00:00"/>
    <m/>
    <m/>
    <m/>
    <m/>
    <m/>
    <n v="1960000"/>
    <m/>
    <m/>
    <n v="17640000"/>
    <m/>
    <m/>
    <m/>
    <n v="1960000"/>
    <n v="19600000"/>
    <n v="19600000"/>
    <s v="OK"/>
    <n v="2"/>
    <m/>
    <m/>
  </r>
  <r>
    <n v="8"/>
    <x v="7"/>
    <s v="Hualpén"/>
    <s v="CONCEPCION 1- SEGUNDO NIVEL"/>
    <x v="4"/>
    <s v="YO_EMP_SEM._Servicio_de_Apoyo_Integral_SSyO"/>
    <n v="5911"/>
    <n v="25"/>
    <n v="19600000"/>
    <n v="784000"/>
    <n v="0"/>
    <n v="25"/>
    <s v="NO"/>
    <x v="1"/>
    <s v="Grupo objetivo del Programa/Componente"/>
    <s v="Personas mayores de 18 años que hayan participado anteriormente en un YES con un emprendimiento en funcionamiento"/>
    <x v="1"/>
    <s v="Licitación Pública Regular"/>
    <s v="05"/>
    <s v="591105"/>
    <s v="08"/>
    <s v="08-591105"/>
    <s v="08-591105-02-20"/>
    <x v="1"/>
    <d v="2021-03-23T00:00:00"/>
    <n v="21"/>
    <d v="2021-04-13T00:00:00"/>
    <d v="2021-03-15T00:00:00"/>
    <n v="19600000"/>
    <n v="20"/>
    <d v="2021-04-04T00:00:00"/>
    <d v="2021-04-07T00:00:00"/>
    <n v="20"/>
    <d v="2021-04-27T00:00:00"/>
    <d v="2021-06-04T00:00:00"/>
    <n v="10"/>
    <d v="2021-06-14T00:00:00"/>
    <n v="19600000"/>
    <n v="8"/>
    <d v="2022-02-14T00:00:00"/>
    <d v="2022-04-15T00:00:00"/>
    <m/>
    <m/>
    <m/>
    <m/>
    <m/>
    <n v="1960000"/>
    <m/>
    <m/>
    <n v="17640000"/>
    <m/>
    <m/>
    <m/>
    <n v="1960000"/>
    <n v="19600000"/>
    <n v="19600000"/>
    <s v="OK"/>
    <n v="2"/>
    <m/>
    <m/>
  </r>
  <r>
    <n v="8"/>
    <x v="7"/>
    <s v="Laja"/>
    <s v="BIOBIO 1- SEGUNDO NIVEL"/>
    <x v="4"/>
    <s v="YO_EMP_SEM._Servicio_de_Apoyo_Integral_SSyO"/>
    <n v="5911"/>
    <n v="20"/>
    <n v="15680000"/>
    <n v="784000"/>
    <n v="0"/>
    <n v="20"/>
    <s v="NO"/>
    <x v="1"/>
    <s v="Grupo objetivo del Programa/Componente"/>
    <s v="Personas mayores de 18 años que hayan participado anteriormente en un YES con un emprendimiento en funcionamiento"/>
    <x v="1"/>
    <s v="Licitación Pública Regular"/>
    <s v="05"/>
    <s v="591105"/>
    <s v="08"/>
    <s v="08-591105"/>
    <s v="08-591105-04-20"/>
    <x v="1"/>
    <d v="2021-03-23T00:00:00"/>
    <n v="21"/>
    <d v="2021-04-13T00:00:00"/>
    <d v="2021-03-15T00:00:00"/>
    <n v="15680000"/>
    <n v="20"/>
    <d v="2021-04-04T00:00:00"/>
    <d v="2021-04-07T00:00:00"/>
    <n v="20"/>
    <d v="2021-04-27T00:00:00"/>
    <d v="2021-06-04T00:00:00"/>
    <n v="10"/>
    <d v="2021-06-14T00:00:00"/>
    <n v="15680000"/>
    <n v="8"/>
    <d v="2022-02-14T00:00:00"/>
    <d v="2022-04-15T00:00:00"/>
    <m/>
    <m/>
    <m/>
    <m/>
    <m/>
    <n v="1568000"/>
    <m/>
    <m/>
    <n v="14112000"/>
    <m/>
    <m/>
    <m/>
    <n v="1568000"/>
    <n v="15680000"/>
    <n v="15680000"/>
    <s v="OK"/>
    <n v="2"/>
    <m/>
    <m/>
  </r>
  <r>
    <n v="8"/>
    <x v="7"/>
    <s v="Lebu"/>
    <s v="ARAUCO 1- SEGUNDO NIVEL"/>
    <x v="4"/>
    <s v="YO_EMP_SEM._Servicio_de_Apoyo_Integral_SSyO"/>
    <n v="5911"/>
    <n v="20"/>
    <n v="15680000"/>
    <n v="784000"/>
    <n v="0"/>
    <n v="20"/>
    <s v="NO"/>
    <x v="1"/>
    <s v="Grupo objetivo del Programa/Componente"/>
    <s v="Personas mayores de 18 años que hayan participado anteriormente en un YES con un emprendimiento en funcionamiento"/>
    <x v="1"/>
    <s v="Licitación Pública Regular"/>
    <s v="05"/>
    <s v="591105"/>
    <s v="08"/>
    <s v="08-591105"/>
    <s v="08-591105-06-20"/>
    <x v="1"/>
    <d v="2021-03-23T00:00:00"/>
    <n v="21"/>
    <d v="2021-04-13T00:00:00"/>
    <d v="2021-03-15T00:00:00"/>
    <n v="15680000"/>
    <n v="20"/>
    <d v="2021-04-04T00:00:00"/>
    <d v="2021-04-07T00:00:00"/>
    <n v="20"/>
    <d v="2021-04-27T00:00:00"/>
    <d v="2021-06-04T00:00:00"/>
    <n v="10"/>
    <d v="2021-06-14T00:00:00"/>
    <n v="15680000"/>
    <n v="8"/>
    <d v="2022-02-14T00:00:00"/>
    <d v="2022-04-15T00:00:00"/>
    <m/>
    <m/>
    <m/>
    <m/>
    <m/>
    <n v="1568000"/>
    <m/>
    <m/>
    <n v="14112000"/>
    <m/>
    <m/>
    <m/>
    <n v="1568000"/>
    <n v="15680000"/>
    <n v="15680000"/>
    <s v="OK"/>
    <n v="2"/>
    <m/>
    <m/>
  </r>
  <r>
    <n v="8"/>
    <x v="7"/>
    <s v="Los Álamos"/>
    <s v="ARAUCO 1- SEGUNDO NIVEL"/>
    <x v="4"/>
    <s v="YO_EMP_SEM._Servicio_de_Apoyo_Integral_SSyO"/>
    <n v="5911"/>
    <n v="25"/>
    <n v="19600000"/>
    <n v="784000"/>
    <n v="0"/>
    <n v="25"/>
    <s v="NO"/>
    <x v="1"/>
    <s v="Grupo objetivo del Programa/Componente"/>
    <s v="Personas mayores de 18 años que hayan participado anteriormente en un YES con un emprendimiento en funcionamiento"/>
    <x v="1"/>
    <s v="Licitación Pública Regular"/>
    <s v="05"/>
    <s v="591105"/>
    <s v="08"/>
    <s v="08-591105"/>
    <s v="08-591105-06-20"/>
    <x v="1"/>
    <d v="2021-03-23T00:00:00"/>
    <n v="21"/>
    <d v="2021-04-13T00:00:00"/>
    <d v="2021-03-15T00:00:00"/>
    <n v="19600000"/>
    <n v="20"/>
    <d v="2021-04-04T00:00:00"/>
    <d v="2021-04-07T00:00:00"/>
    <n v="20"/>
    <d v="2021-04-27T00:00:00"/>
    <d v="2021-06-04T00:00:00"/>
    <n v="10"/>
    <d v="2021-06-14T00:00:00"/>
    <n v="19600000"/>
    <n v="8"/>
    <d v="2022-02-14T00:00:00"/>
    <d v="2022-04-15T00:00:00"/>
    <m/>
    <m/>
    <m/>
    <m/>
    <m/>
    <n v="1960000"/>
    <m/>
    <m/>
    <n v="17640000"/>
    <m/>
    <m/>
    <m/>
    <n v="1960000"/>
    <n v="19600000"/>
    <n v="19600000"/>
    <s v="OK"/>
    <n v="2"/>
    <m/>
    <m/>
  </r>
  <r>
    <n v="8"/>
    <x v="7"/>
    <s v="Los Ángeles"/>
    <s v="BIOBIO 1- SEGUNDO NIVEL"/>
    <x v="4"/>
    <s v="YO_EMP_SEM._Servicio_de_Apoyo_Integral_SSyO"/>
    <n v="5911"/>
    <n v="30"/>
    <n v="23520000"/>
    <n v="784000"/>
    <n v="0"/>
    <n v="30"/>
    <s v="NO"/>
    <x v="1"/>
    <s v="Grupo objetivo del Programa/Componente"/>
    <s v="Personas mayores de 18 años que hayan participado anteriormente en un YES con un emprendimiento en funcionamiento"/>
    <x v="1"/>
    <s v="Licitación Pública Regular"/>
    <s v="05"/>
    <s v="591105"/>
    <s v="08"/>
    <s v="08-591105"/>
    <s v="08-591105-04-20"/>
    <x v="1"/>
    <d v="2021-03-23T00:00:00"/>
    <n v="21"/>
    <d v="2021-04-13T00:00:00"/>
    <d v="2021-03-15T00:00:00"/>
    <n v="23520000"/>
    <n v="20"/>
    <d v="2021-04-04T00:00:00"/>
    <d v="2021-04-07T00:00:00"/>
    <n v="20"/>
    <d v="2021-04-27T00:00:00"/>
    <d v="2021-06-04T00:00:00"/>
    <n v="10"/>
    <d v="2021-06-14T00:00:00"/>
    <n v="23520000"/>
    <n v="8"/>
    <d v="2022-02-14T00:00:00"/>
    <d v="2022-04-15T00:00:00"/>
    <m/>
    <m/>
    <m/>
    <m/>
    <m/>
    <n v="2352000"/>
    <m/>
    <m/>
    <n v="21168000"/>
    <m/>
    <m/>
    <m/>
    <n v="2352000"/>
    <n v="23520000"/>
    <n v="23520000"/>
    <s v="OK"/>
    <n v="2"/>
    <m/>
    <m/>
  </r>
  <r>
    <n v="8"/>
    <x v="7"/>
    <s v="Lota"/>
    <s v="CONCEPCION 2- SEGUNDO NIVEL"/>
    <x v="4"/>
    <s v="YO_EMP_SEM._Servicio_de_Apoyo_Integral_SSyO"/>
    <n v="5911"/>
    <n v="30"/>
    <n v="23520000"/>
    <n v="784000"/>
    <n v="0"/>
    <n v="30"/>
    <s v="NO"/>
    <x v="1"/>
    <s v="Grupo objetivo del Programa/Componente"/>
    <s v="Personas mayores de 18 años que hayan participado anteriormente en un YES con un emprendimiento en funcionamiento"/>
    <x v="1"/>
    <s v="Licitación Pública Regular"/>
    <s v="05"/>
    <s v="591105"/>
    <s v="08"/>
    <s v="08-591105"/>
    <s v="08-591105-01-20"/>
    <x v="1"/>
    <d v="2021-03-23T00:00:00"/>
    <n v="21"/>
    <d v="2021-04-13T00:00:00"/>
    <d v="2021-03-15T00:00:00"/>
    <n v="23520000"/>
    <n v="20"/>
    <d v="2021-04-04T00:00:00"/>
    <d v="2021-04-07T00:00:00"/>
    <n v="20"/>
    <d v="2021-04-27T00:00:00"/>
    <d v="2021-06-04T00:00:00"/>
    <n v="10"/>
    <d v="2021-06-14T00:00:00"/>
    <n v="23520000"/>
    <n v="8"/>
    <d v="2022-02-14T00:00:00"/>
    <d v="2022-04-15T00:00:00"/>
    <m/>
    <m/>
    <m/>
    <m/>
    <m/>
    <n v="2352000"/>
    <m/>
    <m/>
    <n v="21168000"/>
    <m/>
    <m/>
    <m/>
    <n v="2352000"/>
    <n v="23520000"/>
    <n v="23520000"/>
    <s v="OK"/>
    <n v="2"/>
    <m/>
    <m/>
  </r>
  <r>
    <n v="8"/>
    <x v="7"/>
    <s v="Nacimiento"/>
    <s v="BIOBIO 1- SEGUNDO NIVEL"/>
    <x v="4"/>
    <s v="YO_EMP_SEM._Servicio_de_Apoyo_Integral_SSyO"/>
    <n v="5911"/>
    <n v="20"/>
    <n v="15680000"/>
    <n v="784000"/>
    <n v="0"/>
    <n v="20"/>
    <s v="NO"/>
    <x v="1"/>
    <s v="Grupo objetivo del Programa/Componente"/>
    <s v="Personas mayores de 18 años que hayan participado anteriormente en un YES con un emprendimiento en funcionamiento"/>
    <x v="1"/>
    <s v="Licitación Pública Regular"/>
    <s v="05"/>
    <s v="591105"/>
    <s v="08"/>
    <s v="08-591105"/>
    <s v="08-591105-04-20"/>
    <x v="1"/>
    <d v="2021-03-23T00:00:00"/>
    <n v="21"/>
    <d v="2021-04-13T00:00:00"/>
    <d v="2021-03-15T00:00:00"/>
    <n v="15680000"/>
    <n v="20"/>
    <d v="2021-04-04T00:00:00"/>
    <d v="2021-04-07T00:00:00"/>
    <n v="20"/>
    <d v="2021-04-27T00:00:00"/>
    <d v="2021-06-04T00:00:00"/>
    <n v="10"/>
    <d v="2021-06-14T00:00:00"/>
    <n v="15680000"/>
    <n v="8"/>
    <d v="2022-02-14T00:00:00"/>
    <d v="2022-04-15T00:00:00"/>
    <m/>
    <m/>
    <m/>
    <m/>
    <m/>
    <n v="1568000"/>
    <m/>
    <m/>
    <n v="14112000"/>
    <m/>
    <m/>
    <m/>
    <n v="1568000"/>
    <n v="15680000"/>
    <n v="15680000"/>
    <s v="OK"/>
    <n v="2"/>
    <m/>
    <m/>
  </r>
  <r>
    <n v="8"/>
    <x v="7"/>
    <s v="Penco"/>
    <s v="CONCEPCION 3- SEGUNDO NIVEL"/>
    <x v="4"/>
    <s v="YO_EMP_SEM._Servicio_de_Apoyo_Integral_SSyO"/>
    <n v="5911"/>
    <n v="25"/>
    <n v="19600000"/>
    <n v="784000"/>
    <n v="0"/>
    <n v="25"/>
    <s v="NO"/>
    <x v="1"/>
    <s v="Grupo objetivo del Programa/Componente"/>
    <s v="Personas mayores de 18 años que hayan participado anteriormente en un YES con un emprendimiento en funcionamiento"/>
    <x v="1"/>
    <s v="Licitación Pública Regular"/>
    <s v="05"/>
    <s v="591105"/>
    <s v="08"/>
    <s v="08-591105"/>
    <s v="08-591105-03-20"/>
    <x v="1"/>
    <d v="2021-03-23T00:00:00"/>
    <n v="21"/>
    <d v="2021-04-13T00:00:00"/>
    <d v="2021-03-15T00:00:00"/>
    <n v="19600000"/>
    <n v="20"/>
    <d v="2021-04-04T00:00:00"/>
    <d v="2021-04-07T00:00:00"/>
    <n v="20"/>
    <d v="2021-04-27T00:00:00"/>
    <d v="2021-06-04T00:00:00"/>
    <n v="10"/>
    <d v="2021-06-14T00:00:00"/>
    <n v="19600000"/>
    <n v="8"/>
    <d v="2022-02-14T00:00:00"/>
    <d v="2022-04-15T00:00:00"/>
    <m/>
    <m/>
    <m/>
    <m/>
    <m/>
    <n v="1960000"/>
    <m/>
    <m/>
    <n v="17640000"/>
    <m/>
    <m/>
    <m/>
    <n v="1960000"/>
    <n v="19600000"/>
    <n v="19600000"/>
    <s v="OK"/>
    <n v="2"/>
    <m/>
    <m/>
  </r>
  <r>
    <n v="8"/>
    <x v="7"/>
    <s v="San Pedro de la Paz"/>
    <s v="CONCEPCION 2- SEGUNDO NIVEL"/>
    <x v="4"/>
    <s v="YO_EMP_SEM._Servicio_de_Apoyo_Integral_SSyO"/>
    <n v="5911"/>
    <n v="20"/>
    <n v="15680000"/>
    <n v="784000"/>
    <n v="0"/>
    <n v="20"/>
    <s v="NO"/>
    <x v="1"/>
    <s v="Grupo objetivo del Programa/Componente"/>
    <s v="Personas mayores de 18 años que hayan participado anteriormente en un YES con un emprendimiento en funcionamiento"/>
    <x v="1"/>
    <s v="Licitación Pública Regular"/>
    <s v="05"/>
    <s v="591105"/>
    <s v="08"/>
    <s v="08-591105"/>
    <s v="08-591105-01-20"/>
    <x v="1"/>
    <d v="2021-03-23T00:00:00"/>
    <n v="21"/>
    <d v="2021-04-13T00:00:00"/>
    <d v="2021-03-15T00:00:00"/>
    <n v="15680000"/>
    <n v="20"/>
    <d v="2021-04-04T00:00:00"/>
    <d v="2021-04-07T00:00:00"/>
    <n v="20"/>
    <d v="2021-04-27T00:00:00"/>
    <d v="2021-06-04T00:00:00"/>
    <n v="10"/>
    <d v="2021-06-14T00:00:00"/>
    <n v="15680000"/>
    <n v="8"/>
    <d v="2022-02-14T00:00:00"/>
    <d v="2022-04-15T00:00:00"/>
    <m/>
    <m/>
    <m/>
    <m/>
    <m/>
    <n v="1568000"/>
    <m/>
    <m/>
    <n v="14112000"/>
    <m/>
    <m/>
    <m/>
    <n v="1568000"/>
    <n v="15680000"/>
    <n v="15680000"/>
    <s v="OK"/>
    <n v="2"/>
    <m/>
    <m/>
  </r>
  <r>
    <n v="8"/>
    <x v="7"/>
    <s v="Talcahuano"/>
    <s v="CONCEPCION 3- SEGUNDO NIVEL"/>
    <x v="4"/>
    <s v="YO_EMP_SEM._Servicio_de_Apoyo_Integral_SSyO"/>
    <n v="5911"/>
    <n v="30"/>
    <n v="23520000"/>
    <n v="784000"/>
    <n v="0"/>
    <n v="30"/>
    <s v="NO"/>
    <x v="1"/>
    <s v="Grupo objetivo del Programa/Componente"/>
    <s v="Personas mayores de 18 años que hayan participado anteriormente en un YES con un emprendimiento en funcionamiento"/>
    <x v="1"/>
    <s v="Licitación Pública Regular"/>
    <s v="05"/>
    <s v="591105"/>
    <s v="08"/>
    <s v="08-591105"/>
    <s v="08-591105-03-20"/>
    <x v="1"/>
    <d v="2021-03-23T00:00:00"/>
    <n v="21"/>
    <d v="2021-04-13T00:00:00"/>
    <d v="2021-03-15T00:00:00"/>
    <n v="23520000"/>
    <n v="20"/>
    <d v="2021-04-04T00:00:00"/>
    <d v="2021-04-07T00:00:00"/>
    <n v="20"/>
    <d v="2021-04-27T00:00:00"/>
    <d v="2021-06-04T00:00:00"/>
    <n v="10"/>
    <d v="2021-06-14T00:00:00"/>
    <n v="23520000"/>
    <n v="8"/>
    <d v="2022-02-14T00:00:00"/>
    <d v="2022-04-15T00:00:00"/>
    <m/>
    <m/>
    <m/>
    <m/>
    <m/>
    <n v="2352000"/>
    <m/>
    <m/>
    <n v="21168000"/>
    <m/>
    <m/>
    <m/>
    <n v="2352000"/>
    <n v="23520000"/>
    <n v="23520000"/>
    <s v="OK"/>
    <n v="2"/>
    <m/>
    <m/>
  </r>
  <r>
    <n v="8"/>
    <x v="7"/>
    <s v="Tirúa"/>
    <s v="ARAUCO 2- SEGUNDO NIVEL"/>
    <x v="4"/>
    <s v="YO_EMP_SEM._Servicio_de_Apoyo_Integral_SSyO"/>
    <n v="5911"/>
    <n v="15"/>
    <n v="11760000"/>
    <n v="784000"/>
    <n v="0"/>
    <n v="15"/>
    <s v="NO"/>
    <x v="1"/>
    <s v="Grupo objetivo del Programa/Componente"/>
    <s v="Personas mayores de 18 años que hayan participado anteriormente en un YES con un emprendimiento en funcionamiento"/>
    <x v="1"/>
    <s v="Licitación Pública Regular"/>
    <s v="05"/>
    <s v="591105"/>
    <s v="08"/>
    <s v="08-591105"/>
    <s v="08-591105-05-20"/>
    <x v="1"/>
    <d v="2021-03-23T00:00:00"/>
    <n v="21"/>
    <d v="2021-04-13T00:00:00"/>
    <d v="2021-03-15T00:00:00"/>
    <n v="11760000"/>
    <n v="20"/>
    <d v="2021-04-04T00:00:00"/>
    <d v="2021-04-07T00:00:00"/>
    <n v="20"/>
    <d v="2021-04-27T00:00:00"/>
    <d v="2021-06-04T00:00:00"/>
    <n v="10"/>
    <d v="2021-06-14T00:00:00"/>
    <n v="11760000"/>
    <n v="8"/>
    <d v="2022-02-14T00:00:00"/>
    <d v="2022-04-15T00:00:00"/>
    <m/>
    <m/>
    <m/>
    <m/>
    <m/>
    <n v="1176000"/>
    <m/>
    <m/>
    <n v="10584000"/>
    <m/>
    <m/>
    <m/>
    <n v="1176000"/>
    <n v="11760000"/>
    <n v="11760000"/>
    <s v="OK"/>
    <n v="2"/>
    <m/>
    <m/>
  </r>
  <r>
    <n v="8"/>
    <x v="7"/>
    <s v="Tomé"/>
    <s v="CONCEPCION 3- SEGUNDO NIVEL"/>
    <x v="4"/>
    <s v="YO_EMP_SEM._Servicio_de_Apoyo_Integral_SSyO"/>
    <n v="5911"/>
    <n v="25"/>
    <n v="19600000"/>
    <n v="784000"/>
    <n v="0"/>
    <n v="25"/>
    <s v="NO"/>
    <x v="1"/>
    <s v="Grupo objetivo del Programa/Componente"/>
    <s v="Personas mayores de 18 años que hayan participado anteriormente en un YES con un emprendimiento en funcionamiento"/>
    <x v="1"/>
    <s v="Licitación Pública Regular"/>
    <s v="05"/>
    <s v="591105"/>
    <s v="08"/>
    <s v="08-591105"/>
    <s v="08-591105-03-20"/>
    <x v="1"/>
    <d v="2021-03-23T00:00:00"/>
    <n v="21"/>
    <d v="2021-04-13T00:00:00"/>
    <d v="2021-03-15T00:00:00"/>
    <n v="19600000"/>
    <n v="20"/>
    <d v="2021-04-04T00:00:00"/>
    <d v="2021-04-07T00:00:00"/>
    <n v="20"/>
    <d v="2021-04-27T00:00:00"/>
    <d v="2021-06-04T00:00:00"/>
    <n v="10"/>
    <d v="2021-06-14T00:00:00"/>
    <n v="19600000"/>
    <n v="8"/>
    <d v="2022-02-14T00:00:00"/>
    <d v="2022-04-15T00:00:00"/>
    <m/>
    <m/>
    <m/>
    <m/>
    <m/>
    <n v="1960000"/>
    <m/>
    <m/>
    <n v="17640000"/>
    <m/>
    <m/>
    <m/>
    <n v="1960000"/>
    <n v="19600000"/>
    <n v="19600000"/>
    <s v="OK"/>
    <n v="2"/>
    <m/>
    <m/>
  </r>
  <r>
    <n v="8"/>
    <x v="7"/>
    <s v="Tucapel"/>
    <s v="BIOBIO 1- SEGUNDO NIVEL"/>
    <x v="4"/>
    <s v="YO_EMP_SEM._Servicio_de_Apoyo_Integral_SSyO"/>
    <n v="5911"/>
    <n v="25"/>
    <n v="19600000"/>
    <n v="784000"/>
    <n v="0"/>
    <n v="25"/>
    <s v="NO"/>
    <x v="1"/>
    <s v="Grupo objetivo del Programa/Componente"/>
    <s v="Personas mayores de 18 años que hayan participado anteriormente en un YES con un emprendimiento en funcionamiento"/>
    <x v="1"/>
    <s v="Licitación Pública Regular"/>
    <s v="05"/>
    <s v="591105"/>
    <s v="08"/>
    <s v="08-591105"/>
    <s v="08-591105-04-20"/>
    <x v="1"/>
    <d v="2021-03-23T00:00:00"/>
    <n v="21"/>
    <d v="2021-04-13T00:00:00"/>
    <d v="2021-03-15T00:00:00"/>
    <n v="19600000"/>
    <n v="20"/>
    <d v="2021-04-04T00:00:00"/>
    <d v="2021-04-07T00:00:00"/>
    <n v="20"/>
    <d v="2021-04-27T00:00:00"/>
    <d v="2021-06-04T00:00:00"/>
    <n v="10"/>
    <d v="2021-06-14T00:00:00"/>
    <n v="19600000"/>
    <n v="8"/>
    <d v="2022-02-14T00:00:00"/>
    <d v="2022-04-15T00:00:00"/>
    <m/>
    <m/>
    <m/>
    <m/>
    <m/>
    <n v="1960000"/>
    <m/>
    <m/>
    <n v="17640000"/>
    <m/>
    <m/>
    <m/>
    <n v="1960000"/>
    <n v="19600000"/>
    <n v="19600000"/>
    <s v="OK"/>
    <n v="2"/>
    <m/>
    <m/>
  </r>
  <r>
    <n v="8"/>
    <x v="7"/>
    <s v="Chiguayante"/>
    <s v="CONCEPCION 2"/>
    <x v="4"/>
    <s v="YO_EMP_SEM._Servicio_de_Apoyo_Integral_SSyO"/>
    <n v="5911"/>
    <n v="30"/>
    <n v="23520000"/>
    <n v="784000"/>
    <n v="0"/>
    <n v="30"/>
    <s v="NO"/>
    <x v="1"/>
    <s v="Grupo objetivo del Programa/Componente"/>
    <s v="Hombres y mujeres mayores de 18 años de edad con una idea de negocio o negocio precario en funcionamiento pertenecientes al SSYO"/>
    <x v="1"/>
    <s v="Licitación Pública Regular"/>
    <s v="06"/>
    <s v="591106"/>
    <s v="08"/>
    <s v="08-591106"/>
    <s v="08-591106-15-20"/>
    <x v="1"/>
    <d v="2021-03-23T00:00:00"/>
    <n v="21"/>
    <d v="2021-04-13T00:00:00"/>
    <d v="2021-05-17T00:00:00"/>
    <n v="23520000"/>
    <n v="15"/>
    <d v="2021-06-01T00:00:00"/>
    <d v="2021-06-02T00:00:00"/>
    <n v="20"/>
    <d v="2021-06-22T00:00:00"/>
    <d v="2021-06-28T00:00:00"/>
    <n v="10"/>
    <d v="2021-07-08T00:00:00"/>
    <n v="23520000"/>
    <n v="9"/>
    <d v="2022-04-08T00:00:00"/>
    <d v="2022-06-07T00:00:00"/>
    <m/>
    <m/>
    <m/>
    <m/>
    <m/>
    <m/>
    <n v="1176000"/>
    <m/>
    <m/>
    <n v="22344000"/>
    <m/>
    <m/>
    <n v="1176000"/>
    <n v="23520000"/>
    <n v="23520000"/>
    <s v="OK"/>
    <n v="2"/>
    <m/>
    <m/>
  </r>
  <r>
    <n v="8"/>
    <x v="7"/>
    <s v="Hualpén"/>
    <s v="CONCEPCION 8"/>
    <x v="4"/>
    <s v="YO_EMP_SEM._Servicio_de_Apoyo_Integral_SSyO"/>
    <n v="5911"/>
    <n v="70"/>
    <n v="54880000"/>
    <n v="784000"/>
    <n v="0"/>
    <n v="70"/>
    <s v="NO"/>
    <x v="1"/>
    <s v="Grupo objetivo del Programa/Componente"/>
    <s v="Hombres y mujeres mayores de 18 años de edad con una idea de negocio o negocio precario en funcionamiento pertenecientes al SSYO"/>
    <x v="1"/>
    <s v="Licitación Pública Regular"/>
    <s v="06"/>
    <s v="591106"/>
    <s v="08"/>
    <s v="08-591106"/>
    <s v="08-591106-21-20"/>
    <x v="1"/>
    <d v="2021-03-23T00:00:00"/>
    <n v="21"/>
    <d v="2021-04-13T00:00:00"/>
    <d v="2021-05-17T00:00:00"/>
    <n v="54880000"/>
    <n v="15"/>
    <d v="2021-06-01T00:00:00"/>
    <d v="2021-06-02T00:00:00"/>
    <n v="20"/>
    <d v="2021-06-22T00:00:00"/>
    <d v="2021-06-28T00:00:00"/>
    <n v="10"/>
    <d v="2021-07-08T00:00:00"/>
    <n v="54880000"/>
    <n v="9"/>
    <d v="2022-04-08T00:00:00"/>
    <d v="2022-06-07T00:00:00"/>
    <m/>
    <m/>
    <m/>
    <m/>
    <m/>
    <m/>
    <n v="2744000"/>
    <m/>
    <m/>
    <n v="52136000"/>
    <m/>
    <m/>
    <n v="2744000"/>
    <n v="54880000"/>
    <n v="54880000"/>
    <s v="OK"/>
    <n v="2"/>
    <m/>
    <m/>
  </r>
  <r>
    <n v="8"/>
    <x v="7"/>
    <s v="Hualqui"/>
    <s v="CONCEPCION 2"/>
    <x v="4"/>
    <s v="YO_EMP_SEM._Servicio_de_Apoyo_Integral_SSyO"/>
    <n v="5911"/>
    <n v="40"/>
    <n v="31360000"/>
    <n v="784000"/>
    <n v="0"/>
    <n v="40"/>
    <s v="NO"/>
    <x v="1"/>
    <s v="Grupo objetivo del Programa/Componente"/>
    <s v="Hombres y mujeres mayores de 18 años de edad con una idea de negocio o negocio precario en funcionamiento pertenecientes al SSYO"/>
    <x v="1"/>
    <s v="Licitación Pública Regular"/>
    <s v="06"/>
    <s v="591106"/>
    <s v="08"/>
    <s v="08-591106"/>
    <s v="08-591106-15-20"/>
    <x v="1"/>
    <d v="2021-03-23T00:00:00"/>
    <n v="21"/>
    <d v="2021-04-13T00:00:00"/>
    <d v="2021-05-17T00:00:00"/>
    <n v="31360000"/>
    <n v="15"/>
    <d v="2021-06-01T00:00:00"/>
    <d v="2021-06-02T00:00:00"/>
    <n v="20"/>
    <d v="2021-06-22T00:00:00"/>
    <d v="2021-06-28T00:00:00"/>
    <n v="10"/>
    <d v="2021-07-08T00:00:00"/>
    <n v="31360000"/>
    <n v="9"/>
    <d v="2022-04-08T00:00:00"/>
    <d v="2022-06-07T00:00:00"/>
    <m/>
    <m/>
    <m/>
    <m/>
    <m/>
    <m/>
    <n v="1568000"/>
    <m/>
    <m/>
    <n v="29792000"/>
    <m/>
    <m/>
    <n v="1568000"/>
    <n v="31360000"/>
    <n v="31360000"/>
    <s v="OK"/>
    <n v="2"/>
    <m/>
    <m/>
  </r>
  <r>
    <n v="8"/>
    <x v="7"/>
    <s v="Lebu"/>
    <s v="ARAUCO 5"/>
    <x v="4"/>
    <s v="YO_EMP_SEM._Servicio_de_Apoyo_Integral_SSyO"/>
    <n v="5911"/>
    <n v="70"/>
    <n v="54880000"/>
    <n v="784000"/>
    <n v="0"/>
    <n v="70"/>
    <s v="NO"/>
    <x v="1"/>
    <s v="Grupo objetivo del Programa/Componente"/>
    <s v="Hombres y mujeres mayores de 18 años de edad con una idea de negocio o negocio precario en funcionamiento pertenecientes al SSYO"/>
    <x v="1"/>
    <s v="Licitación Pública Regular"/>
    <s v="06"/>
    <s v="591106"/>
    <s v="08"/>
    <s v="08-591106"/>
    <s v="08-591106-05-20"/>
    <x v="1"/>
    <d v="2021-03-23T00:00:00"/>
    <n v="21"/>
    <d v="2021-04-13T00:00:00"/>
    <d v="2021-05-17T00:00:00"/>
    <n v="54880000"/>
    <n v="15"/>
    <d v="2021-06-01T00:00:00"/>
    <d v="2021-06-02T00:00:00"/>
    <n v="20"/>
    <d v="2021-06-22T00:00:00"/>
    <d v="2021-06-28T00:00:00"/>
    <n v="10"/>
    <d v="2021-07-08T00:00:00"/>
    <n v="54880000"/>
    <n v="9"/>
    <d v="2022-04-08T00:00:00"/>
    <d v="2022-06-07T00:00:00"/>
    <m/>
    <m/>
    <m/>
    <m/>
    <m/>
    <m/>
    <n v="2744000"/>
    <m/>
    <m/>
    <n v="52136000"/>
    <m/>
    <m/>
    <n v="2744000"/>
    <n v="54880000"/>
    <n v="54880000"/>
    <s v="OK"/>
    <n v="2"/>
    <m/>
    <m/>
  </r>
  <r>
    <n v="8"/>
    <x v="7"/>
    <s v="Concepción"/>
    <s v="TERRITORIO PROVINCIAL"/>
    <x v="5"/>
    <s v="Accion_local_territorios_vulnerables"/>
    <n v="7233"/>
    <n v="1"/>
    <n v="36000000"/>
    <n v="36000000"/>
    <n v="1"/>
    <n v="0"/>
    <s v="NO"/>
    <x v="3"/>
    <s v="Grupo objetivo del Programa/Componente"/>
    <s v="Territorios vulnerables, siendo estos barrios para sectores urbanos, con alta presencia de familias en situación de vulnerabilidad. Con proyección para vincular el programa al ámbito público y privado"/>
    <x v="0"/>
    <s v="Licitación Pública Regular"/>
    <s v="01"/>
    <s v="723301"/>
    <s v="08"/>
    <s v="08-723301"/>
    <s v="08-723301-01-20"/>
    <x v="1"/>
    <m/>
    <m/>
    <m/>
    <d v="2021-04-01T00:00:00"/>
    <n v="36000000"/>
    <n v="18"/>
    <d v="2021-04-19T00:00:00"/>
    <d v="2021-04-21T00:00:00"/>
    <n v="15"/>
    <d v="2021-05-06T00:00:00"/>
    <d v="2021-05-19T00:00:00"/>
    <n v="34"/>
    <d v="2021-06-22T00:00:00"/>
    <n v="36000000"/>
    <n v="11"/>
    <d v="2022-05-22T00:00:00"/>
    <d v="2022-07-21T00:00:00"/>
    <m/>
    <m/>
    <m/>
    <m/>
    <m/>
    <n v="10800000"/>
    <m/>
    <m/>
    <n v="25200000"/>
    <m/>
    <m/>
    <m/>
    <n v="10800000"/>
    <n v="36000000"/>
    <n v="36000000"/>
    <s v="OK"/>
    <n v="2"/>
    <m/>
    <m/>
  </r>
  <r>
    <n v="8"/>
    <x v="7"/>
    <s v="San Pedro de la Paz"/>
    <s v="BOCA SUR"/>
    <x v="6"/>
    <s v="Barrios_en_Acción_Activación_Barrial"/>
    <n v="7301"/>
    <n v="1"/>
    <n v="25000000"/>
    <n v="25000000"/>
    <n v="1"/>
    <m/>
    <s v="NO"/>
    <x v="3"/>
    <s v="Campamento y barrios prioritarios"/>
    <s v="Barrio prioritario  de un sector urbano con alta presencia de familias eh situación de vulnerabilidad. Potencial para vincular el Programa con el ámbito público y privado "/>
    <x v="0"/>
    <s v="Licitación Pública Regular"/>
    <s v="01"/>
    <s v="730101"/>
    <s v="08"/>
    <s v="08-730101"/>
    <s v="08-730101-01-20"/>
    <x v="1"/>
    <m/>
    <m/>
    <m/>
    <d v="2021-07-08T00:00:00"/>
    <n v="25000000"/>
    <n v="11"/>
    <d v="2021-07-19T00:00:00"/>
    <d v="2021-07-20T00:00:00"/>
    <n v="10"/>
    <d v="2021-07-30T00:00:00"/>
    <d v="2021-08-04T00:00:00"/>
    <n v="10"/>
    <d v="2021-08-14T00:00:00"/>
    <m/>
    <n v="9"/>
    <d v="2022-05-14T00:00:00"/>
    <d v="2022-07-13T00:00:00"/>
    <m/>
    <m/>
    <m/>
    <m/>
    <m/>
    <m/>
    <m/>
    <n v="1250000"/>
    <m/>
    <n v="23750000"/>
    <m/>
    <m/>
    <n v="0"/>
    <n v="25000000"/>
    <n v="25000000"/>
    <s v="OK"/>
    <n v="2"/>
    <m/>
    <m/>
  </r>
  <r>
    <n v="8"/>
    <x v="7"/>
    <s v="Cabrero"/>
    <s v="CONCEPCIÓN -BIO BIO 1"/>
    <x v="8"/>
    <s v="YO_TR_SSyO_Apoyo_a_tu_Plan_Laboral"/>
    <n v="8913"/>
    <n v="20"/>
    <n v="12200000"/>
    <n v="610000"/>
    <n v="0"/>
    <n v="20"/>
    <s v="NO"/>
    <x v="1"/>
    <s v="Grupo objetivo del Programa/Componente"/>
    <s v="Personas mayores de 18 años pertenecientes al SSYO con trayectoria laboral y sesion laboral"/>
    <x v="1"/>
    <s v="Licitación Pública Regular"/>
    <s v="01"/>
    <n v="891301"/>
    <s v="08"/>
    <s v="08-891301"/>
    <s v="08-891301-01-20"/>
    <x v="1"/>
    <d v="2021-03-23T00:00:00"/>
    <n v="21"/>
    <d v="2021-03-22T00:00:00"/>
    <d v="2021-01-29T00:00:00"/>
    <n v="12200000"/>
    <n v="25"/>
    <d v="2021-02-23T00:00:00"/>
    <d v="2021-03-05T00:00:00"/>
    <n v="35"/>
    <d v="2021-04-09T00:00:00"/>
    <d v="2021-04-23T00:00:00"/>
    <n v="10"/>
    <d v="2021-04-02T00:00:00"/>
    <n v="12200000"/>
    <n v="8"/>
    <d v="2021-12-02T00:00:00"/>
    <d v="2022-01-31T00:00:00"/>
    <m/>
    <m/>
    <m/>
    <m/>
    <n v="854000.00000000012"/>
    <m/>
    <m/>
    <n v="11346000"/>
    <m/>
    <m/>
    <m/>
    <m/>
    <n v="854000.00000000012"/>
    <n v="12200000"/>
    <n v="12200000"/>
    <s v="OK"/>
    <n v="2"/>
    <m/>
    <m/>
  </r>
  <r>
    <n v="8"/>
    <x v="7"/>
    <s v="Penco"/>
    <s v="CONCEPCIÓN -BIO BIO 1"/>
    <x v="8"/>
    <s v="YO_TR_SSyO_Apoyo_a_tu_Plan_Laboral"/>
    <n v="8913"/>
    <n v="25"/>
    <n v="15250000"/>
    <n v="610000"/>
    <n v="0"/>
    <n v="25"/>
    <s v="NO"/>
    <x v="1"/>
    <s v="Grupo objetivo del Programa/Componente"/>
    <s v="Personas mayores de 18 años pertenecientes al SSYO con trayectoria laboral y sesion laboral"/>
    <x v="1"/>
    <s v="Licitación Pública Regular"/>
    <s v="01"/>
    <n v="891301"/>
    <s v="08"/>
    <s v="08-891301"/>
    <s v="08-891301-01-20"/>
    <x v="1"/>
    <d v="2021-03-23T00:00:00"/>
    <n v="21"/>
    <d v="2021-03-22T00:00:00"/>
    <d v="2021-01-29T00:00:00"/>
    <n v="15250000"/>
    <n v="25"/>
    <d v="2021-02-23T00:00:00"/>
    <d v="2021-03-05T00:00:00"/>
    <n v="35"/>
    <d v="2021-04-09T00:00:00"/>
    <d v="2021-04-23T00:00:00"/>
    <n v="10"/>
    <d v="2021-04-02T00:00:00"/>
    <n v="15250000"/>
    <n v="8"/>
    <d v="2021-12-02T00:00:00"/>
    <d v="2022-01-31T00:00:00"/>
    <m/>
    <m/>
    <m/>
    <m/>
    <n v="1067500"/>
    <m/>
    <m/>
    <n v="14182500"/>
    <m/>
    <m/>
    <m/>
    <m/>
    <n v="1067500"/>
    <n v="15250000"/>
    <n v="15250000"/>
    <s v="OK"/>
    <n v="2"/>
    <m/>
    <m/>
  </r>
  <r>
    <n v="8"/>
    <x v="7"/>
    <s v="Tomé"/>
    <s v="CONCEPCIÓN -BIO BIO 1"/>
    <x v="8"/>
    <s v="YO_TR_SSyO_Apoyo_a_tu_Plan_Laboral"/>
    <n v="8913"/>
    <n v="25"/>
    <n v="15250000"/>
    <n v="610000"/>
    <n v="0"/>
    <n v="25"/>
    <s v="NO"/>
    <x v="1"/>
    <s v="Grupo objetivo del Programa/Componente"/>
    <s v="Personas mayores de 18 años pertenecientes al SSYO con trayectoria laboral y sesion laboral"/>
    <x v="1"/>
    <s v="Licitación Pública Regular"/>
    <s v="01"/>
    <n v="891301"/>
    <s v="08"/>
    <s v="08-891301"/>
    <s v="08-891301-01-20"/>
    <x v="1"/>
    <d v="2021-03-23T00:00:00"/>
    <n v="21"/>
    <d v="2021-03-22T00:00:00"/>
    <d v="2021-01-29T00:00:00"/>
    <n v="15250000"/>
    <n v="25"/>
    <d v="2021-02-23T00:00:00"/>
    <d v="2021-03-05T00:00:00"/>
    <n v="35"/>
    <d v="2021-04-09T00:00:00"/>
    <d v="2021-04-23T00:00:00"/>
    <n v="10"/>
    <d v="2021-04-02T00:00:00"/>
    <n v="15250000"/>
    <n v="8"/>
    <d v="2021-12-02T00:00:00"/>
    <d v="2022-01-31T00:00:00"/>
    <m/>
    <m/>
    <m/>
    <m/>
    <n v="1067500"/>
    <m/>
    <m/>
    <n v="14182500"/>
    <m/>
    <m/>
    <m/>
    <m/>
    <n v="1067500"/>
    <n v="15250000"/>
    <n v="15250000"/>
    <s v="OK"/>
    <n v="2"/>
    <m/>
    <m/>
  </r>
  <r>
    <n v="8"/>
    <x v="7"/>
    <s v="Yumbel"/>
    <s v="CONCEPCIÓN -BIO BIO 1"/>
    <x v="8"/>
    <s v="YO_TR_SSyO_Apoyo_a_tu_Plan_Laboral"/>
    <n v="8913"/>
    <n v="20"/>
    <n v="12200000"/>
    <n v="610000"/>
    <n v="0"/>
    <n v="20"/>
    <s v="NO"/>
    <x v="1"/>
    <s v="Grupo objetivo del Programa/Componente"/>
    <s v="Personas mayores de 18 años pertenecientes al SSYO con trayectoria laboral y sesion laboral"/>
    <x v="1"/>
    <s v="Licitación Pública Regular"/>
    <s v="01"/>
    <n v="891301"/>
    <s v="08"/>
    <s v="08-891301"/>
    <s v="08-891301-01-20"/>
    <x v="1"/>
    <d v="2021-03-23T00:00:00"/>
    <n v="21"/>
    <d v="2021-03-22T00:00:00"/>
    <d v="2021-01-29T00:00:00"/>
    <n v="12200000"/>
    <n v="25"/>
    <d v="2021-02-23T00:00:00"/>
    <d v="2021-03-05T00:00:00"/>
    <n v="35"/>
    <d v="2021-04-09T00:00:00"/>
    <d v="2021-04-23T00:00:00"/>
    <n v="10"/>
    <d v="2021-04-02T00:00:00"/>
    <n v="12200000"/>
    <n v="8"/>
    <d v="2021-12-02T00:00:00"/>
    <d v="2022-01-31T00:00:00"/>
    <m/>
    <m/>
    <m/>
    <m/>
    <n v="854000.00000000012"/>
    <m/>
    <m/>
    <n v="11346000"/>
    <m/>
    <m/>
    <m/>
    <m/>
    <n v="854000.00000000012"/>
    <n v="12200000"/>
    <n v="12200000"/>
    <s v="OK"/>
    <n v="2"/>
    <m/>
    <m/>
  </r>
  <r>
    <n v="9"/>
    <x v="8"/>
    <s v="Padre Las Casas"/>
    <s v="TEMUCO-PADRE LAS CASAS"/>
    <x v="0"/>
    <s v="ACC._Fortalecimiento_de_la_vida_en_familia"/>
    <n v="3871"/>
    <n v="66"/>
    <n v="36862226"/>
    <n v="558518.5757575758"/>
    <n v="66"/>
    <m/>
    <s v="SI"/>
    <x v="0"/>
    <s v="Adultos mayores"/>
    <s v="Familias con integrantes y/o JH Adulto Mayor"/>
    <x v="0"/>
    <s v="Licitación Pública Regular"/>
    <s v="01"/>
    <s v="387101"/>
    <s v="09"/>
    <s v="09-387101"/>
    <s v="09-387101-01-21"/>
    <x v="1"/>
    <m/>
    <m/>
    <m/>
    <d v="2021-06-02T00:00:00"/>
    <n v="36862226"/>
    <n v="21"/>
    <d v="2021-06-23T00:00:00"/>
    <d v="2021-06-25T00:00:00"/>
    <n v="15"/>
    <d v="2021-07-10T00:00:00"/>
    <d v="2021-07-30T00:00:00"/>
    <n v="21"/>
    <d v="2021-08-20T00:00:00"/>
    <m/>
    <n v="9"/>
    <d v="2022-05-27T00:00:00"/>
    <d v="2022-07-26T00:00:00"/>
    <m/>
    <m/>
    <m/>
    <m/>
    <m/>
    <m/>
    <m/>
    <n v="3686222.6"/>
    <m/>
    <m/>
    <n v="33176003.399999999"/>
    <m/>
    <n v="0"/>
    <n v="36862226"/>
    <n v="36862226"/>
    <s v="OK"/>
    <n v="2"/>
    <m/>
    <m/>
  </r>
  <r>
    <n v="9"/>
    <x v="8"/>
    <s v="Temuco"/>
    <s v="TEMUCO-PADRE LAS CASAS"/>
    <x v="0"/>
    <s v="ACC._Fortalecimiento_de_la_vida_en_familia"/>
    <n v="3871"/>
    <n v="204"/>
    <n v="113937774"/>
    <n v="558518.5"/>
    <n v="204"/>
    <m/>
    <s v="SI"/>
    <x v="0"/>
    <s v="Adultos mayores"/>
    <s v="Familias con integrantes y/o JH Adulto Mayor"/>
    <x v="0"/>
    <s v="Licitación Pública Regular"/>
    <s v="01"/>
    <s v="387101"/>
    <s v="09"/>
    <s v="09-387101"/>
    <s v="09-387101-01-21"/>
    <x v="1"/>
    <m/>
    <m/>
    <m/>
    <d v="2021-06-02T00:00:00"/>
    <n v="113937774"/>
    <n v="21"/>
    <d v="2021-06-23T00:00:00"/>
    <d v="2021-06-25T00:00:00"/>
    <n v="15"/>
    <d v="2021-07-10T00:00:00"/>
    <d v="2021-07-30T00:00:00"/>
    <n v="21"/>
    <d v="2021-08-20T00:00:00"/>
    <m/>
    <n v="9"/>
    <d v="2022-05-27T00:00:00"/>
    <d v="2022-07-26T00:00:00"/>
    <m/>
    <m/>
    <m/>
    <m/>
    <m/>
    <m/>
    <m/>
    <n v="11393777.4"/>
    <m/>
    <m/>
    <n v="102543996.59999999"/>
    <m/>
    <n v="0"/>
    <n v="113937774"/>
    <n v="113937774"/>
    <s v="OK"/>
    <n v="2"/>
    <m/>
    <m/>
  </r>
  <r>
    <n v="9"/>
    <x v="8"/>
    <s v="Regional/Provincial"/>
    <s v="TEMUCO-PADRE LAS CASAS"/>
    <x v="7"/>
    <s v="Apoyo_org_productivas"/>
    <n v="4103"/>
    <n v="100"/>
    <n v="280000000"/>
    <n v="2800000"/>
    <n v="100"/>
    <m/>
    <s v="NO"/>
    <x v="4"/>
    <s v="Grupo objetivo del Programa/Componente"/>
    <s v="Organizaciones Sociales de caractér Productivo"/>
    <x v="1"/>
    <s v="Licitación Pública Regular"/>
    <s v="01"/>
    <s v="410301"/>
    <s v="09"/>
    <s v="09-410301"/>
    <s v="09-410301-01-21"/>
    <x v="1"/>
    <d v="2021-06-18T00:00:00"/>
    <n v="14"/>
    <d v="2021-07-02T00:00:00"/>
    <d v="2021-06-18T00:00:00"/>
    <n v="280000000"/>
    <n v="18"/>
    <d v="2021-07-06T00:00:00"/>
    <d v="2021-07-08T00:00:00"/>
    <n v="11"/>
    <d v="2021-07-19T00:00:00"/>
    <d v="2021-07-23T00:00:00"/>
    <n v="7"/>
    <d v="2021-07-30T00:00:00"/>
    <n v="280000000"/>
    <n v="5"/>
    <d v="2021-12-31T00:00:00"/>
    <d v="2022-03-01T00:00:00"/>
    <m/>
    <m/>
    <m/>
    <m/>
    <m/>
    <m/>
    <m/>
    <n v="14000000"/>
    <n v="266000000"/>
    <m/>
    <m/>
    <m/>
    <n v="0"/>
    <n v="280000000"/>
    <n v="280000000"/>
    <s v="OK"/>
    <n v="2"/>
    <m/>
    <m/>
  </r>
  <r>
    <n v="9"/>
    <x v="8"/>
    <s v="Angol"/>
    <s v="MALLECO NORTE"/>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1-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Carahue"/>
    <s v="INTERCULTURAL DE RÍOS Y MAR"/>
    <x v="1"/>
    <s v="YO_EMPR._Básico"/>
    <n v="4881"/>
    <n v="31"/>
    <n v="29915000"/>
    <n v="965000"/>
    <n v="31"/>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8-21"/>
    <x v="1"/>
    <d v="2021-03-22T00:00:00"/>
    <n v="18"/>
    <d v="2021-04-09T00:00:00"/>
    <d v="2021-04-15T00:00:00"/>
    <n v="29915000"/>
    <n v="26"/>
    <d v="2021-05-11T00:00:00"/>
    <d v="2021-05-13T00:00:00"/>
    <n v="48"/>
    <d v="2021-06-30T00:00:00"/>
    <d v="2021-07-30T00:00:00"/>
    <n v="21"/>
    <d v="2021-08-20T00:00:00"/>
    <m/>
    <n v="8"/>
    <d v="2022-04-27T00:00:00"/>
    <d v="2022-06-26T00:00:00"/>
    <m/>
    <m/>
    <m/>
    <m/>
    <m/>
    <m/>
    <m/>
    <n v="2991500"/>
    <m/>
    <m/>
    <n v="26923500"/>
    <m/>
    <n v="0"/>
    <n v="29915000"/>
    <n v="29915000"/>
    <s v="OK"/>
    <n v="2"/>
    <m/>
    <m/>
  </r>
  <r>
    <n v="9"/>
    <x v="8"/>
    <s v="Cholchol"/>
    <s v="NAHUELBUTA"/>
    <x v="1"/>
    <s v="YO_EMPR._Básico"/>
    <n v="4881"/>
    <n v="22"/>
    <n v="21230000"/>
    <n v="965000"/>
    <n v="22"/>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2-21"/>
    <x v="1"/>
    <d v="2021-03-22T00:00:00"/>
    <n v="18"/>
    <d v="2021-04-09T00:00:00"/>
    <d v="2021-04-15T00:00:00"/>
    <n v="21230000"/>
    <n v="26"/>
    <d v="2021-05-11T00:00:00"/>
    <d v="2021-05-13T00:00:00"/>
    <n v="48"/>
    <d v="2021-06-30T00:00:00"/>
    <d v="2021-07-30T00:00:00"/>
    <n v="21"/>
    <d v="2021-08-20T00:00:00"/>
    <m/>
    <n v="8"/>
    <d v="2022-04-27T00:00:00"/>
    <d v="2022-06-26T00:00:00"/>
    <m/>
    <m/>
    <m/>
    <m/>
    <m/>
    <m/>
    <m/>
    <n v="2123000"/>
    <m/>
    <m/>
    <n v="19107000"/>
    <m/>
    <n v="0"/>
    <n v="21230000"/>
    <n v="21230000"/>
    <s v="OK"/>
    <n v="2"/>
    <m/>
    <m/>
  </r>
  <r>
    <n v="9"/>
    <x v="8"/>
    <s v="Collipulli"/>
    <s v="MALLECO NORTE"/>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1-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Cunco"/>
    <s v="ARAUCANÍA ANDINA"/>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4-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Curacautín"/>
    <s v="ARAUCANÍA ANDINA"/>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4-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Curarrehue"/>
    <s v="ARAUCANÍA LACUSTRE"/>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6-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Ercilla"/>
    <s v="MALLECO NORTE"/>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1-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Freire"/>
    <s v="ASOCIACIÓN CAUTIN SUR"/>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7-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Galvarino"/>
    <s v="NAHUELBUTA"/>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2-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Gorbea"/>
    <s v="ASOCIACIÓN CAUTIN SUR"/>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7-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Lautaro"/>
    <s v="VALLE ASOCIATIVO CENTRAL"/>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3-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Loncoche"/>
    <s v="ASOCIACIÓN CAUTIN SUR"/>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7-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Lonquimay"/>
    <s v="ARAUCANÍA ANDINA"/>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4-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Los Sauces"/>
    <s v="NAHUELBUTA"/>
    <x v="1"/>
    <s v="YO_EMPR._Básico"/>
    <n v="4881"/>
    <n v="14"/>
    <n v="13510000"/>
    <n v="965000"/>
    <n v="14"/>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2-21"/>
    <x v="1"/>
    <d v="2021-03-22T00:00:00"/>
    <n v="18"/>
    <d v="2021-04-09T00:00:00"/>
    <d v="2021-04-15T00:00:00"/>
    <n v="13510000"/>
    <n v="26"/>
    <d v="2021-05-11T00:00:00"/>
    <d v="2021-05-13T00:00:00"/>
    <n v="48"/>
    <d v="2021-06-30T00:00:00"/>
    <d v="2021-07-30T00:00:00"/>
    <n v="21"/>
    <d v="2021-08-20T00:00:00"/>
    <m/>
    <n v="8"/>
    <d v="2022-04-27T00:00:00"/>
    <d v="2022-06-26T00:00:00"/>
    <m/>
    <m/>
    <m/>
    <m/>
    <m/>
    <m/>
    <m/>
    <n v="1351000"/>
    <m/>
    <m/>
    <n v="12159000"/>
    <m/>
    <n v="0"/>
    <n v="13510000"/>
    <n v="13510000"/>
    <s v="OK"/>
    <n v="2"/>
    <m/>
    <m/>
  </r>
  <r>
    <n v="9"/>
    <x v="8"/>
    <s v="Lumaco"/>
    <s v="NAHUELBUTA"/>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2-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Melipeuco"/>
    <s v="ARAUCANÍA ANDINA"/>
    <x v="1"/>
    <s v="YO_EMPR._Básico"/>
    <n v="4881"/>
    <n v="14"/>
    <n v="13510000"/>
    <n v="965000"/>
    <n v="14"/>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4-21"/>
    <x v="1"/>
    <d v="2021-03-22T00:00:00"/>
    <n v="18"/>
    <d v="2021-04-09T00:00:00"/>
    <d v="2021-04-15T00:00:00"/>
    <n v="13510000"/>
    <n v="26"/>
    <d v="2021-05-11T00:00:00"/>
    <d v="2021-05-13T00:00:00"/>
    <n v="48"/>
    <d v="2021-06-30T00:00:00"/>
    <d v="2021-07-30T00:00:00"/>
    <n v="21"/>
    <d v="2021-08-20T00:00:00"/>
    <m/>
    <n v="8"/>
    <d v="2022-04-27T00:00:00"/>
    <d v="2022-06-26T00:00:00"/>
    <m/>
    <m/>
    <m/>
    <m/>
    <m/>
    <m/>
    <m/>
    <n v="1351000"/>
    <m/>
    <m/>
    <n v="12159000"/>
    <m/>
    <n v="0"/>
    <n v="13510000"/>
    <n v="13510000"/>
    <s v="OK"/>
    <n v="2"/>
    <m/>
    <m/>
  </r>
  <r>
    <n v="9"/>
    <x v="8"/>
    <s v="Nueva Imperial"/>
    <s v="INTERCULTURAL DE RÍOS Y MAR"/>
    <x v="1"/>
    <s v="YO_EMPR._Básico"/>
    <n v="4881"/>
    <n v="25"/>
    <n v="24125000"/>
    <n v="965000"/>
    <n v="25"/>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8-21"/>
    <x v="1"/>
    <d v="2021-03-22T00:00:00"/>
    <n v="18"/>
    <d v="2021-04-09T00:00:00"/>
    <d v="2021-04-15T00:00:00"/>
    <n v="24125000"/>
    <n v="26"/>
    <d v="2021-05-11T00:00:00"/>
    <d v="2021-05-13T00:00:00"/>
    <n v="48"/>
    <d v="2021-06-30T00:00:00"/>
    <d v="2021-07-30T00:00:00"/>
    <n v="21"/>
    <d v="2021-08-20T00:00:00"/>
    <m/>
    <n v="8"/>
    <d v="2022-04-27T00:00:00"/>
    <d v="2022-06-26T00:00:00"/>
    <m/>
    <m/>
    <m/>
    <m/>
    <m/>
    <m/>
    <m/>
    <n v="2412500"/>
    <m/>
    <m/>
    <n v="21712500"/>
    <m/>
    <n v="0"/>
    <n v="24125000"/>
    <n v="24125000"/>
    <s v="OK"/>
    <n v="2"/>
    <m/>
    <m/>
  </r>
  <r>
    <n v="9"/>
    <x v="8"/>
    <s v="Padre Las Casas"/>
    <s v="TEMUCO-PADRE LAS CASAS"/>
    <x v="1"/>
    <s v="YO_EMPR._Básico"/>
    <n v="4881"/>
    <n v="45"/>
    <n v="43425000"/>
    <n v="965000"/>
    <n v="45"/>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5-21"/>
    <x v="1"/>
    <d v="2021-03-22T00:00:00"/>
    <n v="18"/>
    <d v="2021-04-09T00:00:00"/>
    <d v="2021-04-15T00:00:00"/>
    <n v="43425000"/>
    <n v="26"/>
    <d v="2021-05-11T00:00:00"/>
    <d v="2021-05-13T00:00:00"/>
    <n v="48"/>
    <d v="2021-06-30T00:00:00"/>
    <d v="2021-07-30T00:00:00"/>
    <n v="21"/>
    <d v="2021-08-20T00:00:00"/>
    <m/>
    <n v="8"/>
    <d v="2022-04-27T00:00:00"/>
    <d v="2022-06-26T00:00:00"/>
    <m/>
    <m/>
    <m/>
    <m/>
    <m/>
    <m/>
    <m/>
    <n v="4342500"/>
    <m/>
    <m/>
    <n v="39082500"/>
    <m/>
    <n v="0"/>
    <n v="43425000"/>
    <n v="43425000"/>
    <s v="OK"/>
    <n v="2"/>
    <m/>
    <m/>
  </r>
  <r>
    <n v="9"/>
    <x v="8"/>
    <s v="Perquenco"/>
    <s v="VALLE ASOCIATIVO CENTRAL"/>
    <x v="1"/>
    <s v="YO_EMPR._Básico"/>
    <n v="4881"/>
    <n v="14"/>
    <n v="13510000"/>
    <n v="965000"/>
    <n v="14"/>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3-21"/>
    <x v="1"/>
    <d v="2021-03-22T00:00:00"/>
    <n v="18"/>
    <d v="2021-04-09T00:00:00"/>
    <d v="2021-04-15T00:00:00"/>
    <n v="13510000"/>
    <n v="26"/>
    <d v="2021-05-11T00:00:00"/>
    <d v="2021-05-13T00:00:00"/>
    <n v="48"/>
    <d v="2021-06-30T00:00:00"/>
    <d v="2021-07-30T00:00:00"/>
    <n v="21"/>
    <d v="2021-08-20T00:00:00"/>
    <m/>
    <n v="8"/>
    <d v="2022-04-27T00:00:00"/>
    <d v="2022-06-26T00:00:00"/>
    <m/>
    <m/>
    <m/>
    <m/>
    <m/>
    <m/>
    <m/>
    <n v="1351000"/>
    <m/>
    <m/>
    <n v="12159000"/>
    <m/>
    <n v="0"/>
    <n v="13510000"/>
    <n v="13510000"/>
    <s v="OK"/>
    <n v="2"/>
    <m/>
    <m/>
  </r>
  <r>
    <n v="9"/>
    <x v="8"/>
    <s v="Pitrufquén"/>
    <s v="ASOCIACIÓN CAUTIN SUR"/>
    <x v="1"/>
    <s v="YO_EMPR._Básico"/>
    <n v="4881"/>
    <n v="22"/>
    <n v="21230000"/>
    <n v="965000"/>
    <n v="22"/>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7-21"/>
    <x v="1"/>
    <d v="2021-03-22T00:00:00"/>
    <n v="18"/>
    <d v="2021-04-09T00:00:00"/>
    <d v="2021-04-15T00:00:00"/>
    <n v="21230000"/>
    <n v="26"/>
    <d v="2021-05-11T00:00:00"/>
    <d v="2021-05-13T00:00:00"/>
    <n v="48"/>
    <d v="2021-06-30T00:00:00"/>
    <d v="2021-07-30T00:00:00"/>
    <n v="21"/>
    <d v="2021-08-20T00:00:00"/>
    <m/>
    <n v="8"/>
    <d v="2022-04-27T00:00:00"/>
    <d v="2022-06-26T00:00:00"/>
    <m/>
    <m/>
    <m/>
    <m/>
    <m/>
    <m/>
    <m/>
    <n v="2123000"/>
    <m/>
    <m/>
    <n v="19107000"/>
    <m/>
    <n v="0"/>
    <n v="21230000"/>
    <n v="21230000"/>
    <s v="OK"/>
    <n v="2"/>
    <m/>
    <m/>
  </r>
  <r>
    <n v="9"/>
    <x v="8"/>
    <s v="Pucón"/>
    <s v="ARAUCANÍA LACUSTRE"/>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6-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Purén"/>
    <s v="NAHUELBUTA"/>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2-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Renaico"/>
    <s v="MALLECO NORTE"/>
    <x v="1"/>
    <s v="YO_EMPR._Básico"/>
    <n v="4881"/>
    <n v="14"/>
    <n v="13510000"/>
    <n v="965000"/>
    <n v="14"/>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1-21"/>
    <x v="1"/>
    <d v="2021-03-22T00:00:00"/>
    <n v="18"/>
    <d v="2021-04-09T00:00:00"/>
    <d v="2021-04-15T00:00:00"/>
    <n v="13510000"/>
    <n v="26"/>
    <d v="2021-05-11T00:00:00"/>
    <d v="2021-05-13T00:00:00"/>
    <n v="48"/>
    <d v="2021-06-30T00:00:00"/>
    <d v="2021-07-30T00:00:00"/>
    <n v="21"/>
    <d v="2021-08-20T00:00:00"/>
    <m/>
    <n v="8"/>
    <d v="2022-04-27T00:00:00"/>
    <d v="2022-06-26T00:00:00"/>
    <m/>
    <m/>
    <m/>
    <m/>
    <m/>
    <m/>
    <m/>
    <n v="1351000"/>
    <m/>
    <m/>
    <n v="12159000"/>
    <m/>
    <n v="0"/>
    <n v="13510000"/>
    <n v="13510000"/>
    <s v="OK"/>
    <n v="2"/>
    <m/>
    <m/>
  </r>
  <r>
    <n v="9"/>
    <x v="8"/>
    <s v="Saavedra"/>
    <s v="INTERCULTURAL DE RÍOS Y MAR"/>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8-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Temuco"/>
    <s v="TEMUCO-PADRE LAS CASAS"/>
    <x v="1"/>
    <s v="YO_EMPR._Básico"/>
    <n v="4881"/>
    <n v="50"/>
    <n v="48250000"/>
    <n v="965000"/>
    <n v="50"/>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5-21"/>
    <x v="1"/>
    <d v="2021-03-22T00:00:00"/>
    <n v="18"/>
    <d v="2021-04-09T00:00:00"/>
    <d v="2021-04-15T00:00:00"/>
    <n v="48250000"/>
    <n v="26"/>
    <d v="2021-05-11T00:00:00"/>
    <d v="2021-05-13T00:00:00"/>
    <n v="48"/>
    <d v="2021-06-30T00:00:00"/>
    <d v="2021-07-30T00:00:00"/>
    <n v="21"/>
    <d v="2021-08-20T00:00:00"/>
    <m/>
    <n v="8"/>
    <d v="2022-04-27T00:00:00"/>
    <d v="2022-06-26T00:00:00"/>
    <m/>
    <m/>
    <m/>
    <m/>
    <m/>
    <m/>
    <m/>
    <n v="4825000"/>
    <m/>
    <m/>
    <n v="43425000"/>
    <m/>
    <n v="0"/>
    <n v="48250000"/>
    <n v="48250000"/>
    <s v="OK"/>
    <n v="2"/>
    <m/>
    <m/>
  </r>
  <r>
    <n v="9"/>
    <x v="8"/>
    <s v="Temuco"/>
    <s v="TEMUCO-PADRE LAS CASAS"/>
    <x v="1"/>
    <s v="YO_EMPR._Básico"/>
    <n v="4881"/>
    <n v="20"/>
    <n v="19300000"/>
    <n v="965000"/>
    <n v="20"/>
    <m/>
    <s v="NO"/>
    <x v="1"/>
    <s v="Personas con dependencia y cuidadores"/>
    <s v="Pacientes atendidos por la Sociedad Pro Ayuda al Niño Lisiado (Teletón) y/o sus cuidadores/as"/>
    <x v="0"/>
    <s v="Licitación Pública Regular"/>
    <s v="01"/>
    <s v="488101"/>
    <s v="09"/>
    <s v="09-488101"/>
    <s v="09-488101-09-21"/>
    <x v="1"/>
    <m/>
    <m/>
    <m/>
    <d v="2021-04-15T00:00:00"/>
    <n v="19300000"/>
    <n v="26"/>
    <d v="2021-05-11T00:00:00"/>
    <d v="2021-05-13T00:00:00"/>
    <n v="48"/>
    <d v="2021-06-30T00:00:00"/>
    <d v="2021-07-07T00:00:00"/>
    <n v="21"/>
    <d v="2021-07-28T00:00:00"/>
    <n v="19300000"/>
    <n v="8"/>
    <d v="2022-04-03T00:00:00"/>
    <d v="2022-06-02T00:00:00"/>
    <m/>
    <m/>
    <m/>
    <m/>
    <m/>
    <m/>
    <m/>
    <n v="1930000"/>
    <m/>
    <m/>
    <n v="17370000"/>
    <m/>
    <n v="0"/>
    <n v="19300000"/>
    <n v="19300000"/>
    <s v="OK"/>
    <n v="2"/>
    <m/>
    <m/>
  </r>
  <r>
    <n v="9"/>
    <x v="8"/>
    <s v="Temuco"/>
    <s v="TEMUCO-PADRE LAS CASAS"/>
    <x v="1"/>
    <s v="YO_EMPR._Básico"/>
    <n v="4881"/>
    <n v="20"/>
    <n v="19300000"/>
    <n v="965000"/>
    <n v="20"/>
    <m/>
    <s v="NO"/>
    <x v="1"/>
    <s v="Personas cumpliendo condena"/>
    <s v="Personas pertenecientes a establecimientos penitenciarios de Gendarmería de Chile"/>
    <x v="0"/>
    <s v="Licitación Pública Regular"/>
    <s v="01"/>
    <s v="488101"/>
    <s v="09"/>
    <s v="09-488101"/>
    <s v="09-488101-09-21"/>
    <x v="1"/>
    <m/>
    <m/>
    <m/>
    <d v="2021-04-15T00:00:00"/>
    <n v="19300000"/>
    <n v="26"/>
    <d v="2021-05-11T00:00:00"/>
    <d v="2021-05-13T00:00:00"/>
    <n v="48"/>
    <d v="2021-06-30T00:00:00"/>
    <d v="2021-07-07T00:00:00"/>
    <n v="21"/>
    <d v="2021-07-28T00:00:00"/>
    <n v="19300000"/>
    <n v="8"/>
    <d v="2022-04-03T00:00:00"/>
    <d v="2022-06-02T00:00:00"/>
    <m/>
    <m/>
    <m/>
    <m/>
    <m/>
    <m/>
    <m/>
    <n v="1930000"/>
    <m/>
    <m/>
    <n v="17370000"/>
    <m/>
    <n v="0"/>
    <n v="19300000"/>
    <n v="19300000"/>
    <s v="OK"/>
    <n v="2"/>
    <m/>
    <m/>
  </r>
  <r>
    <n v="9"/>
    <x v="8"/>
    <s v="Teodoro Schmidt"/>
    <s v="INTERCULTURAL DE RÍOS Y MAR"/>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8-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Toltén"/>
    <s v="INTERCULTURAL DE RÍOS Y MAR"/>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8-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Traiguén"/>
    <s v="NAHUELBUTA"/>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2-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Victoria"/>
    <s v="VALLE ASOCIATIVO CENTRAL"/>
    <x v="1"/>
    <s v="YO_EMPR._Básico"/>
    <n v="4881"/>
    <n v="16"/>
    <n v="15440000"/>
    <n v="965000"/>
    <n v="16"/>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3-21"/>
    <x v="1"/>
    <d v="2021-03-22T00:00:00"/>
    <n v="18"/>
    <d v="2021-04-09T00:00:00"/>
    <d v="2021-04-15T00:00:00"/>
    <n v="15440000"/>
    <n v="26"/>
    <d v="2021-05-11T00:00:00"/>
    <d v="2021-05-13T00:00:00"/>
    <n v="48"/>
    <d v="2021-06-30T00:00:00"/>
    <d v="2021-07-30T00:00:00"/>
    <n v="21"/>
    <d v="2021-08-20T00:00:00"/>
    <m/>
    <n v="8"/>
    <d v="2022-04-27T00:00:00"/>
    <d v="2022-06-26T00:00:00"/>
    <m/>
    <m/>
    <m/>
    <m/>
    <m/>
    <m/>
    <m/>
    <n v="1544000"/>
    <m/>
    <m/>
    <n v="13896000"/>
    <m/>
    <n v="0"/>
    <n v="15440000"/>
    <n v="15440000"/>
    <s v="OK"/>
    <n v="2"/>
    <m/>
    <m/>
  </r>
  <r>
    <n v="9"/>
    <x v="8"/>
    <s v="Vilcún"/>
    <s v="ARAUCANÍA ANDINA"/>
    <x v="1"/>
    <s v="YO_EMPR._Básico"/>
    <n v="4881"/>
    <n v="18"/>
    <n v="17370000"/>
    <n v="965000"/>
    <n v="18"/>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4-21"/>
    <x v="1"/>
    <d v="2021-03-22T00:00:00"/>
    <n v="18"/>
    <d v="2021-04-09T00:00:00"/>
    <d v="2021-04-15T00:00:00"/>
    <n v="17370000"/>
    <n v="26"/>
    <d v="2021-05-11T00:00:00"/>
    <d v="2021-05-13T00:00:00"/>
    <n v="48"/>
    <d v="2021-06-30T00:00:00"/>
    <d v="2021-07-30T00:00:00"/>
    <n v="21"/>
    <d v="2021-08-20T00:00:00"/>
    <m/>
    <n v="8"/>
    <d v="2022-04-27T00:00:00"/>
    <d v="2022-06-26T00:00:00"/>
    <m/>
    <m/>
    <m/>
    <m/>
    <m/>
    <m/>
    <m/>
    <n v="1737000"/>
    <m/>
    <m/>
    <n v="15633000"/>
    <m/>
    <n v="0"/>
    <n v="17370000"/>
    <n v="17370000"/>
    <s v="OK"/>
    <n v="2"/>
    <m/>
    <m/>
  </r>
  <r>
    <n v="9"/>
    <x v="8"/>
    <s v="Villarrica"/>
    <s v="ARAUCANÍA LACUSTRE"/>
    <x v="1"/>
    <s v="YO_EMPR._Básico"/>
    <n v="4881"/>
    <n v="25"/>
    <n v="24125000"/>
    <n v="965000"/>
    <n v="25"/>
    <m/>
    <s v="SI"/>
    <x v="1"/>
    <s v="Grupo objetivo del Programa/Componente"/>
    <s v="Personas mayores de 18 años, que pertenezcan al 40% más vulnerable de la población, según RSH, ocupado u ocupado precario, con una actividad económica independiente en funcionamiento y que cumplan con el perfil definido en el SPP"/>
    <x v="1"/>
    <s v="Licitación Pública Regular"/>
    <s v="01"/>
    <s v="488101"/>
    <s v="09"/>
    <s v="09-488101"/>
    <s v="09-488101-06-21"/>
    <x v="1"/>
    <d v="2021-03-22T00:00:00"/>
    <n v="18"/>
    <d v="2021-04-09T00:00:00"/>
    <d v="2021-04-15T00:00:00"/>
    <n v="24125000"/>
    <n v="26"/>
    <d v="2021-05-11T00:00:00"/>
    <d v="2021-05-13T00:00:00"/>
    <n v="48"/>
    <d v="2021-06-30T00:00:00"/>
    <d v="2021-07-30T00:00:00"/>
    <n v="21"/>
    <d v="2021-08-20T00:00:00"/>
    <m/>
    <n v="8"/>
    <d v="2022-04-27T00:00:00"/>
    <d v="2022-06-26T00:00:00"/>
    <m/>
    <m/>
    <m/>
    <m/>
    <m/>
    <m/>
    <m/>
    <n v="2412500"/>
    <m/>
    <m/>
    <n v="21712500"/>
    <m/>
    <n v="0"/>
    <n v="24125000"/>
    <n v="24125000"/>
    <s v="OK"/>
    <n v="2"/>
    <m/>
    <m/>
  </r>
  <r>
    <n v="9"/>
    <x v="8"/>
    <s v="Cunco"/>
    <s v="ARAUCANÍA ANDINA"/>
    <x v="1"/>
    <s v="YO_EMPR._Avanzado"/>
    <n v="4883"/>
    <n v="5"/>
    <n v="4825000"/>
    <n v="965000"/>
    <n v="5"/>
    <m/>
    <s v="NO"/>
    <x v="1"/>
    <s v="Grupo objetivo del Programa/Componente"/>
    <s v="Personas mayores de 18 años, que pertenezcan al 40% más vulnerable de la población, según RSH, ocupado, con una actividad económica independiente en funcionamiento y que cumplan con el perfil definido en el SPP; foco comercio digital"/>
    <x v="0"/>
    <s v="Licitación Pública Regular"/>
    <s v="02"/>
    <s v="488302"/>
    <s v="09"/>
    <s v="09-488302"/>
    <s v="09-488302-01-21"/>
    <x v="1"/>
    <m/>
    <m/>
    <m/>
    <d v="2021-05-17T00:00:00"/>
    <n v="4825000"/>
    <n v="15"/>
    <d v="2021-06-01T00:00:00"/>
    <d v="2021-06-03T00:00:00"/>
    <n v="27"/>
    <d v="2021-06-30T00:00:00"/>
    <d v="2021-07-07T00:00:00"/>
    <n v="21"/>
    <d v="2021-07-28T00:00:00"/>
    <n v="4825000"/>
    <n v="8"/>
    <d v="2022-04-03T00:00:00"/>
    <d v="2022-06-02T00:00:00"/>
    <m/>
    <m/>
    <m/>
    <m/>
    <m/>
    <m/>
    <m/>
    <n v="482500"/>
    <m/>
    <m/>
    <n v="4342500"/>
    <m/>
    <n v="0"/>
    <n v="4825000"/>
    <n v="4825000"/>
    <s v="OK"/>
    <n v="2"/>
    <m/>
    <m/>
  </r>
  <r>
    <n v="9"/>
    <x v="8"/>
    <s v="Curacautín"/>
    <s v="ARAUCANÍA ANDINA"/>
    <x v="1"/>
    <s v="YO_EMPR._Avanzado"/>
    <n v="4883"/>
    <n v="5"/>
    <n v="4825000"/>
    <n v="965000"/>
    <n v="5"/>
    <m/>
    <s v="NO"/>
    <x v="1"/>
    <s v="Grupo objetivo del Programa/Componente"/>
    <s v="Personas mayores de 18 años, que pertenezcan al 40% más vulnerable de la población, según RSH, ocupado, con una actividad económica independiente en funcionamiento y que cumplan con el perfil definido en el SPP; foco comercio digital"/>
    <x v="0"/>
    <s v="Licitación Pública Regular"/>
    <s v="02"/>
    <s v="488302"/>
    <s v="09"/>
    <s v="09-488302"/>
    <s v="09-488302-01-21"/>
    <x v="1"/>
    <m/>
    <m/>
    <m/>
    <d v="2021-05-17T00:00:00"/>
    <n v="4825000"/>
    <n v="15"/>
    <d v="2021-06-01T00:00:00"/>
    <d v="2021-06-03T00:00:00"/>
    <n v="27"/>
    <d v="2021-06-30T00:00:00"/>
    <d v="2021-07-07T00:00:00"/>
    <n v="21"/>
    <d v="2021-07-28T00:00:00"/>
    <n v="4825000"/>
    <n v="8"/>
    <d v="2022-04-03T00:00:00"/>
    <d v="2022-06-02T00:00:00"/>
    <m/>
    <m/>
    <m/>
    <m/>
    <m/>
    <m/>
    <m/>
    <n v="482500"/>
    <m/>
    <m/>
    <n v="4342500"/>
    <m/>
    <n v="0"/>
    <n v="4825000"/>
    <n v="4825000"/>
    <s v="OK"/>
    <n v="2"/>
    <m/>
    <m/>
  </r>
  <r>
    <n v="9"/>
    <x v="8"/>
    <s v="Lonquimay"/>
    <s v="ARAUCANÍA ANDINA"/>
    <x v="1"/>
    <s v="YO_EMPR._Avanzado"/>
    <n v="4883"/>
    <n v="5"/>
    <n v="4825000"/>
    <n v="965000"/>
    <n v="5"/>
    <m/>
    <s v="NO"/>
    <x v="1"/>
    <s v="Grupo objetivo del Programa/Componente"/>
    <s v="Personas mayores de 18 años, que pertenezcan al 40% más vulnerable de la población, según RSH, ocupado, con una actividad económica independiente en funcionamiento y que cumplan con el perfil definido en el SPP; foco comercio digital"/>
    <x v="0"/>
    <s v="Licitación Pública Regular"/>
    <s v="02"/>
    <s v="488302"/>
    <s v="09"/>
    <s v="09-488302"/>
    <s v="09-488302-01-21"/>
    <x v="1"/>
    <m/>
    <m/>
    <m/>
    <d v="2021-05-17T00:00:00"/>
    <n v="4825000"/>
    <n v="15"/>
    <d v="2021-06-01T00:00:00"/>
    <d v="2021-06-03T00:00:00"/>
    <n v="27"/>
    <d v="2021-06-30T00:00:00"/>
    <d v="2021-07-07T00:00:00"/>
    <n v="21"/>
    <d v="2021-07-28T00:00:00"/>
    <n v="4825000"/>
    <n v="8"/>
    <d v="2022-04-03T00:00:00"/>
    <d v="2022-06-02T00:00:00"/>
    <m/>
    <m/>
    <m/>
    <m/>
    <m/>
    <m/>
    <m/>
    <n v="482500"/>
    <m/>
    <m/>
    <n v="4342500"/>
    <m/>
    <n v="0"/>
    <n v="4825000"/>
    <n v="4825000"/>
    <s v="OK"/>
    <n v="2"/>
    <m/>
    <m/>
  </r>
  <r>
    <n v="9"/>
    <x v="8"/>
    <s v="Melipeuco"/>
    <s v="ARAUCANÍA ANDINA"/>
    <x v="1"/>
    <s v="YO_EMPR._Avanzado"/>
    <n v="4883"/>
    <n v="5"/>
    <n v="4825000"/>
    <n v="965000"/>
    <n v="5"/>
    <m/>
    <s v="NO"/>
    <x v="1"/>
    <s v="Grupo objetivo del Programa/Componente"/>
    <s v="Personas mayores de 18 años, que pertenezcan al 40% más vulnerable de la población, según RSH, ocupado, con una actividad económica independiente en funcionamiento y que cumplan con el perfil definido en el SPP; foco comercio digital"/>
    <x v="0"/>
    <s v="Licitación Pública Regular"/>
    <s v="02"/>
    <s v="488302"/>
    <s v="09"/>
    <s v="09-488302"/>
    <s v="09-488302-01-21"/>
    <x v="1"/>
    <m/>
    <m/>
    <m/>
    <d v="2021-05-17T00:00:00"/>
    <n v="4825000"/>
    <n v="15"/>
    <d v="2021-06-01T00:00:00"/>
    <d v="2021-06-03T00:00:00"/>
    <n v="27"/>
    <d v="2021-06-30T00:00:00"/>
    <d v="2021-07-07T00:00:00"/>
    <n v="21"/>
    <d v="2021-07-28T00:00:00"/>
    <n v="4825000"/>
    <n v="8"/>
    <d v="2022-04-03T00:00:00"/>
    <d v="2022-06-02T00:00:00"/>
    <m/>
    <m/>
    <m/>
    <m/>
    <m/>
    <m/>
    <m/>
    <n v="482500"/>
    <m/>
    <m/>
    <n v="4342500"/>
    <m/>
    <n v="0"/>
    <n v="4825000"/>
    <n v="4825000"/>
    <s v="OK"/>
    <n v="2"/>
    <m/>
    <m/>
  </r>
  <r>
    <n v="9"/>
    <x v="8"/>
    <s v="Vilcún"/>
    <s v="ARAUCANÍA ANDINA"/>
    <x v="1"/>
    <s v="YO_EMPR._Avanzado"/>
    <n v="4883"/>
    <n v="5"/>
    <n v="4825000"/>
    <n v="965000"/>
    <n v="5"/>
    <m/>
    <s v="NO"/>
    <x v="1"/>
    <s v="Grupo objetivo del Programa/Componente"/>
    <s v="Personas mayores de 18 años, que pertenezcan al 40% más vulnerable de la población, según RSH, ocupado, con una actividad económica independiente en funcionamiento y que cumplan con el perfil definido en el SPP; foco comercio digital"/>
    <x v="0"/>
    <s v="Licitación Pública Regular"/>
    <s v="02"/>
    <s v="488302"/>
    <s v="09"/>
    <s v="09-488302"/>
    <s v="09-488302-01-21"/>
    <x v="1"/>
    <m/>
    <m/>
    <m/>
    <d v="2021-05-17T00:00:00"/>
    <n v="4825000"/>
    <n v="15"/>
    <d v="2021-06-01T00:00:00"/>
    <d v="2021-06-03T00:00:00"/>
    <n v="27"/>
    <d v="2021-06-30T00:00:00"/>
    <d v="2021-07-07T00:00:00"/>
    <n v="21"/>
    <d v="2021-07-28T00:00:00"/>
    <n v="4825000"/>
    <n v="8"/>
    <d v="2022-04-03T00:00:00"/>
    <d v="2022-06-02T00:00:00"/>
    <m/>
    <m/>
    <m/>
    <m/>
    <m/>
    <m/>
    <m/>
    <n v="482500"/>
    <m/>
    <m/>
    <n v="4342500"/>
    <m/>
    <n v="0"/>
    <n v="4825000"/>
    <n v="4825000"/>
    <s v="OK"/>
    <n v="2"/>
    <m/>
    <m/>
  </r>
  <r>
    <n v="9"/>
    <x v="8"/>
    <s v="Cunco"/>
    <s v="ARAUCANÍA ANDINA"/>
    <x v="2"/>
    <s v="EDUC_FIN_Niños"/>
    <n v="4916"/>
    <n v="58"/>
    <n v="8300443"/>
    <n v="143111.08620689655"/>
    <n v="58"/>
    <m/>
    <s v="NO"/>
    <x v="2"/>
    <s v="Niños, niñas y jóvenes"/>
    <s v="Niños y/o niñas de 5° a 8° Basico de establecimientos en situación de vulnerabilidad escolar mayor al 60%"/>
    <x v="0"/>
    <s v="Licitación Pública Regular"/>
    <s v="01"/>
    <s v="491601"/>
    <s v="09"/>
    <s v="09-491601"/>
    <s v="09-491601-01-21"/>
    <x v="1"/>
    <m/>
    <m/>
    <m/>
    <d v="2021-03-11T00:00:00"/>
    <n v="8300443"/>
    <n v="18"/>
    <d v="2021-03-29T00:00:00"/>
    <d v="2021-03-31T00:00:00"/>
    <n v="14"/>
    <d v="2021-04-14T00:00:00"/>
    <d v="2021-04-23T00:00:00"/>
    <n v="34"/>
    <d v="2021-05-27T00:00:00"/>
    <n v="8300443"/>
    <n v="6"/>
    <d v="2021-11-28T00:00:00"/>
    <d v="2022-01-27T00:00:00"/>
    <m/>
    <m/>
    <m/>
    <m/>
    <n v="830044.3"/>
    <m/>
    <m/>
    <n v="7470398.7000000002"/>
    <m/>
    <m/>
    <m/>
    <m/>
    <n v="830044.3"/>
    <n v="8300443"/>
    <n v="8300443"/>
    <s v="OK"/>
    <n v="2"/>
    <m/>
    <m/>
  </r>
  <r>
    <n v="9"/>
    <x v="8"/>
    <s v="Curacautín"/>
    <s v="ARAUCANÍA ANDINA"/>
    <x v="2"/>
    <s v="EDUC_FIN_Niños"/>
    <n v="4916"/>
    <n v="58"/>
    <n v="8300443"/>
    <n v="143111.08620689655"/>
    <n v="58"/>
    <m/>
    <s v="NO"/>
    <x v="2"/>
    <s v="Niños, niñas y jóvenes"/>
    <s v="Niños y/o niñas de 5° a 8° Basico de establecimientos en situación de vulnerabilidad escolar mayor al 60%"/>
    <x v="0"/>
    <s v="Licitación Pública Regular"/>
    <s v="01"/>
    <s v="491601"/>
    <s v="09"/>
    <s v="09-491601"/>
    <s v="09-491601-01-21"/>
    <x v="1"/>
    <m/>
    <m/>
    <m/>
    <d v="2021-03-11T00:00:00"/>
    <n v="8300443"/>
    <n v="18"/>
    <d v="2021-03-29T00:00:00"/>
    <d v="2021-03-31T00:00:00"/>
    <n v="14"/>
    <d v="2021-04-14T00:00:00"/>
    <d v="2021-04-23T00:00:00"/>
    <n v="34"/>
    <d v="2021-05-27T00:00:00"/>
    <n v="8300443"/>
    <n v="6"/>
    <d v="2021-11-28T00:00:00"/>
    <d v="2022-01-27T00:00:00"/>
    <m/>
    <m/>
    <m/>
    <m/>
    <n v="830044.3"/>
    <m/>
    <m/>
    <n v="7470398.7000000002"/>
    <m/>
    <m/>
    <m/>
    <m/>
    <n v="830044.3"/>
    <n v="8300443"/>
    <n v="8300443"/>
    <s v="OK"/>
    <n v="2"/>
    <m/>
    <m/>
  </r>
  <r>
    <n v="9"/>
    <x v="8"/>
    <s v="Lonquimay"/>
    <s v="ARAUCANÍA ANDINA"/>
    <x v="2"/>
    <s v="EDUC_FIN_Niños"/>
    <n v="4916"/>
    <n v="58"/>
    <n v="8300443"/>
    <n v="143111.08620689655"/>
    <n v="58"/>
    <m/>
    <s v="NO"/>
    <x v="2"/>
    <s v="Niños, niñas y jóvenes"/>
    <s v="Niños y/o niñas de 5° a 8° Basico de establecimientos en situación de vulnerabilidad escolar mayor al 60%"/>
    <x v="0"/>
    <s v="Licitación Pública Regular"/>
    <s v="01"/>
    <s v="491601"/>
    <s v="09"/>
    <s v="09-491601"/>
    <s v="09-491601-01-21"/>
    <x v="1"/>
    <m/>
    <m/>
    <m/>
    <d v="2021-03-11T00:00:00"/>
    <n v="8300443"/>
    <n v="18"/>
    <d v="2021-03-29T00:00:00"/>
    <d v="2021-03-31T00:00:00"/>
    <n v="14"/>
    <d v="2021-04-14T00:00:00"/>
    <d v="2021-04-23T00:00:00"/>
    <n v="34"/>
    <d v="2021-05-27T00:00:00"/>
    <n v="8300443"/>
    <n v="6"/>
    <d v="2021-11-28T00:00:00"/>
    <d v="2022-01-27T00:00:00"/>
    <m/>
    <m/>
    <m/>
    <m/>
    <n v="830044.3"/>
    <m/>
    <m/>
    <n v="7470398.7000000002"/>
    <m/>
    <m/>
    <m/>
    <m/>
    <n v="830044.3"/>
    <n v="8300443"/>
    <n v="8300443"/>
    <s v="OK"/>
    <n v="2"/>
    <m/>
    <m/>
  </r>
  <r>
    <n v="9"/>
    <x v="8"/>
    <s v="Melipeuco"/>
    <s v="ARAUCANÍA ANDINA"/>
    <x v="2"/>
    <s v="EDUC_FIN_Niños"/>
    <n v="4916"/>
    <n v="57"/>
    <n v="8157332"/>
    <n v="143111.08771929826"/>
    <n v="57"/>
    <m/>
    <s v="NO"/>
    <x v="2"/>
    <s v="Niños, niñas y jóvenes"/>
    <s v="Niños y/o niñas de 5° a 8° Basico de establecimientos en situación de vulnerabilidad escolar mayor al 60%"/>
    <x v="0"/>
    <s v="Licitación Pública Regular"/>
    <s v="01"/>
    <s v="491601"/>
    <s v="09"/>
    <s v="09-491601"/>
    <s v="09-491601-01-21"/>
    <x v="1"/>
    <m/>
    <m/>
    <m/>
    <d v="2021-03-11T00:00:00"/>
    <n v="8157332"/>
    <n v="18"/>
    <d v="2021-03-29T00:00:00"/>
    <d v="2021-03-31T00:00:00"/>
    <n v="14"/>
    <d v="2021-04-14T00:00:00"/>
    <d v="2021-04-23T00:00:00"/>
    <n v="34"/>
    <d v="2021-05-27T00:00:00"/>
    <n v="8157332"/>
    <n v="6"/>
    <d v="2021-11-28T00:00:00"/>
    <d v="2022-01-27T00:00:00"/>
    <m/>
    <m/>
    <m/>
    <m/>
    <n v="815733.2"/>
    <m/>
    <m/>
    <n v="7341598.7999999998"/>
    <m/>
    <m/>
    <m/>
    <m/>
    <n v="815733.2"/>
    <n v="8157332"/>
    <n v="8157332"/>
    <s v="OK"/>
    <n v="2"/>
    <m/>
    <m/>
  </r>
  <r>
    <n v="9"/>
    <x v="8"/>
    <s v="Vilcún"/>
    <s v="ARAUCANÍA ANDINA"/>
    <x v="2"/>
    <s v="EDUC_FIN_Niños"/>
    <n v="4916"/>
    <n v="57"/>
    <n v="8157339"/>
    <n v="143111.21052631579"/>
    <n v="57"/>
    <m/>
    <s v="NO"/>
    <x v="2"/>
    <s v="Niños, niñas y jóvenes"/>
    <s v="Niños y/o niñas de 5° a 8° Basico de establecimientos en situación de vulnerabilidad escolar mayor al 60%"/>
    <x v="0"/>
    <s v="Licitación Pública Regular"/>
    <s v="01"/>
    <s v="491601"/>
    <s v="09"/>
    <s v="09-491601"/>
    <s v="09-491601-01-21"/>
    <x v="1"/>
    <m/>
    <m/>
    <m/>
    <d v="2021-03-11T00:00:00"/>
    <n v="8157339"/>
    <n v="18"/>
    <d v="2021-03-29T00:00:00"/>
    <d v="2021-03-31T00:00:00"/>
    <n v="14"/>
    <d v="2021-04-14T00:00:00"/>
    <d v="2021-04-23T00:00:00"/>
    <n v="34"/>
    <d v="2021-05-27T00:00:00"/>
    <n v="8157339"/>
    <n v="6"/>
    <d v="2021-11-28T00:00:00"/>
    <d v="2022-01-27T00:00:00"/>
    <m/>
    <m/>
    <m/>
    <m/>
    <n v="815733.9"/>
    <m/>
    <m/>
    <n v="7341605.0999999996"/>
    <m/>
    <m/>
    <m/>
    <m/>
    <n v="815733.9"/>
    <n v="8157339"/>
    <n v="8157339"/>
    <s v="OK"/>
    <n v="2"/>
    <m/>
    <m/>
  </r>
  <r>
    <n v="9"/>
    <x v="8"/>
    <s v="Regional/Provincial"/>
    <s v="TEMUCO-PADRE LAS CASAS"/>
    <x v="3"/>
    <s v="YO_EMP_SEM._Servicio_de_Apoyo_Integral_Regular"/>
    <n v="5811"/>
    <n v="346"/>
    <n v="294100000"/>
    <n v="850000"/>
    <n v="346"/>
    <m/>
    <s v="NO"/>
    <x v="1"/>
    <s v="Otro"/>
    <s v="Hombres y Mujeres, mayores de 18 años, cuya Situación Ocupacional sea: desocupados (cesantes y /o que buscan trabajo por primera vez), ocupado precario e inactivos,  que cuenten con al menos una idea de negocios, provenientes de los convenios a nivel regional con los siguientes organismos Sernameg y Prodemu. "/>
    <x v="0"/>
    <s v="Licitación Pública Regular"/>
    <s v="01"/>
    <s v="581101"/>
    <s v="09"/>
    <s v="09-581101"/>
    <s v="09-581101-01-21"/>
    <x v="1"/>
    <m/>
    <m/>
    <m/>
    <d v="2021-03-25T00:00:00"/>
    <n v="294100000"/>
    <n v="34"/>
    <d v="2021-04-28T00:00:00"/>
    <d v="2021-04-30T00:00:00"/>
    <n v="24"/>
    <d v="2021-05-24T00:00:00"/>
    <d v="2021-05-25T00:00:00"/>
    <n v="23"/>
    <d v="2021-06-17T00:00:00"/>
    <n v="294100000"/>
    <n v="8"/>
    <d v="2022-02-22T00:00:00"/>
    <d v="2022-04-23T00:00:00"/>
    <m/>
    <m/>
    <m/>
    <m/>
    <m/>
    <n v="29410000"/>
    <m/>
    <m/>
    <n v="264690000"/>
    <m/>
    <m/>
    <m/>
    <n v="29410000"/>
    <n v="294100000"/>
    <n v="294100000"/>
    <s v="OK"/>
    <n v="2"/>
    <m/>
    <m/>
  </r>
  <r>
    <n v="9"/>
    <x v="8"/>
    <s v="Temuco"/>
    <s v="TEMUCO-PADRE LAS CASAS"/>
    <x v="3"/>
    <s v="YO_EMP_SEM._Servicio_de_Apoyo_Integral_Regular"/>
    <n v="5811"/>
    <n v="30"/>
    <n v="25500000"/>
    <n v="850000"/>
    <n v="30"/>
    <m/>
    <s v="NO"/>
    <x v="1"/>
    <s v="Migrantes"/>
    <s v="Hombres y Mujeres, Migrantes, mayores de 18 años, cuya Situación Ocupacional sea: desocupados (cesantes y /o que buscan trabajo por primera vez), ocupado precario e inactivos,  que cuenten con al menos una idea de negocios.  "/>
    <x v="0"/>
    <s v="Licitación Pública Regular"/>
    <s v="02"/>
    <s v="581102"/>
    <s v="09"/>
    <s v="09-581102"/>
    <s v="09-581102-01-21"/>
    <x v="1"/>
    <m/>
    <m/>
    <m/>
    <d v="2021-03-30T00:00:00"/>
    <n v="25500000"/>
    <n v="16"/>
    <d v="2021-04-15T00:00:00"/>
    <d v="2021-04-16T00:00:00"/>
    <n v="14"/>
    <d v="2021-04-30T00:00:00"/>
    <d v="2021-05-10T00:00:00"/>
    <n v="21"/>
    <d v="2021-05-31T00:00:00"/>
    <n v="25500000"/>
    <n v="8"/>
    <d v="2022-02-02T00:00:00"/>
    <d v="2022-04-03T00:00:00"/>
    <m/>
    <m/>
    <m/>
    <m/>
    <m/>
    <n v="2550000"/>
    <m/>
    <m/>
    <n v="22950000"/>
    <m/>
    <m/>
    <m/>
    <n v="2550000"/>
    <n v="25500000"/>
    <n v="25500000"/>
    <s v="OK"/>
    <n v="2"/>
    <m/>
    <m/>
  </r>
  <r>
    <n v="9"/>
    <x v="8"/>
    <s v="Angol"/>
    <s v="MALLECO NORTE"/>
    <x v="4"/>
    <s v="YO_EMP_SEM._Servicio_de_Apoyo_Integral_SSyO"/>
    <n v="5911"/>
    <n v="104"/>
    <n v="81536000"/>
    <n v="784000"/>
    <m/>
    <n v="10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1-21"/>
    <x v="1"/>
    <d v="2021-03-22T00:00:00"/>
    <n v="18"/>
    <d v="2021-04-09T00:00:00"/>
    <d v="2021-04-08T00:00:00"/>
    <n v="81536000"/>
    <n v="28"/>
    <d v="2021-05-06T00:00:00"/>
    <d v="2021-05-10T00:00:00"/>
    <n v="38"/>
    <d v="2021-06-17T00:00:00"/>
    <d v="2021-06-23T00:00:00"/>
    <n v="21"/>
    <d v="2021-07-14T00:00:00"/>
    <n v="81536000"/>
    <n v="8"/>
    <d v="2022-03-21T00:00:00"/>
    <d v="2022-05-20T00:00:00"/>
    <m/>
    <m/>
    <m/>
    <m/>
    <m/>
    <m/>
    <n v="8153600"/>
    <m/>
    <m/>
    <n v="73382400"/>
    <m/>
    <m/>
    <n v="8153600"/>
    <n v="81536000"/>
    <n v="81536000"/>
    <s v="OK"/>
    <n v="2"/>
    <m/>
    <m/>
  </r>
  <r>
    <n v="9"/>
    <x v="8"/>
    <s v="Carahue"/>
    <s v="INTERCULTURAL DE RÍOS Y MAR"/>
    <x v="4"/>
    <s v="YO_EMP_SEM._Servicio_de_Apoyo_Integral_SSyO"/>
    <n v="5911"/>
    <n v="68"/>
    <n v="53312000"/>
    <n v="784000"/>
    <m/>
    <n v="68"/>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2-21"/>
    <x v="1"/>
    <d v="2021-03-22T00:00:00"/>
    <n v="18"/>
    <d v="2021-04-09T00:00:00"/>
    <d v="2021-04-08T00:00:00"/>
    <n v="53312000"/>
    <n v="28"/>
    <d v="2021-05-06T00:00:00"/>
    <d v="2021-05-10T00:00:00"/>
    <n v="38"/>
    <d v="2021-06-17T00:00:00"/>
    <d v="2021-06-23T00:00:00"/>
    <n v="21"/>
    <d v="2021-07-14T00:00:00"/>
    <n v="53312000"/>
    <n v="8"/>
    <d v="2022-03-21T00:00:00"/>
    <d v="2022-05-20T00:00:00"/>
    <m/>
    <m/>
    <m/>
    <m/>
    <m/>
    <m/>
    <n v="5331200"/>
    <m/>
    <m/>
    <n v="47980800"/>
    <m/>
    <m/>
    <n v="5331200"/>
    <n v="53312000"/>
    <n v="53312000"/>
    <s v="OK"/>
    <n v="2"/>
    <m/>
    <m/>
  </r>
  <r>
    <n v="9"/>
    <x v="8"/>
    <s v="Cholchol"/>
    <s v="NAHUELBUTA"/>
    <x v="4"/>
    <s v="YO_EMP_SEM._Servicio_de_Apoyo_Integral_SSyO"/>
    <n v="5911"/>
    <n v="64"/>
    <n v="50176000"/>
    <n v="784000"/>
    <m/>
    <n v="6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3-21"/>
    <x v="1"/>
    <d v="2021-03-22T00:00:00"/>
    <n v="18"/>
    <d v="2021-04-09T00:00:00"/>
    <d v="2021-04-08T00:00:00"/>
    <n v="50176000"/>
    <n v="28"/>
    <d v="2021-05-06T00:00:00"/>
    <d v="2021-05-10T00:00:00"/>
    <n v="38"/>
    <d v="2021-06-17T00:00:00"/>
    <d v="2021-06-23T00:00:00"/>
    <n v="21"/>
    <d v="2021-07-14T00:00:00"/>
    <n v="50176000"/>
    <n v="8"/>
    <d v="2022-03-21T00:00:00"/>
    <d v="2022-05-20T00:00:00"/>
    <m/>
    <m/>
    <m/>
    <m/>
    <m/>
    <m/>
    <n v="5017600"/>
    <m/>
    <m/>
    <n v="45158400"/>
    <m/>
    <m/>
    <n v="5017600"/>
    <n v="50176000"/>
    <n v="50176000"/>
    <s v="OK"/>
    <n v="2"/>
    <m/>
    <m/>
  </r>
  <r>
    <n v="9"/>
    <x v="8"/>
    <s v="Collipulli"/>
    <s v="MALLECO NORTE"/>
    <x v="4"/>
    <s v="YO_EMP_SEM._Servicio_de_Apoyo_Integral_SSyO"/>
    <n v="5911"/>
    <n v="79"/>
    <n v="61936000"/>
    <n v="784000"/>
    <m/>
    <n v="79"/>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1-21"/>
    <x v="1"/>
    <d v="2021-03-22T00:00:00"/>
    <n v="18"/>
    <d v="2021-04-09T00:00:00"/>
    <d v="2021-04-08T00:00:00"/>
    <n v="61936000"/>
    <n v="28"/>
    <d v="2021-05-06T00:00:00"/>
    <d v="2021-05-10T00:00:00"/>
    <n v="38"/>
    <d v="2021-06-17T00:00:00"/>
    <d v="2021-06-23T00:00:00"/>
    <n v="21"/>
    <d v="2021-07-14T00:00:00"/>
    <n v="61936000"/>
    <n v="8"/>
    <d v="2022-03-21T00:00:00"/>
    <d v="2022-05-20T00:00:00"/>
    <m/>
    <m/>
    <m/>
    <m/>
    <m/>
    <m/>
    <n v="6193600"/>
    <m/>
    <m/>
    <n v="55742400"/>
    <m/>
    <m/>
    <n v="6193600"/>
    <n v="61936000"/>
    <n v="61936000"/>
    <s v="OK"/>
    <n v="2"/>
    <m/>
    <m/>
  </r>
  <r>
    <n v="9"/>
    <x v="8"/>
    <s v="Cunco"/>
    <s v="ARAUCANÍA ANDINA"/>
    <x v="4"/>
    <s v="YO_EMP_SEM._Servicio_de_Apoyo_Integral_SSyO"/>
    <n v="5911"/>
    <n v="34"/>
    <n v="26656000"/>
    <n v="784000"/>
    <m/>
    <n v="3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4-21"/>
    <x v="1"/>
    <d v="2021-03-22T00:00:00"/>
    <n v="18"/>
    <d v="2021-04-09T00:00:00"/>
    <d v="2021-04-08T00:00:00"/>
    <n v="26656000"/>
    <n v="28"/>
    <d v="2021-05-06T00:00:00"/>
    <d v="2021-05-10T00:00:00"/>
    <n v="38"/>
    <d v="2021-06-17T00:00:00"/>
    <d v="2021-06-23T00:00:00"/>
    <n v="21"/>
    <d v="2021-07-14T00:00:00"/>
    <n v="26656000"/>
    <n v="8"/>
    <d v="2022-03-21T00:00:00"/>
    <d v="2022-05-20T00:00:00"/>
    <m/>
    <m/>
    <m/>
    <m/>
    <m/>
    <m/>
    <n v="2665600"/>
    <m/>
    <m/>
    <n v="23990400"/>
    <m/>
    <m/>
    <n v="2665600"/>
    <n v="26656000"/>
    <n v="26656000"/>
    <s v="OK"/>
    <n v="2"/>
    <m/>
    <m/>
  </r>
  <r>
    <n v="9"/>
    <x v="8"/>
    <s v="Curacautín"/>
    <s v="ARAUCANÍA ANDINA"/>
    <x v="4"/>
    <s v="YO_EMP_SEM._Servicio_de_Apoyo_Integral_SSyO"/>
    <n v="5911"/>
    <n v="73"/>
    <n v="57232000"/>
    <n v="784000"/>
    <m/>
    <n v="73"/>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4-21"/>
    <x v="1"/>
    <d v="2021-03-22T00:00:00"/>
    <n v="18"/>
    <d v="2021-04-09T00:00:00"/>
    <d v="2021-04-08T00:00:00"/>
    <n v="57232000"/>
    <n v="28"/>
    <d v="2021-05-06T00:00:00"/>
    <d v="2021-05-10T00:00:00"/>
    <n v="38"/>
    <d v="2021-06-17T00:00:00"/>
    <d v="2021-06-23T00:00:00"/>
    <n v="21"/>
    <d v="2021-07-14T00:00:00"/>
    <n v="57232000"/>
    <n v="8"/>
    <d v="2022-03-21T00:00:00"/>
    <d v="2022-05-20T00:00:00"/>
    <m/>
    <m/>
    <m/>
    <m/>
    <m/>
    <m/>
    <n v="5723200"/>
    <m/>
    <m/>
    <n v="51508800"/>
    <m/>
    <m/>
    <n v="5723200"/>
    <n v="57232000"/>
    <n v="57232000"/>
    <s v="OK"/>
    <n v="2"/>
    <m/>
    <m/>
  </r>
  <r>
    <n v="9"/>
    <x v="8"/>
    <s v="Curarrehue"/>
    <s v="ARAUCANÍA LACUSTRE"/>
    <x v="4"/>
    <s v="YO_EMP_SEM._Servicio_de_Apoyo_Integral_SSyO"/>
    <n v="5911"/>
    <n v="53"/>
    <n v="41552000"/>
    <n v="784000"/>
    <m/>
    <n v="53"/>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5-21"/>
    <x v="1"/>
    <d v="2021-03-22T00:00:00"/>
    <n v="18"/>
    <d v="2021-04-09T00:00:00"/>
    <d v="2021-04-08T00:00:00"/>
    <n v="41552000"/>
    <n v="28"/>
    <d v="2021-05-06T00:00:00"/>
    <d v="2021-05-10T00:00:00"/>
    <n v="38"/>
    <d v="2021-06-17T00:00:00"/>
    <d v="2021-06-23T00:00:00"/>
    <n v="21"/>
    <d v="2021-07-14T00:00:00"/>
    <n v="41552000"/>
    <n v="8"/>
    <d v="2022-03-21T00:00:00"/>
    <d v="2022-05-20T00:00:00"/>
    <m/>
    <m/>
    <m/>
    <m/>
    <m/>
    <m/>
    <n v="4155200"/>
    <m/>
    <m/>
    <n v="37396800"/>
    <m/>
    <m/>
    <n v="4155200"/>
    <n v="41552000"/>
    <n v="41552000"/>
    <s v="OK"/>
    <n v="2"/>
    <m/>
    <m/>
  </r>
  <r>
    <n v="9"/>
    <x v="8"/>
    <s v="Ercilla"/>
    <s v="MALLECO NORTE"/>
    <x v="4"/>
    <s v="YO_EMP_SEM._Servicio_de_Apoyo_Integral_SSyO"/>
    <n v="5911"/>
    <n v="51"/>
    <n v="39984000"/>
    <n v="784000"/>
    <m/>
    <n v="51"/>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1-21"/>
    <x v="1"/>
    <d v="2021-03-22T00:00:00"/>
    <n v="18"/>
    <d v="2021-04-09T00:00:00"/>
    <d v="2021-04-08T00:00:00"/>
    <n v="39984000"/>
    <n v="28"/>
    <d v="2021-05-06T00:00:00"/>
    <d v="2021-05-10T00:00:00"/>
    <n v="38"/>
    <d v="2021-06-17T00:00:00"/>
    <d v="2021-06-23T00:00:00"/>
    <n v="21"/>
    <d v="2021-07-14T00:00:00"/>
    <n v="39984000"/>
    <n v="8"/>
    <d v="2022-03-21T00:00:00"/>
    <d v="2022-05-20T00:00:00"/>
    <m/>
    <m/>
    <m/>
    <m/>
    <m/>
    <m/>
    <n v="3998400"/>
    <m/>
    <m/>
    <n v="35985600"/>
    <m/>
    <m/>
    <n v="3998400"/>
    <n v="39984000"/>
    <n v="39984000"/>
    <s v="OK"/>
    <n v="2"/>
    <m/>
    <m/>
  </r>
  <r>
    <n v="9"/>
    <x v="8"/>
    <s v="Freire"/>
    <s v="ASOCIACIÓN CAUTIN SUR"/>
    <x v="4"/>
    <s v="YO_EMP_SEM._Servicio_de_Apoyo_Integral_SSyO"/>
    <n v="5911"/>
    <n v="74"/>
    <n v="58016000"/>
    <n v="784000"/>
    <m/>
    <n v="7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6-21"/>
    <x v="1"/>
    <d v="2021-03-22T00:00:00"/>
    <n v="18"/>
    <d v="2021-04-09T00:00:00"/>
    <d v="2021-04-08T00:00:00"/>
    <n v="58016000"/>
    <n v="28"/>
    <d v="2021-05-06T00:00:00"/>
    <d v="2021-05-10T00:00:00"/>
    <n v="38"/>
    <d v="2021-06-17T00:00:00"/>
    <d v="2021-06-23T00:00:00"/>
    <n v="21"/>
    <d v="2021-07-14T00:00:00"/>
    <n v="58016000"/>
    <n v="8"/>
    <d v="2022-03-21T00:00:00"/>
    <d v="2022-05-20T00:00:00"/>
    <m/>
    <m/>
    <m/>
    <m/>
    <m/>
    <m/>
    <n v="5801600"/>
    <m/>
    <m/>
    <n v="52214400"/>
    <m/>
    <m/>
    <n v="5801600"/>
    <n v="58016000"/>
    <n v="58016000"/>
    <s v="OK"/>
    <n v="2"/>
    <m/>
    <m/>
  </r>
  <r>
    <n v="9"/>
    <x v="8"/>
    <s v="Galvarino"/>
    <s v="NAHUELBUTA"/>
    <x v="4"/>
    <s v="YO_EMP_SEM._Servicio_de_Apoyo_Integral_SSyO"/>
    <n v="5911"/>
    <n v="42"/>
    <n v="32928000"/>
    <n v="784000"/>
    <m/>
    <n v="42"/>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3-21"/>
    <x v="1"/>
    <d v="2021-03-22T00:00:00"/>
    <n v="18"/>
    <d v="2021-04-09T00:00:00"/>
    <d v="2021-04-08T00:00:00"/>
    <n v="32928000"/>
    <n v="28"/>
    <d v="2021-05-06T00:00:00"/>
    <d v="2021-05-10T00:00:00"/>
    <n v="38"/>
    <d v="2021-06-17T00:00:00"/>
    <d v="2021-06-23T00:00:00"/>
    <n v="21"/>
    <d v="2021-07-14T00:00:00"/>
    <n v="32928000"/>
    <n v="8"/>
    <d v="2022-03-21T00:00:00"/>
    <d v="2022-05-20T00:00:00"/>
    <m/>
    <m/>
    <m/>
    <m/>
    <m/>
    <m/>
    <n v="3292800"/>
    <m/>
    <m/>
    <n v="29635200"/>
    <m/>
    <m/>
    <n v="3292800"/>
    <n v="32928000"/>
    <n v="32928000"/>
    <s v="OK"/>
    <n v="2"/>
    <m/>
    <m/>
  </r>
  <r>
    <n v="9"/>
    <x v="8"/>
    <s v="Gorbea"/>
    <s v="ASOCIACIÓN CAUTIN SUR"/>
    <x v="4"/>
    <s v="YO_EMP_SEM._Servicio_de_Apoyo_Integral_SSyO"/>
    <n v="5911"/>
    <n v="51"/>
    <n v="39984000"/>
    <n v="784000"/>
    <m/>
    <n v="51"/>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6-21"/>
    <x v="1"/>
    <d v="2021-03-22T00:00:00"/>
    <n v="18"/>
    <d v="2021-04-09T00:00:00"/>
    <d v="2021-04-08T00:00:00"/>
    <n v="39984000"/>
    <n v="28"/>
    <d v="2021-05-06T00:00:00"/>
    <d v="2021-05-10T00:00:00"/>
    <n v="38"/>
    <d v="2021-06-17T00:00:00"/>
    <d v="2021-06-23T00:00:00"/>
    <n v="21"/>
    <d v="2021-07-14T00:00:00"/>
    <n v="39984000"/>
    <n v="8"/>
    <d v="2022-03-21T00:00:00"/>
    <d v="2022-05-20T00:00:00"/>
    <m/>
    <m/>
    <m/>
    <m/>
    <m/>
    <m/>
    <n v="3998400"/>
    <m/>
    <m/>
    <n v="35985600"/>
    <m/>
    <m/>
    <n v="3998400"/>
    <n v="39984000"/>
    <n v="39984000"/>
    <s v="OK"/>
    <n v="2"/>
    <m/>
    <m/>
  </r>
  <r>
    <n v="9"/>
    <x v="8"/>
    <s v="Lautaro"/>
    <s v="VALLE ASOCIATIVO CENTRAL"/>
    <x v="4"/>
    <s v="YO_EMP_SEM._Servicio_de_Apoyo_Integral_SSyO"/>
    <n v="5911"/>
    <n v="104"/>
    <n v="81536000"/>
    <n v="784000"/>
    <m/>
    <n v="10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7-21"/>
    <x v="1"/>
    <d v="2021-03-22T00:00:00"/>
    <n v="18"/>
    <d v="2021-04-09T00:00:00"/>
    <d v="2021-04-08T00:00:00"/>
    <n v="81536000"/>
    <n v="28"/>
    <d v="2021-05-06T00:00:00"/>
    <d v="2021-05-10T00:00:00"/>
    <n v="38"/>
    <d v="2021-06-17T00:00:00"/>
    <d v="2021-06-23T00:00:00"/>
    <n v="21"/>
    <d v="2021-07-14T00:00:00"/>
    <n v="81536000"/>
    <n v="8"/>
    <d v="2022-03-21T00:00:00"/>
    <d v="2022-05-20T00:00:00"/>
    <m/>
    <m/>
    <m/>
    <m/>
    <m/>
    <m/>
    <n v="8153600"/>
    <m/>
    <m/>
    <n v="73382400"/>
    <m/>
    <m/>
    <n v="8153600"/>
    <n v="81536000"/>
    <n v="81536000"/>
    <s v="OK"/>
    <n v="2"/>
    <m/>
    <m/>
  </r>
  <r>
    <n v="9"/>
    <x v="8"/>
    <s v="Loncoche"/>
    <s v="ASOCIACIÓN CAUTIN SUR"/>
    <x v="4"/>
    <s v="YO_EMP_SEM._Servicio_de_Apoyo_Integral_SSyO"/>
    <n v="5911"/>
    <n v="76"/>
    <n v="59584000"/>
    <n v="784000"/>
    <m/>
    <n v="76"/>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6-21"/>
    <x v="1"/>
    <d v="2021-03-22T00:00:00"/>
    <n v="18"/>
    <d v="2021-04-09T00:00:00"/>
    <d v="2021-04-08T00:00:00"/>
    <n v="59584000"/>
    <n v="28"/>
    <d v="2021-05-06T00:00:00"/>
    <d v="2021-05-10T00:00:00"/>
    <n v="38"/>
    <d v="2021-06-17T00:00:00"/>
    <d v="2021-06-23T00:00:00"/>
    <n v="21"/>
    <d v="2021-07-14T00:00:00"/>
    <n v="59584000"/>
    <n v="8"/>
    <d v="2022-03-21T00:00:00"/>
    <d v="2022-05-20T00:00:00"/>
    <m/>
    <m/>
    <m/>
    <m/>
    <m/>
    <m/>
    <n v="5958400"/>
    <m/>
    <m/>
    <n v="53625600"/>
    <m/>
    <m/>
    <n v="5958400"/>
    <n v="59584000"/>
    <n v="59584000"/>
    <s v="OK"/>
    <n v="2"/>
    <m/>
    <m/>
  </r>
  <r>
    <n v="9"/>
    <x v="8"/>
    <s v="Lonquimay"/>
    <s v="ARAUCANÍA ANDINA"/>
    <x v="4"/>
    <s v="YO_EMP_SEM._Servicio_de_Apoyo_Integral_SSyO"/>
    <n v="5911"/>
    <n v="74"/>
    <n v="58016000"/>
    <n v="784000"/>
    <m/>
    <n v="7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4-21"/>
    <x v="1"/>
    <d v="2021-03-22T00:00:00"/>
    <n v="18"/>
    <d v="2021-04-09T00:00:00"/>
    <d v="2021-04-08T00:00:00"/>
    <n v="58016000"/>
    <n v="28"/>
    <d v="2021-05-06T00:00:00"/>
    <d v="2021-05-10T00:00:00"/>
    <n v="38"/>
    <d v="2021-06-17T00:00:00"/>
    <d v="2021-06-23T00:00:00"/>
    <n v="21"/>
    <d v="2021-07-14T00:00:00"/>
    <n v="58016000"/>
    <n v="8"/>
    <d v="2022-03-21T00:00:00"/>
    <d v="2022-05-20T00:00:00"/>
    <m/>
    <m/>
    <m/>
    <m/>
    <m/>
    <m/>
    <n v="5801600"/>
    <m/>
    <m/>
    <n v="52214400"/>
    <m/>
    <m/>
    <n v="5801600"/>
    <n v="58016000"/>
    <n v="58016000"/>
    <s v="OK"/>
    <n v="2"/>
    <m/>
    <m/>
  </r>
  <r>
    <n v="9"/>
    <x v="8"/>
    <s v="Los Sauces"/>
    <s v="NAHUELBUTA"/>
    <x v="4"/>
    <s v="YO_EMP_SEM._Servicio_de_Apoyo_Integral_SSyO"/>
    <n v="5911"/>
    <n v="24"/>
    <n v="18816000"/>
    <n v="784000"/>
    <m/>
    <n v="2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3-21"/>
    <x v="1"/>
    <d v="2021-03-22T00:00:00"/>
    <n v="18"/>
    <d v="2021-04-09T00:00:00"/>
    <d v="2021-04-08T00:00:00"/>
    <n v="18816000"/>
    <n v="28"/>
    <d v="2021-05-06T00:00:00"/>
    <d v="2021-05-10T00:00:00"/>
    <n v="38"/>
    <d v="2021-06-17T00:00:00"/>
    <d v="2021-06-23T00:00:00"/>
    <n v="21"/>
    <d v="2021-07-14T00:00:00"/>
    <n v="18816000"/>
    <n v="8"/>
    <d v="2022-03-21T00:00:00"/>
    <d v="2022-05-20T00:00:00"/>
    <m/>
    <m/>
    <m/>
    <m/>
    <m/>
    <m/>
    <n v="1881600"/>
    <m/>
    <m/>
    <n v="16934400"/>
    <m/>
    <m/>
    <n v="1881600"/>
    <n v="18816000"/>
    <n v="18816000"/>
    <s v="OK"/>
    <n v="2"/>
    <m/>
    <m/>
  </r>
  <r>
    <n v="9"/>
    <x v="8"/>
    <s v="Lumaco"/>
    <s v="NAHUELBUTA"/>
    <x v="4"/>
    <s v="YO_EMP_SEM._Servicio_de_Apoyo_Integral_SSyO"/>
    <n v="5911"/>
    <n v="62"/>
    <n v="48608000"/>
    <n v="784000"/>
    <m/>
    <n v="62"/>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3-21"/>
    <x v="1"/>
    <d v="2021-03-22T00:00:00"/>
    <n v="18"/>
    <d v="2021-04-09T00:00:00"/>
    <d v="2021-04-08T00:00:00"/>
    <n v="48608000"/>
    <n v="28"/>
    <d v="2021-05-06T00:00:00"/>
    <d v="2021-05-10T00:00:00"/>
    <n v="38"/>
    <d v="2021-06-17T00:00:00"/>
    <d v="2021-06-23T00:00:00"/>
    <n v="21"/>
    <d v="2021-07-14T00:00:00"/>
    <n v="48608000"/>
    <n v="8"/>
    <d v="2022-03-21T00:00:00"/>
    <d v="2022-05-20T00:00:00"/>
    <m/>
    <m/>
    <m/>
    <m/>
    <m/>
    <m/>
    <n v="4860800"/>
    <m/>
    <m/>
    <n v="43747200"/>
    <m/>
    <m/>
    <n v="4860800"/>
    <n v="48608000"/>
    <n v="48608000"/>
    <s v="OK"/>
    <n v="2"/>
    <m/>
    <m/>
  </r>
  <r>
    <n v="9"/>
    <x v="8"/>
    <s v="Melipeuco"/>
    <s v="ARAUCANÍA ANDINA"/>
    <x v="4"/>
    <s v="YO_EMP_SEM._Servicio_de_Apoyo_Integral_SSyO"/>
    <n v="5911"/>
    <n v="34"/>
    <n v="26656000"/>
    <n v="784000"/>
    <m/>
    <n v="3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4-21"/>
    <x v="1"/>
    <d v="2021-03-22T00:00:00"/>
    <n v="18"/>
    <d v="2021-04-09T00:00:00"/>
    <d v="2021-04-08T00:00:00"/>
    <n v="26656000"/>
    <n v="28"/>
    <d v="2021-05-06T00:00:00"/>
    <d v="2021-05-10T00:00:00"/>
    <n v="38"/>
    <d v="2021-06-17T00:00:00"/>
    <d v="2021-06-23T00:00:00"/>
    <n v="21"/>
    <d v="2021-07-14T00:00:00"/>
    <n v="26656000"/>
    <n v="8"/>
    <d v="2022-03-21T00:00:00"/>
    <d v="2022-05-20T00:00:00"/>
    <m/>
    <m/>
    <m/>
    <m/>
    <m/>
    <m/>
    <n v="2665600"/>
    <m/>
    <m/>
    <n v="23990400"/>
    <m/>
    <m/>
    <n v="2665600"/>
    <n v="26656000"/>
    <n v="26656000"/>
    <s v="OK"/>
    <n v="2"/>
    <m/>
    <m/>
  </r>
  <r>
    <n v="9"/>
    <x v="8"/>
    <s v="Nueva Imperial"/>
    <s v="INTERCULTURAL DE RÍOS Y MAR"/>
    <x v="4"/>
    <s v="YO_EMP_SEM._Servicio_de_Apoyo_Integral_SSyO"/>
    <n v="5911"/>
    <n v="93"/>
    <n v="72912000"/>
    <n v="784000"/>
    <m/>
    <n v="93"/>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2-21"/>
    <x v="1"/>
    <d v="2021-03-22T00:00:00"/>
    <n v="18"/>
    <d v="2021-04-09T00:00:00"/>
    <d v="2021-04-08T00:00:00"/>
    <n v="72912000"/>
    <n v="28"/>
    <d v="2021-05-06T00:00:00"/>
    <d v="2021-05-10T00:00:00"/>
    <n v="38"/>
    <d v="2021-06-17T00:00:00"/>
    <d v="2021-06-23T00:00:00"/>
    <n v="21"/>
    <d v="2021-07-14T00:00:00"/>
    <n v="72912000"/>
    <n v="8"/>
    <d v="2022-03-21T00:00:00"/>
    <d v="2022-05-20T00:00:00"/>
    <m/>
    <m/>
    <m/>
    <m/>
    <m/>
    <m/>
    <n v="7291200"/>
    <m/>
    <m/>
    <n v="65620800"/>
    <m/>
    <m/>
    <n v="7291200"/>
    <n v="72912000"/>
    <n v="72912000"/>
    <s v="OK"/>
    <n v="2"/>
    <m/>
    <m/>
  </r>
  <r>
    <n v="9"/>
    <x v="8"/>
    <s v="Padre Las Casas"/>
    <s v="TEMUCO-PADRE LAS CASAS"/>
    <x v="4"/>
    <s v="YO_EMP_SEM._Servicio_de_Apoyo_Integral_SSyO"/>
    <n v="5911"/>
    <n v="91"/>
    <n v="71344000"/>
    <n v="784000"/>
    <m/>
    <n v="91"/>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8-21"/>
    <x v="1"/>
    <d v="2021-03-22T00:00:00"/>
    <n v="18"/>
    <d v="2021-04-09T00:00:00"/>
    <d v="2021-04-08T00:00:00"/>
    <n v="71344000"/>
    <n v="28"/>
    <d v="2021-05-06T00:00:00"/>
    <d v="2021-05-10T00:00:00"/>
    <n v="38"/>
    <d v="2021-06-17T00:00:00"/>
    <d v="2021-06-23T00:00:00"/>
    <n v="21"/>
    <d v="2021-07-14T00:00:00"/>
    <n v="71344000"/>
    <n v="8"/>
    <d v="2022-03-21T00:00:00"/>
    <d v="2022-05-20T00:00:00"/>
    <m/>
    <m/>
    <m/>
    <m/>
    <m/>
    <m/>
    <n v="7134400"/>
    <m/>
    <m/>
    <n v="64209600"/>
    <m/>
    <m/>
    <n v="7134400"/>
    <n v="71344000"/>
    <n v="71344000"/>
    <s v="OK"/>
    <n v="2"/>
    <m/>
    <m/>
  </r>
  <r>
    <n v="9"/>
    <x v="8"/>
    <s v="Perquenco"/>
    <s v="VALLE ASOCIATIVO CENTRAL"/>
    <x v="4"/>
    <s v="YO_EMP_SEM._Servicio_de_Apoyo_Integral_SSyO"/>
    <n v="5911"/>
    <n v="22"/>
    <n v="17248000"/>
    <n v="784000"/>
    <m/>
    <n v="22"/>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7-21"/>
    <x v="1"/>
    <d v="2021-03-22T00:00:00"/>
    <n v="18"/>
    <d v="2021-04-09T00:00:00"/>
    <d v="2021-04-08T00:00:00"/>
    <n v="17248000"/>
    <n v="28"/>
    <d v="2021-05-06T00:00:00"/>
    <d v="2021-05-10T00:00:00"/>
    <n v="38"/>
    <d v="2021-06-17T00:00:00"/>
    <d v="2021-06-23T00:00:00"/>
    <n v="21"/>
    <d v="2021-07-14T00:00:00"/>
    <n v="17248000"/>
    <n v="8"/>
    <d v="2022-03-21T00:00:00"/>
    <d v="2022-05-20T00:00:00"/>
    <m/>
    <m/>
    <m/>
    <m/>
    <m/>
    <m/>
    <n v="1724800"/>
    <m/>
    <m/>
    <n v="15523200"/>
    <m/>
    <m/>
    <n v="1724800"/>
    <n v="17248000"/>
    <n v="17248000"/>
    <s v="OK"/>
    <n v="2"/>
    <m/>
    <m/>
  </r>
  <r>
    <n v="9"/>
    <x v="8"/>
    <s v="Pitrufquén"/>
    <s v="ASOCIACIÓN CAUTIN SUR"/>
    <x v="4"/>
    <s v="YO_EMP_SEM._Servicio_de_Apoyo_Integral_SSyO"/>
    <n v="5911"/>
    <n v="97"/>
    <n v="76048000"/>
    <n v="784000"/>
    <m/>
    <n v="97"/>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6-21"/>
    <x v="1"/>
    <d v="2021-03-22T00:00:00"/>
    <n v="18"/>
    <d v="2021-04-09T00:00:00"/>
    <d v="2021-04-08T00:00:00"/>
    <n v="76048000"/>
    <n v="28"/>
    <d v="2021-05-06T00:00:00"/>
    <d v="2021-05-10T00:00:00"/>
    <n v="38"/>
    <d v="2021-06-17T00:00:00"/>
    <d v="2021-06-23T00:00:00"/>
    <n v="21"/>
    <d v="2021-07-14T00:00:00"/>
    <n v="76048000"/>
    <n v="8"/>
    <d v="2022-03-21T00:00:00"/>
    <d v="2022-05-20T00:00:00"/>
    <m/>
    <m/>
    <m/>
    <m/>
    <m/>
    <m/>
    <n v="7604800"/>
    <m/>
    <m/>
    <n v="68443200"/>
    <m/>
    <m/>
    <n v="7604800"/>
    <n v="76048000"/>
    <n v="76048000"/>
    <s v="OK"/>
    <n v="2"/>
    <m/>
    <m/>
  </r>
  <r>
    <n v="9"/>
    <x v="8"/>
    <s v="Pucón"/>
    <s v="ARAUCANÍA LACUSTRE"/>
    <x v="4"/>
    <s v="YO_EMP_SEM._Servicio_de_Apoyo_Integral_SSyO"/>
    <n v="5911"/>
    <n v="53"/>
    <n v="41552000"/>
    <n v="784000"/>
    <m/>
    <n v="53"/>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5-21"/>
    <x v="1"/>
    <d v="2021-03-22T00:00:00"/>
    <n v="18"/>
    <d v="2021-04-09T00:00:00"/>
    <d v="2021-04-08T00:00:00"/>
    <n v="41552000"/>
    <n v="28"/>
    <d v="2021-05-06T00:00:00"/>
    <d v="2021-05-10T00:00:00"/>
    <n v="38"/>
    <d v="2021-06-17T00:00:00"/>
    <d v="2021-06-23T00:00:00"/>
    <n v="21"/>
    <d v="2021-07-14T00:00:00"/>
    <n v="41552000"/>
    <n v="8"/>
    <d v="2022-03-21T00:00:00"/>
    <d v="2022-05-20T00:00:00"/>
    <m/>
    <m/>
    <m/>
    <m/>
    <m/>
    <m/>
    <n v="4155200"/>
    <m/>
    <m/>
    <n v="37396800"/>
    <m/>
    <m/>
    <n v="4155200"/>
    <n v="41552000"/>
    <n v="41552000"/>
    <s v="OK"/>
    <n v="2"/>
    <m/>
    <m/>
  </r>
  <r>
    <n v="9"/>
    <x v="8"/>
    <s v="Purén"/>
    <s v="NAHUELBUTA"/>
    <x v="4"/>
    <s v="YO_EMP_SEM._Servicio_de_Apoyo_Integral_SSyO"/>
    <n v="5911"/>
    <n v="41"/>
    <n v="32144000"/>
    <n v="784000"/>
    <m/>
    <n v="41"/>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3-21"/>
    <x v="1"/>
    <d v="2021-03-22T00:00:00"/>
    <n v="18"/>
    <d v="2021-04-09T00:00:00"/>
    <d v="2021-04-08T00:00:00"/>
    <n v="32144000"/>
    <n v="28"/>
    <d v="2021-05-06T00:00:00"/>
    <d v="2021-05-10T00:00:00"/>
    <n v="38"/>
    <d v="2021-06-17T00:00:00"/>
    <d v="2021-06-23T00:00:00"/>
    <n v="21"/>
    <d v="2021-07-14T00:00:00"/>
    <n v="32144000"/>
    <n v="8"/>
    <d v="2022-03-21T00:00:00"/>
    <d v="2022-05-20T00:00:00"/>
    <m/>
    <m/>
    <m/>
    <m/>
    <m/>
    <m/>
    <n v="3214400"/>
    <m/>
    <m/>
    <n v="28929600"/>
    <m/>
    <m/>
    <n v="3214400"/>
    <n v="32144000"/>
    <n v="32144000"/>
    <s v="OK"/>
    <n v="2"/>
    <m/>
    <m/>
  </r>
  <r>
    <n v="9"/>
    <x v="8"/>
    <s v="Renaico"/>
    <s v="MALLECO NORTE"/>
    <x v="4"/>
    <s v="YO_EMP_SEM._Servicio_de_Apoyo_Integral_SSyO"/>
    <n v="5911"/>
    <n v="22"/>
    <n v="17248000"/>
    <n v="784000"/>
    <m/>
    <n v="22"/>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1-21"/>
    <x v="1"/>
    <d v="2021-03-22T00:00:00"/>
    <n v="18"/>
    <d v="2021-04-09T00:00:00"/>
    <d v="2021-04-08T00:00:00"/>
    <n v="17248000"/>
    <n v="28"/>
    <d v="2021-05-06T00:00:00"/>
    <d v="2021-05-10T00:00:00"/>
    <n v="38"/>
    <d v="2021-06-17T00:00:00"/>
    <d v="2021-06-23T00:00:00"/>
    <n v="21"/>
    <d v="2021-07-14T00:00:00"/>
    <n v="17248000"/>
    <n v="8"/>
    <d v="2022-03-21T00:00:00"/>
    <d v="2022-05-20T00:00:00"/>
    <m/>
    <m/>
    <m/>
    <m/>
    <m/>
    <m/>
    <n v="1724800"/>
    <m/>
    <m/>
    <n v="15523200"/>
    <m/>
    <m/>
    <n v="1724800"/>
    <n v="17248000"/>
    <n v="17248000"/>
    <s v="OK"/>
    <n v="2"/>
    <m/>
    <m/>
  </r>
  <r>
    <n v="9"/>
    <x v="8"/>
    <s v="Saavedra"/>
    <s v="INTERCULTURAL DE RÍOS Y MAR"/>
    <x v="4"/>
    <s v="YO_EMP_SEM._Servicio_de_Apoyo_Integral_SSyO"/>
    <n v="5911"/>
    <n v="43"/>
    <n v="33712000"/>
    <n v="784000"/>
    <m/>
    <n v="43"/>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2-21"/>
    <x v="1"/>
    <d v="2021-03-22T00:00:00"/>
    <n v="18"/>
    <d v="2021-04-09T00:00:00"/>
    <d v="2021-04-08T00:00:00"/>
    <n v="33712000"/>
    <n v="28"/>
    <d v="2021-05-06T00:00:00"/>
    <d v="2021-05-10T00:00:00"/>
    <n v="38"/>
    <d v="2021-06-17T00:00:00"/>
    <d v="2021-06-23T00:00:00"/>
    <n v="21"/>
    <d v="2021-07-14T00:00:00"/>
    <n v="33712000"/>
    <n v="8"/>
    <d v="2022-03-21T00:00:00"/>
    <d v="2022-05-20T00:00:00"/>
    <m/>
    <m/>
    <m/>
    <m/>
    <m/>
    <m/>
    <n v="3371200"/>
    <m/>
    <m/>
    <n v="30340800"/>
    <m/>
    <m/>
    <n v="3371200"/>
    <n v="33712000"/>
    <n v="33712000"/>
    <s v="OK"/>
    <n v="2"/>
    <m/>
    <m/>
  </r>
  <r>
    <n v="9"/>
    <x v="8"/>
    <s v="Temuco"/>
    <s v="TEMUCO-PADRE LAS CASAS"/>
    <x v="4"/>
    <s v="YO_EMP_SEM._Servicio_de_Apoyo_Integral_SSyO"/>
    <n v="5911"/>
    <n v="230"/>
    <n v="180320000"/>
    <n v="784000"/>
    <m/>
    <n v="230"/>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8-21"/>
    <x v="1"/>
    <d v="2021-03-22T00:00:00"/>
    <n v="18"/>
    <d v="2021-04-09T00:00:00"/>
    <d v="2021-04-08T00:00:00"/>
    <n v="180320000"/>
    <n v="28"/>
    <d v="2021-05-06T00:00:00"/>
    <d v="2021-05-10T00:00:00"/>
    <n v="38"/>
    <d v="2021-06-17T00:00:00"/>
    <d v="2021-06-23T00:00:00"/>
    <n v="21"/>
    <d v="2021-07-14T00:00:00"/>
    <n v="180320000"/>
    <n v="8"/>
    <d v="2022-03-21T00:00:00"/>
    <d v="2022-05-20T00:00:00"/>
    <m/>
    <m/>
    <m/>
    <m/>
    <m/>
    <m/>
    <n v="18032000"/>
    <m/>
    <m/>
    <n v="162288000"/>
    <m/>
    <m/>
    <n v="18032000"/>
    <n v="180320000"/>
    <n v="180320000"/>
    <s v="OK"/>
    <n v="2"/>
    <m/>
    <m/>
  </r>
  <r>
    <n v="9"/>
    <x v="8"/>
    <s v="Teodoro Schmidt"/>
    <s v="INTERCULTURAL DE RÍOS Y MAR"/>
    <x v="4"/>
    <s v="YO_EMP_SEM._Servicio_de_Apoyo_Integral_SSyO"/>
    <n v="5911"/>
    <n v="67"/>
    <n v="52528000"/>
    <n v="784000"/>
    <m/>
    <n v="67"/>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2-21"/>
    <x v="1"/>
    <d v="2021-03-22T00:00:00"/>
    <n v="18"/>
    <d v="2021-04-09T00:00:00"/>
    <d v="2021-04-08T00:00:00"/>
    <n v="52528000"/>
    <n v="28"/>
    <d v="2021-05-06T00:00:00"/>
    <d v="2021-05-10T00:00:00"/>
    <n v="38"/>
    <d v="2021-06-17T00:00:00"/>
    <d v="2021-06-23T00:00:00"/>
    <n v="21"/>
    <d v="2021-07-14T00:00:00"/>
    <n v="52528000"/>
    <n v="8"/>
    <d v="2022-03-21T00:00:00"/>
    <d v="2022-05-20T00:00:00"/>
    <m/>
    <m/>
    <m/>
    <m/>
    <m/>
    <m/>
    <n v="5252800"/>
    <m/>
    <m/>
    <n v="47275200"/>
    <m/>
    <m/>
    <n v="5252800"/>
    <n v="52528000"/>
    <n v="52528000"/>
    <s v="OK"/>
    <n v="2"/>
    <m/>
    <m/>
  </r>
  <r>
    <n v="9"/>
    <x v="8"/>
    <s v="Toltén"/>
    <s v="INTERCULTURAL DE RÍOS Y MAR"/>
    <x v="4"/>
    <s v="YO_EMP_SEM._Servicio_de_Apoyo_Integral_SSyO"/>
    <n v="5911"/>
    <n v="41"/>
    <n v="32144000"/>
    <n v="784000"/>
    <m/>
    <n v="41"/>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2-21"/>
    <x v="1"/>
    <d v="2021-03-22T00:00:00"/>
    <n v="18"/>
    <d v="2021-04-09T00:00:00"/>
    <d v="2021-04-08T00:00:00"/>
    <n v="32144000"/>
    <n v="28"/>
    <d v="2021-05-06T00:00:00"/>
    <d v="2021-05-10T00:00:00"/>
    <n v="38"/>
    <d v="2021-06-17T00:00:00"/>
    <d v="2021-06-23T00:00:00"/>
    <n v="21"/>
    <d v="2021-07-14T00:00:00"/>
    <n v="32144000"/>
    <n v="8"/>
    <d v="2022-03-21T00:00:00"/>
    <d v="2022-05-20T00:00:00"/>
    <m/>
    <m/>
    <m/>
    <m/>
    <m/>
    <m/>
    <n v="3214400"/>
    <m/>
    <m/>
    <n v="28929600"/>
    <m/>
    <m/>
    <n v="3214400"/>
    <n v="32144000"/>
    <n v="32144000"/>
    <s v="OK"/>
    <n v="2"/>
    <m/>
    <m/>
  </r>
  <r>
    <n v="9"/>
    <x v="8"/>
    <s v="Traiguén"/>
    <s v="NAHUELBUTA"/>
    <x v="4"/>
    <s v="YO_EMP_SEM._Servicio_de_Apoyo_Integral_SSyO"/>
    <n v="5911"/>
    <n v="64"/>
    <n v="50176000"/>
    <n v="784000"/>
    <m/>
    <n v="64"/>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3-21"/>
    <x v="1"/>
    <d v="2021-03-22T00:00:00"/>
    <n v="18"/>
    <d v="2021-04-09T00:00:00"/>
    <d v="2021-04-08T00:00:00"/>
    <n v="50176000"/>
    <n v="28"/>
    <d v="2021-05-06T00:00:00"/>
    <d v="2021-05-10T00:00:00"/>
    <n v="38"/>
    <d v="2021-06-17T00:00:00"/>
    <d v="2021-06-23T00:00:00"/>
    <n v="21"/>
    <d v="2021-07-14T00:00:00"/>
    <n v="50176000"/>
    <n v="8"/>
    <d v="2022-03-21T00:00:00"/>
    <d v="2022-05-20T00:00:00"/>
    <m/>
    <m/>
    <m/>
    <m/>
    <m/>
    <m/>
    <n v="5017600"/>
    <m/>
    <m/>
    <n v="45158400"/>
    <m/>
    <m/>
    <n v="5017600"/>
    <n v="50176000"/>
    <n v="50176000"/>
    <s v="OK"/>
    <n v="2"/>
    <m/>
    <m/>
  </r>
  <r>
    <n v="9"/>
    <x v="8"/>
    <s v="Victoria"/>
    <s v="VALLE ASOCIATIVO CENTRAL"/>
    <x v="4"/>
    <s v="YO_EMP_SEM._Servicio_de_Apoyo_Integral_SSyO"/>
    <n v="5911"/>
    <n v="56"/>
    <n v="43904000"/>
    <n v="784000"/>
    <m/>
    <n v="56"/>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7-21"/>
    <x v="1"/>
    <d v="2021-03-22T00:00:00"/>
    <n v="18"/>
    <d v="2021-04-09T00:00:00"/>
    <d v="2021-04-08T00:00:00"/>
    <n v="43904000"/>
    <n v="28"/>
    <d v="2021-05-06T00:00:00"/>
    <d v="2021-05-10T00:00:00"/>
    <n v="38"/>
    <d v="2021-06-17T00:00:00"/>
    <d v="2021-06-23T00:00:00"/>
    <n v="21"/>
    <d v="2021-07-14T00:00:00"/>
    <n v="43904000"/>
    <n v="8"/>
    <d v="2022-03-21T00:00:00"/>
    <d v="2022-05-20T00:00:00"/>
    <m/>
    <m/>
    <m/>
    <m/>
    <m/>
    <m/>
    <n v="4390400"/>
    <m/>
    <m/>
    <n v="39513600"/>
    <m/>
    <m/>
    <n v="4390400"/>
    <n v="43904000"/>
    <n v="43904000"/>
    <s v="OK"/>
    <n v="2"/>
    <m/>
    <m/>
  </r>
  <r>
    <n v="9"/>
    <x v="8"/>
    <s v="Vilcún"/>
    <s v="ARAUCANÍA ANDINA"/>
    <x v="4"/>
    <s v="YO_EMP_SEM._Servicio_de_Apoyo_Integral_SSyO"/>
    <n v="5911"/>
    <n v="86"/>
    <n v="67424000"/>
    <n v="784000"/>
    <m/>
    <n v="86"/>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4-21"/>
    <x v="1"/>
    <d v="2021-03-22T00:00:00"/>
    <n v="18"/>
    <d v="2021-04-09T00:00:00"/>
    <d v="2021-04-08T00:00:00"/>
    <n v="67424000"/>
    <n v="28"/>
    <d v="2021-05-06T00:00:00"/>
    <d v="2021-05-10T00:00:00"/>
    <n v="38"/>
    <d v="2021-06-17T00:00:00"/>
    <d v="2021-06-23T00:00:00"/>
    <n v="21"/>
    <d v="2021-07-14T00:00:00"/>
    <n v="67424000"/>
    <n v="8"/>
    <d v="2022-03-21T00:00:00"/>
    <d v="2022-05-20T00:00:00"/>
    <m/>
    <m/>
    <m/>
    <m/>
    <m/>
    <m/>
    <n v="6742400"/>
    <m/>
    <m/>
    <n v="60681600"/>
    <m/>
    <m/>
    <n v="6742400"/>
    <n v="67424000"/>
    <n v="67424000"/>
    <s v="OK"/>
    <n v="2"/>
    <m/>
    <m/>
  </r>
  <r>
    <n v="9"/>
    <x v="8"/>
    <s v="Villarrica"/>
    <s v="ARAUCANÍA LACUSTRE"/>
    <x v="4"/>
    <s v="YO_EMP_SEM._Servicio_de_Apoyo_Integral_SSyO"/>
    <n v="5911"/>
    <n v="147"/>
    <n v="115248000"/>
    <n v="784000"/>
    <m/>
    <n v="147"/>
    <s v="NO"/>
    <x v="1"/>
    <s v="Grupo objetivo del Programa/Componente"/>
    <s v="Hombres y Mujeres, mayores de 18 años, que participan del subsistema de seguridades y oportunidades,   Cuya Situación Ocupacional sea: desocupados (cesantes y /o que buscan trabajo por primera vez), ocupado precario e inactivos,  que cuenten con al menos una idea de negocios.  "/>
    <x v="1"/>
    <s v="Licitación Pública Regular"/>
    <s v="01"/>
    <s v="591101"/>
    <s v="09"/>
    <s v="09-591101"/>
    <s v="09-591101-05-21"/>
    <x v="1"/>
    <d v="2021-03-22T00:00:00"/>
    <n v="18"/>
    <d v="2021-04-09T00:00:00"/>
    <d v="2021-04-08T00:00:00"/>
    <n v="115248000"/>
    <n v="28"/>
    <d v="2021-05-06T00:00:00"/>
    <d v="2021-05-10T00:00:00"/>
    <n v="38"/>
    <d v="2021-06-17T00:00:00"/>
    <d v="2021-06-23T00:00:00"/>
    <n v="21"/>
    <d v="2021-07-14T00:00:00"/>
    <n v="115248000"/>
    <n v="8"/>
    <d v="2022-03-21T00:00:00"/>
    <d v="2022-05-20T00:00:00"/>
    <m/>
    <m/>
    <m/>
    <m/>
    <m/>
    <m/>
    <n v="11524800"/>
    <m/>
    <m/>
    <n v="103723200"/>
    <m/>
    <m/>
    <n v="11524800"/>
    <n v="115248000"/>
    <n v="115248000"/>
    <s v="OK"/>
    <n v="2"/>
    <m/>
    <m/>
  </r>
  <r>
    <n v="9"/>
    <x v="8"/>
    <s v="Villarrica"/>
    <s v="03 Juntas de Vecinos de la Unidad Vecinal 007, Sector vista hermosa (según lo establecido en la focalización)"/>
    <x v="5"/>
    <s v="Accion_local_territorios_vulnerables"/>
    <n v="7233"/>
    <n v="1"/>
    <n v="36000000"/>
    <n v="36000000"/>
    <n v="1"/>
    <m/>
    <s v="NO"/>
    <x v="3"/>
    <s v="Grupo objetivo del Programa/Componente"/>
    <s v="Unidades vecinales donde el 60% o más de los hogares pertenecen al tramo del 40% más vulnerable según RSH (zonas urbanas con acceso a internet)."/>
    <x v="0"/>
    <s v="Licitación Pública Regular"/>
    <s v="01"/>
    <s v="723301"/>
    <s v="09"/>
    <s v="09-723301"/>
    <s v="09-723301-01-21"/>
    <x v="1"/>
    <m/>
    <m/>
    <m/>
    <d v="2021-04-05T00:00:00"/>
    <n v="36000000"/>
    <n v="15"/>
    <d v="2021-04-20T00:00:00"/>
    <d v="2021-04-22T00:00:00"/>
    <n v="26"/>
    <d v="2021-05-18T00:00:00"/>
    <d v="2021-05-25T00:00:00"/>
    <n v="30"/>
    <d v="2021-06-24T00:00:00"/>
    <n v="36000000"/>
    <n v="11"/>
    <d v="2022-05-30T00:00:00"/>
    <d v="2022-07-29T00:00:00"/>
    <m/>
    <m/>
    <m/>
    <m/>
    <m/>
    <m/>
    <n v="3600000"/>
    <m/>
    <n v="32400000"/>
    <m/>
    <m/>
    <m/>
    <n v="3600000"/>
    <n v="36000000"/>
    <n v="36000000"/>
    <s v="OK"/>
    <n v="2"/>
    <m/>
    <m/>
  </r>
  <r>
    <n v="9"/>
    <x v="8"/>
    <s v="Temuco"/>
    <s v="Barrio San Antonio"/>
    <x v="6"/>
    <s v="Barrios_en_Acción_Activación_Barrial"/>
    <n v="7301"/>
    <n v="1"/>
    <n v="25000000"/>
    <n v="25000000"/>
    <n v="1"/>
    <m/>
    <s v="NO"/>
    <x v="3"/>
    <s v="Campamento y barrios prioritarios"/>
    <s v="Barrios  altanmente en condiciones de vulnerabilidad sociodelictual (ámbito Policial, familiar, comunidad y barrio); y que son considerados como Prioritarios por la SPD."/>
    <x v="0"/>
    <s v="Licitación Pública Regular"/>
    <s v="01"/>
    <s v="730101"/>
    <s v="09"/>
    <s v="09-730101"/>
    <s v="09-730101-01-21"/>
    <x v="1"/>
    <m/>
    <m/>
    <m/>
    <d v="2021-07-08T00:00:00"/>
    <n v="25000000"/>
    <n v="14"/>
    <d v="2021-07-22T00:00:00"/>
    <d v="2021-07-24T00:00:00"/>
    <n v="9"/>
    <d v="2021-08-02T00:00:00"/>
    <d v="2021-08-05T00:00:00"/>
    <n v="7"/>
    <d v="2021-08-12T00:00:00"/>
    <m/>
    <n v="9"/>
    <d v="2022-05-16T00:00:00"/>
    <d v="2022-07-15T00:00:00"/>
    <m/>
    <m/>
    <m/>
    <m/>
    <m/>
    <m/>
    <m/>
    <m/>
    <n v="2500000"/>
    <m/>
    <n v="22500000"/>
    <m/>
    <n v="0"/>
    <n v="25000000"/>
    <n v="25000000"/>
    <s v="OK"/>
    <n v="2"/>
    <m/>
    <m/>
  </r>
  <r>
    <n v="9"/>
    <x v="8"/>
    <s v="Curarrehue"/>
    <s v="ARAUCANÍA LACUSTRE"/>
    <x v="8"/>
    <s v="YO_TR_SSyO_Apoyo_a_tu_Plan_Laboral"/>
    <n v="8913"/>
    <n v="27"/>
    <n v="16470000"/>
    <n v="610000"/>
    <m/>
    <n v="27"/>
    <s v="NO"/>
    <x v="1"/>
    <s v="Grupo objetivo del Programa/Componente"/>
    <s v="Mayores de 18 años pertenecientes al SSyOO, con ASL y P. Laboral"/>
    <x v="2"/>
    <s v="Licitación Pública Regular"/>
    <s v="01"/>
    <s v="891301"/>
    <s v="09"/>
    <s v="09-891301"/>
    <s v="09-891301-01-21"/>
    <x v="1"/>
    <m/>
    <m/>
    <m/>
    <d v="2021-04-29T00:00:00"/>
    <n v="16470000"/>
    <n v="13"/>
    <d v="2021-05-12T00:00:00"/>
    <d v="2021-05-14T00:00:00"/>
    <n v="18"/>
    <d v="2021-06-01T00:00:00"/>
    <d v="2021-06-03T00:00:00"/>
    <n v="14"/>
    <d v="2021-06-17T00:00:00"/>
    <n v="16470000"/>
    <n v="8"/>
    <d v="2022-02-22T00:00:00"/>
    <d v="2022-04-23T00:00:00"/>
    <m/>
    <m/>
    <m/>
    <m/>
    <m/>
    <n v="1647000"/>
    <m/>
    <m/>
    <n v="14823000"/>
    <m/>
    <m/>
    <m/>
    <n v="1647000"/>
    <n v="16470000"/>
    <n v="16470000"/>
    <s v="OK"/>
    <n v="2"/>
    <m/>
    <m/>
  </r>
  <r>
    <n v="9"/>
    <x v="8"/>
    <s v="Pucón"/>
    <s v="ARAUCANÍA LACUSTRE"/>
    <x v="8"/>
    <s v="YO_TR_SSyO_Apoyo_a_tu_Plan_Laboral"/>
    <n v="8913"/>
    <n v="24"/>
    <n v="14640000"/>
    <n v="610000"/>
    <m/>
    <n v="24"/>
    <s v="NO"/>
    <x v="1"/>
    <s v="Grupo objetivo del Programa/Componente"/>
    <s v="Mayores de 18 años pertenecientes al SSyOO, con ASL y P. Laboral"/>
    <x v="2"/>
    <s v="Licitación Pública Regular"/>
    <s v="01"/>
    <s v="891301"/>
    <s v="09"/>
    <s v="09-891301"/>
    <s v="09-891301-01-21"/>
    <x v="1"/>
    <m/>
    <m/>
    <m/>
    <d v="2021-04-29T00:00:00"/>
    <n v="14640000"/>
    <n v="13"/>
    <d v="2021-05-12T00:00:00"/>
    <d v="2021-05-14T00:00:00"/>
    <n v="18"/>
    <d v="2021-06-01T00:00:00"/>
    <d v="2021-06-03T00:00:00"/>
    <n v="14"/>
    <d v="2021-06-17T00:00:00"/>
    <n v="14640000"/>
    <n v="8"/>
    <d v="2022-02-22T00:00:00"/>
    <d v="2022-04-23T00:00:00"/>
    <m/>
    <m/>
    <m/>
    <m/>
    <m/>
    <n v="1464000"/>
    <m/>
    <m/>
    <n v="13176000"/>
    <m/>
    <m/>
    <m/>
    <n v="1464000"/>
    <n v="14640000"/>
    <n v="14640000"/>
    <s v="OK"/>
    <n v="2"/>
    <m/>
    <m/>
  </r>
  <r>
    <n v="9"/>
    <x v="8"/>
    <s v="Villarrica"/>
    <s v="ARAUCANÍA LACUSTRE"/>
    <x v="8"/>
    <s v="YO_TR_SSyO_Apoyo_a_tu_Plan_Laboral"/>
    <n v="8913"/>
    <n v="47"/>
    <n v="28670000"/>
    <n v="610000"/>
    <m/>
    <n v="47"/>
    <s v="NO"/>
    <x v="1"/>
    <s v="Grupo objetivo del Programa/Componente"/>
    <s v="Mayores de 18 años pertenecientes al SSyOO, con ASL y P. Laboral"/>
    <x v="2"/>
    <s v="Licitación Pública Regular"/>
    <s v="01"/>
    <s v="891301"/>
    <s v="09"/>
    <s v="09-891301"/>
    <s v="09-891301-01-21"/>
    <x v="1"/>
    <m/>
    <m/>
    <m/>
    <d v="2021-04-29T00:00:00"/>
    <n v="28670000"/>
    <n v="13"/>
    <d v="2021-05-12T00:00:00"/>
    <d v="2021-05-14T00:00:00"/>
    <n v="18"/>
    <d v="2021-06-01T00:00:00"/>
    <d v="2021-06-03T00:00:00"/>
    <n v="14"/>
    <d v="2021-06-17T00:00:00"/>
    <n v="28670000"/>
    <n v="8"/>
    <d v="2022-02-22T00:00:00"/>
    <d v="2022-04-23T00:00:00"/>
    <m/>
    <m/>
    <m/>
    <m/>
    <m/>
    <n v="2867000"/>
    <m/>
    <m/>
    <n v="25803000"/>
    <m/>
    <m/>
    <m/>
    <n v="2867000"/>
    <n v="28670000"/>
    <n v="28670000"/>
    <s v="OK"/>
    <n v="2"/>
    <m/>
    <m/>
  </r>
  <r>
    <n v="10"/>
    <x v="9"/>
    <s v="Regional/Provincial"/>
    <s v="Osorno"/>
    <x v="0"/>
    <s v="ACC._Fortalecimiento_de_la_vida_en_familia"/>
    <n v="3871"/>
    <n v="55"/>
    <n v="30800000"/>
    <n v="560000"/>
    <n v="55"/>
    <m/>
    <s v="SI"/>
    <x v="0"/>
    <s v="Grupo objetivo del Programa/Componente"/>
    <s v="Familias con características de vulnerabilidad específica (migrantes, discapacidades, personas mayores, etc.)"/>
    <x v="0"/>
    <s v="Licitación Pública Regular"/>
    <m/>
    <n v="387101"/>
    <s v="10"/>
    <s v="10-387101"/>
    <s v="10-3871-01-21"/>
    <x v="1"/>
    <m/>
    <m/>
    <m/>
    <d v="2021-06-18T00:00:00"/>
    <n v="30800000"/>
    <n v="15"/>
    <d v="2021-07-03T00:00:00"/>
    <d v="2021-07-02T00:00:00"/>
    <n v="9"/>
    <d v="2021-07-11T00:00:00"/>
    <d v="2021-07-26T00:00:00"/>
    <n v="20"/>
    <d v="2021-08-15T00:00:00"/>
    <m/>
    <n v="9"/>
    <d v="2022-05-15T00:00:00"/>
    <d v="2022-07-14T00:00:00"/>
    <m/>
    <m/>
    <m/>
    <m/>
    <m/>
    <m/>
    <m/>
    <n v="1540000"/>
    <m/>
    <n v="29260000"/>
    <m/>
    <m/>
    <n v="0"/>
    <n v="30800000"/>
    <n v="30800000"/>
    <s v="OK"/>
    <n v="2"/>
    <m/>
    <m/>
  </r>
  <r>
    <n v="10"/>
    <x v="9"/>
    <s v="Regional/Provincial"/>
    <s v="Puerto montt"/>
    <x v="0"/>
    <s v="ACC._Fortalecimiento_de_la_vida_en_familia"/>
    <n v="3871"/>
    <n v="55"/>
    <n v="30800000"/>
    <n v="560000"/>
    <n v="55"/>
    <m/>
    <s v="SI"/>
    <x v="0"/>
    <s v="Grupo objetivo del Programa/Componente"/>
    <s v="Familias con características de vulnerabilidad específica (migrantes, discapacidades, personas mayores, etc.)"/>
    <x v="0"/>
    <s v="Licitación Pública Regular"/>
    <m/>
    <n v="387101"/>
    <s v="10"/>
    <s v="10-387101"/>
    <s v="10-3871-01-21"/>
    <x v="1"/>
    <m/>
    <m/>
    <m/>
    <d v="2021-06-18T00:00:00"/>
    <n v="30800000"/>
    <n v="15"/>
    <d v="2021-07-03T00:00:00"/>
    <d v="2021-07-02T00:00:00"/>
    <n v="9"/>
    <d v="2021-07-11T00:00:00"/>
    <d v="2021-07-26T00:00:00"/>
    <n v="20"/>
    <d v="2021-08-15T00:00:00"/>
    <m/>
    <n v="9"/>
    <d v="2022-05-15T00:00:00"/>
    <d v="2022-07-14T00:00:00"/>
    <m/>
    <m/>
    <m/>
    <m/>
    <m/>
    <m/>
    <m/>
    <n v="1540000"/>
    <m/>
    <n v="29260000"/>
    <m/>
    <m/>
    <n v="0"/>
    <n v="30800000"/>
    <n v="30800000"/>
    <s v="OK"/>
    <n v="2"/>
    <m/>
    <m/>
  </r>
  <r>
    <n v="10"/>
    <x v="9"/>
    <s v="Calbuco"/>
    <s v="Calbuco"/>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Castro"/>
    <s v="Castro"/>
    <x v="0"/>
    <s v="ACC._Fortalecimiento_de_la_acción_comunitaria_Autogestión"/>
    <n v="3875"/>
    <n v="10"/>
    <n v="2960000"/>
    <n v="296000"/>
    <n v="10"/>
    <m/>
    <s v="SI"/>
    <x v="4"/>
    <s v="Grupo objetivo del Programa/Componente"/>
    <s v="Organizaciones sociales que estén insertas en localidades en situación de pobreza y vulnerabilidad"/>
    <x v="3"/>
    <s v="Licitación Pública Regular"/>
    <m/>
    <n v="387502"/>
    <s v="10"/>
    <s v="10-387502"/>
    <s v="10-3875-01-21"/>
    <x v="1"/>
    <m/>
    <m/>
    <m/>
    <d v="2021-07-02T00:00:00"/>
    <n v="2960000"/>
    <n v="15"/>
    <d v="2021-07-17T00:00:00"/>
    <d v="2021-07-16T00:00:00"/>
    <n v="10"/>
    <d v="2021-07-26T00:00:00"/>
    <d v="2021-08-10T00:00:00"/>
    <n v="20"/>
    <d v="2021-08-30T00:00:00"/>
    <m/>
    <n v="6"/>
    <d v="2022-02-28T00:00:00"/>
    <d v="2022-04-29T00:00:00"/>
    <m/>
    <m/>
    <m/>
    <m/>
    <m/>
    <m/>
    <m/>
    <m/>
    <n v="2960000"/>
    <m/>
    <m/>
    <m/>
    <n v="0"/>
    <n v="2960000"/>
    <n v="2960000"/>
    <s v="OK"/>
    <n v="1"/>
    <m/>
    <m/>
  </r>
  <r>
    <n v="10"/>
    <x v="9"/>
    <s v="Chaitén"/>
    <s v="Chaitén"/>
    <x v="0"/>
    <s v="ACC._Fortalecimiento_de_la_acción_comunitaria_Autogestión"/>
    <n v="3875"/>
    <n v="10"/>
    <n v="2960000"/>
    <n v="296000"/>
    <n v="10"/>
    <m/>
    <s v="SI"/>
    <x v="4"/>
    <s v="Grupo objetivo del Programa/Componente"/>
    <s v="Organizaciones sociales que estén insertas en localidades en situación de pobreza y vulnerabilidad"/>
    <x v="3"/>
    <s v="Licitación Pública Regular"/>
    <m/>
    <n v="387502"/>
    <s v="10"/>
    <s v="10-387502"/>
    <s v="10-3875-01-21"/>
    <x v="1"/>
    <m/>
    <m/>
    <m/>
    <d v="2021-07-02T00:00:00"/>
    <n v="2960000"/>
    <n v="15"/>
    <d v="2021-07-17T00:00:00"/>
    <d v="2021-07-16T00:00:00"/>
    <n v="10"/>
    <d v="2021-07-26T00:00:00"/>
    <d v="2021-08-10T00:00:00"/>
    <n v="20"/>
    <d v="2021-08-30T00:00:00"/>
    <m/>
    <n v="6"/>
    <d v="2022-02-28T00:00:00"/>
    <d v="2022-04-29T00:00:00"/>
    <m/>
    <m/>
    <m/>
    <m/>
    <m/>
    <m/>
    <m/>
    <m/>
    <n v="2960000"/>
    <m/>
    <m/>
    <m/>
    <n v="0"/>
    <n v="2960000"/>
    <n v="2960000"/>
    <s v="OK"/>
    <n v="1"/>
    <m/>
    <m/>
  </r>
  <r>
    <n v="10"/>
    <x v="9"/>
    <s v="Cochamó"/>
    <s v="Cochamo"/>
    <x v="0"/>
    <s v="ACC._Fortalecimiento_de_la_acción_comunitaria_Autogestión"/>
    <n v="3875"/>
    <n v="10"/>
    <n v="2960000"/>
    <n v="296000"/>
    <n v="10"/>
    <m/>
    <s v="SI"/>
    <x v="4"/>
    <s v="Grupo objetivo del Programa/Componente"/>
    <s v="Organizaciones sociales que estén insertas en localidades en situación de pobreza y vulnerabilidad"/>
    <x v="3"/>
    <s v="Licitación Pública Regular"/>
    <m/>
    <n v="387502"/>
    <s v="10"/>
    <s v="10-387502"/>
    <s v="10-3875-01-21"/>
    <x v="1"/>
    <m/>
    <m/>
    <m/>
    <d v="2021-07-02T00:00:00"/>
    <n v="2960000"/>
    <n v="15"/>
    <d v="2021-07-17T00:00:00"/>
    <d v="2021-07-16T00:00:00"/>
    <n v="10"/>
    <d v="2021-07-26T00:00:00"/>
    <d v="2021-08-10T00:00:00"/>
    <n v="20"/>
    <d v="2021-08-30T00:00:00"/>
    <m/>
    <n v="6"/>
    <d v="2022-02-28T00:00:00"/>
    <d v="2022-04-29T00:00:00"/>
    <m/>
    <m/>
    <m/>
    <m/>
    <m/>
    <m/>
    <m/>
    <m/>
    <n v="2960000"/>
    <m/>
    <m/>
    <m/>
    <n v="0"/>
    <n v="2960000"/>
    <n v="2960000"/>
    <s v="OK"/>
    <n v="1"/>
    <m/>
    <m/>
  </r>
  <r>
    <n v="10"/>
    <x v="9"/>
    <s v="Curaco de Vélez"/>
    <s v="Curaco de Vélez"/>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Dalcahue"/>
    <s v="Dalcahue"/>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Fresia"/>
    <s v="fresia"/>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Frutillar"/>
    <s v="Frutillar"/>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Hualaihué"/>
    <s v="Hualaihué"/>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Llanquihue"/>
    <s v="Llanquihue"/>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Los Muermos"/>
    <s v="Los Muermos"/>
    <x v="0"/>
    <s v="ACC._Fortalecimiento_de_la_acción_comunitaria_Autogestión"/>
    <n v="3875"/>
    <n v="10"/>
    <n v="2960000"/>
    <n v="296000"/>
    <n v="10"/>
    <m/>
    <s v="SI"/>
    <x v="4"/>
    <s v="Grupo objetivo del Programa/Componente"/>
    <s v="Organizaciones sociales que estén insertas en localidades en situación de pobreza y vulnerabilidad"/>
    <x v="3"/>
    <s v="Licitación Pública Regular"/>
    <m/>
    <n v="387502"/>
    <s v="10"/>
    <s v="10-387502"/>
    <s v="10-3875-01-21"/>
    <x v="1"/>
    <m/>
    <m/>
    <m/>
    <d v="2021-07-02T00:00:00"/>
    <n v="2960000"/>
    <n v="15"/>
    <d v="2021-07-17T00:00:00"/>
    <d v="2021-07-16T00:00:00"/>
    <n v="10"/>
    <d v="2021-07-26T00:00:00"/>
    <d v="2021-08-10T00:00:00"/>
    <n v="20"/>
    <d v="2021-08-30T00:00:00"/>
    <m/>
    <n v="6"/>
    <d v="2022-02-28T00:00:00"/>
    <d v="2022-04-29T00:00:00"/>
    <m/>
    <m/>
    <m/>
    <m/>
    <m/>
    <m/>
    <m/>
    <m/>
    <n v="2960000"/>
    <m/>
    <m/>
    <m/>
    <n v="0"/>
    <n v="2960000"/>
    <n v="2960000"/>
    <s v="OK"/>
    <n v="1"/>
    <m/>
    <m/>
  </r>
  <r>
    <n v="10"/>
    <x v="9"/>
    <s v="Osorno"/>
    <s v="osorno"/>
    <x v="0"/>
    <s v="ACC._Fortalecimiento_de_la_acción_comunitaria_Autogestión"/>
    <n v="3875"/>
    <n v="10"/>
    <n v="2960000"/>
    <n v="296000"/>
    <n v="10"/>
    <m/>
    <s v="SI"/>
    <x v="4"/>
    <s v="Grupo objetivo del Programa/Componente"/>
    <s v="Organizaciones sociales que estén insertas en localidades en situación de pobreza y vulnerabilidad"/>
    <x v="3"/>
    <s v="Licitación Pública Regular"/>
    <m/>
    <n v="387502"/>
    <s v="10"/>
    <s v="10-387502"/>
    <s v="10-3875-01-21"/>
    <x v="1"/>
    <m/>
    <m/>
    <m/>
    <d v="2021-07-02T00:00:00"/>
    <n v="2960000"/>
    <n v="15"/>
    <d v="2021-07-17T00:00:00"/>
    <d v="2021-07-16T00:00:00"/>
    <n v="10"/>
    <d v="2021-07-26T00:00:00"/>
    <d v="2021-08-10T00:00:00"/>
    <n v="20"/>
    <d v="2021-08-30T00:00:00"/>
    <m/>
    <n v="6"/>
    <d v="2022-02-28T00:00:00"/>
    <d v="2022-04-29T00:00:00"/>
    <m/>
    <m/>
    <m/>
    <m/>
    <m/>
    <m/>
    <m/>
    <m/>
    <n v="2960000"/>
    <m/>
    <m/>
    <m/>
    <n v="0"/>
    <n v="2960000"/>
    <n v="2960000"/>
    <s v="OK"/>
    <n v="1"/>
    <m/>
    <m/>
  </r>
  <r>
    <n v="10"/>
    <x v="9"/>
    <s v="Puerto Montt"/>
    <s v="Puerto Monnt"/>
    <x v="0"/>
    <s v="ACC._Fortalecimiento_de_la_acción_comunitaria_Autogestión"/>
    <n v="3875"/>
    <n v="10"/>
    <n v="2960000"/>
    <n v="296000"/>
    <n v="10"/>
    <m/>
    <s v="SI"/>
    <x v="4"/>
    <s v="Grupo objetivo del Programa/Componente"/>
    <s v="Organizaciones sociales que estén insertas en localidades en situación de pobreza y vulnerabilidad"/>
    <x v="3"/>
    <s v="Licitación Pública Regular"/>
    <m/>
    <n v="387502"/>
    <s v="10"/>
    <s v="10-387502"/>
    <s v="10-3875-01-21"/>
    <x v="1"/>
    <m/>
    <m/>
    <m/>
    <d v="2021-07-02T00:00:00"/>
    <n v="2960000"/>
    <n v="15"/>
    <d v="2021-07-17T00:00:00"/>
    <d v="2021-07-16T00:00:00"/>
    <n v="10"/>
    <d v="2021-07-26T00:00:00"/>
    <d v="2021-08-10T00:00:00"/>
    <n v="20"/>
    <d v="2021-08-30T00:00:00"/>
    <m/>
    <n v="6"/>
    <d v="2022-02-28T00:00:00"/>
    <d v="2022-04-29T00:00:00"/>
    <m/>
    <m/>
    <m/>
    <m/>
    <m/>
    <m/>
    <m/>
    <m/>
    <n v="2960000"/>
    <m/>
    <m/>
    <m/>
    <n v="0"/>
    <n v="2960000"/>
    <n v="2960000"/>
    <s v="OK"/>
    <n v="1"/>
    <m/>
    <m/>
  </r>
  <r>
    <n v="10"/>
    <x v="9"/>
    <s v="Puerto Varas"/>
    <s v="Puerto Varas"/>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Puqueldón"/>
    <s v="Puqueldón"/>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Purranque"/>
    <s v="Purranque"/>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Puyehue"/>
    <s v="Puyehue"/>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Queilén"/>
    <s v="Queilén"/>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Quellón"/>
    <s v="Quellón"/>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Quemchi"/>
    <s v="Quemchi"/>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Quinchao"/>
    <s v="Quinchao"/>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Río Negro"/>
    <s v="rio negro"/>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San Juan de la Costa"/>
    <s v="San Juan de la Costa"/>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San Pablo"/>
    <s v="San Pablo"/>
    <x v="0"/>
    <s v="ACC._Fortalecimiento_de_la_acción_comunitaria_Autogestión"/>
    <n v="3875"/>
    <n v="5"/>
    <n v="1480000"/>
    <n v="296000"/>
    <n v="5"/>
    <m/>
    <s v="SI"/>
    <x v="4"/>
    <s v="Grupo objetivo del Programa/Componente"/>
    <s v="Organizaciones sociales que estén insertas en localidades en situación de pobreza y vulnerabilidad"/>
    <x v="3"/>
    <s v="Licitación Pública Regular"/>
    <m/>
    <n v="387502"/>
    <s v="10"/>
    <s v="10-387502"/>
    <s v="10-3875-01-21"/>
    <x v="1"/>
    <m/>
    <m/>
    <m/>
    <d v="2021-07-02T00:00:00"/>
    <n v="1480000"/>
    <n v="15"/>
    <d v="2021-07-17T00:00:00"/>
    <d v="2021-07-16T00:00:00"/>
    <n v="10"/>
    <d v="2021-07-26T00:00:00"/>
    <d v="2021-08-10T00:00:00"/>
    <n v="20"/>
    <d v="2021-08-30T00:00:00"/>
    <m/>
    <n v="6"/>
    <d v="2022-02-28T00:00:00"/>
    <d v="2022-04-29T00:00:00"/>
    <m/>
    <m/>
    <m/>
    <m/>
    <m/>
    <m/>
    <m/>
    <m/>
    <n v="1480000"/>
    <m/>
    <m/>
    <m/>
    <n v="0"/>
    <n v="1480000"/>
    <n v="1480000"/>
    <s v="OK"/>
    <n v="1"/>
    <m/>
    <m/>
  </r>
  <r>
    <n v="10"/>
    <x v="9"/>
    <s v="Regional/Provincial"/>
    <s v="Regional/Provincial"/>
    <x v="7"/>
    <s v="Apoyo_org_productivas"/>
    <n v="4103"/>
    <n v="100"/>
    <n v="280000000"/>
    <n v="2800000"/>
    <n v="100"/>
    <m/>
    <s v="NO"/>
    <x v="4"/>
    <s v="Grupo objetivo del Programa/Componente"/>
    <s v="organizaciones productivas con personalidad juridica vigente y activa, cuyo fin como organizqacion sea economico y/o productivo a las cuales se busca apoyar en su permanecia y/o reactivaciobn economica en el contexto de pandemia por COVID 19"/>
    <x v="1"/>
    <s v="Licitación Pública Regular"/>
    <s v="01"/>
    <s v="410301"/>
    <s v="10"/>
    <s v="10-410301"/>
    <s v="10-410301-01-21"/>
    <x v="1"/>
    <d v="2021-06-17T00:00:00"/>
    <n v="15"/>
    <d v="2021-07-02T00:00:00"/>
    <d v="2021-06-17T00:00:00"/>
    <n v="280000000"/>
    <n v="15"/>
    <d v="2021-07-05T00:00:00"/>
    <d v="2021-07-05T00:00:00"/>
    <n v="9"/>
    <d v="2021-07-14T00:00:00"/>
    <d v="2021-07-15T00:00:00"/>
    <n v="10"/>
    <d v="2021-07-25T00:00:00"/>
    <n v="280000000"/>
    <n v="5"/>
    <d v="2021-12-25T00:00:00"/>
    <d v="2022-02-23T00:00:00"/>
    <m/>
    <m/>
    <m/>
    <m/>
    <m/>
    <m/>
    <n v="14000000"/>
    <m/>
    <n v="266000000"/>
    <m/>
    <m/>
    <m/>
    <n v="14000000"/>
    <n v="280000000"/>
    <n v="280000000"/>
    <s v="OK"/>
    <n v="2"/>
    <m/>
    <m/>
  </r>
  <r>
    <n v="10"/>
    <x v="9"/>
    <s v="Regional/Provincial"/>
    <s v="Osorno"/>
    <x v="1"/>
    <s v="YO_EMPR._Básico"/>
    <n v="4881"/>
    <n v="80"/>
    <n v="68000000"/>
    <n v="850000"/>
    <n v="80"/>
    <m/>
    <s v="SI"/>
    <x v="1"/>
    <s v="Otro"/>
    <s v="Regular y encadenamiento semilla"/>
    <x v="1"/>
    <s v="Licitación Pública Regular"/>
    <s v="01"/>
    <s v="488101"/>
    <s v="10"/>
    <s v="10-488101"/>
    <s v="10-488101-01-21"/>
    <x v="1"/>
    <d v="2021-03-22T00:00:00"/>
    <n v="18"/>
    <d v="2021-04-09T00:00:00"/>
    <d v="2021-03-24T00:00:00"/>
    <n v="68000000"/>
    <n v="21"/>
    <d v="2021-04-14T00:00:00"/>
    <d v="2021-04-15T00:00:00"/>
    <n v="20"/>
    <d v="2021-05-05T00:00:00"/>
    <d v="2021-05-20T00:00:00"/>
    <n v="35"/>
    <d v="2021-06-24T00:00:00"/>
    <n v="68000000"/>
    <n v="7"/>
    <d v="2022-01-24T00:00:00"/>
    <d v="2022-03-25T00:00:00"/>
    <m/>
    <m/>
    <m/>
    <m/>
    <m/>
    <m/>
    <n v="3400000"/>
    <m/>
    <n v="64600000"/>
    <m/>
    <m/>
    <m/>
    <n v="3400000"/>
    <n v="68000000"/>
    <n v="68000000"/>
    <s v="OK"/>
    <n v="2"/>
    <m/>
    <m/>
  </r>
  <r>
    <n v="10"/>
    <x v="9"/>
    <s v="Regional/Provincial"/>
    <s v="San Juan de la Costa"/>
    <x v="1"/>
    <s v="YO_EMPR._Básico"/>
    <n v="4881"/>
    <n v="15"/>
    <n v="14250000"/>
    <n v="950000"/>
    <n v="15"/>
    <m/>
    <s v="SI"/>
    <x v="1"/>
    <s v="Pueblos originarios"/>
    <s v="Regular San Juan de la Costa"/>
    <x v="2"/>
    <s v="Licitación Pública Regular"/>
    <s v="01"/>
    <s v="488101"/>
    <s v="10"/>
    <s v="10-488101"/>
    <s v="10-488101-01-21"/>
    <x v="0"/>
    <m/>
    <m/>
    <m/>
    <d v="2021-03-24T00:00:00"/>
    <n v="14250000"/>
    <n v="15"/>
    <d v="2021-04-08T00:00:00"/>
    <d v="2021-04-09T00:00:00"/>
    <n v="14"/>
    <d v="2021-04-23T00:00:00"/>
    <d v="2021-05-20T00:00:00"/>
    <n v="35"/>
    <d v="2021-06-24T00:00:00"/>
    <n v="14250000"/>
    <n v="7"/>
    <d v="2022-01-24T00:00:00"/>
    <d v="2022-03-25T00:00:00"/>
    <m/>
    <m/>
    <m/>
    <m/>
    <m/>
    <n v="712500"/>
    <m/>
    <n v="13537500"/>
    <m/>
    <m/>
    <m/>
    <m/>
    <n v="712500"/>
    <n v="14250000"/>
    <n v="14250000"/>
    <s v="OK"/>
    <n v="2"/>
    <m/>
    <m/>
  </r>
  <r>
    <n v="10"/>
    <x v="9"/>
    <s v="Regional/Provincial"/>
    <s v="Río Negro"/>
    <x v="1"/>
    <s v="YO_EMPR._Básico"/>
    <n v="4881"/>
    <n v="15"/>
    <n v="14250000"/>
    <n v="950000"/>
    <n v="15"/>
    <m/>
    <s v="SI"/>
    <x v="1"/>
    <s v="Grupo objetivo del Programa/Componente"/>
    <s v="Regular Caleta Huellelhue"/>
    <x v="2"/>
    <s v="Licitación Pública Regular"/>
    <s v="01"/>
    <s v="488101"/>
    <s v="10"/>
    <s v="10-488101"/>
    <s v="10-488101-01-21"/>
    <x v="0"/>
    <m/>
    <m/>
    <m/>
    <d v="2021-03-24T00:00:00"/>
    <n v="14250000"/>
    <n v="15"/>
    <d v="2021-04-08T00:00:00"/>
    <d v="2021-04-09T00:00:00"/>
    <n v="14"/>
    <d v="2021-04-23T00:00:00"/>
    <d v="2021-05-20T00:00:00"/>
    <n v="35"/>
    <d v="2021-06-24T00:00:00"/>
    <n v="14250000"/>
    <n v="7"/>
    <d v="2022-01-24T00:00:00"/>
    <d v="2022-03-25T00:00:00"/>
    <m/>
    <m/>
    <m/>
    <m/>
    <m/>
    <n v="712500"/>
    <m/>
    <n v="13537500"/>
    <m/>
    <m/>
    <m/>
    <m/>
    <n v="712500"/>
    <n v="14250000"/>
    <n v="14250000"/>
    <s v="OK"/>
    <n v="2"/>
    <m/>
    <m/>
  </r>
  <r>
    <n v="10"/>
    <x v="9"/>
    <s v="Regional/Provincial"/>
    <s v="San Juan de la Costa"/>
    <x v="1"/>
    <s v="YO_EMPR._Básico"/>
    <n v="4881"/>
    <n v="15"/>
    <n v="14250000"/>
    <n v="950000"/>
    <n v="15"/>
    <m/>
    <s v="SI"/>
    <x v="1"/>
    <s v="Pueblos originarios"/>
    <s v="Regular San Juan de la Costa"/>
    <x v="2"/>
    <s v="Licitación Pública Regular"/>
    <s v="07"/>
    <s v="488101"/>
    <s v="10"/>
    <s v="10-488101"/>
    <s v="10-488101-07-21"/>
    <x v="1"/>
    <m/>
    <m/>
    <m/>
    <d v="2021-06-02T00:00:00"/>
    <n v="14250000"/>
    <n v="14"/>
    <d v="2021-06-16T00:00:00"/>
    <d v="2021-06-17T00:00:00"/>
    <n v="11"/>
    <d v="2021-06-28T00:00:00"/>
    <d v="2021-07-01T00:00:00"/>
    <n v="20"/>
    <d v="2021-07-21T00:00:00"/>
    <n v="14250000"/>
    <n v="7"/>
    <d v="2022-02-21T00:00:00"/>
    <d v="2022-04-22T00:00:00"/>
    <m/>
    <m/>
    <m/>
    <m/>
    <m/>
    <m/>
    <n v="712500"/>
    <m/>
    <n v="13537500"/>
    <m/>
    <m/>
    <m/>
    <n v="712500"/>
    <n v="14250000"/>
    <n v="14250000"/>
    <s v="OK"/>
    <n v="2"/>
    <m/>
    <m/>
  </r>
  <r>
    <n v="10"/>
    <x v="9"/>
    <s v="Regional/Provincial"/>
    <s v="Río Negro"/>
    <x v="1"/>
    <s v="YO_EMPR._Básico"/>
    <n v="4881"/>
    <n v="15"/>
    <n v="14250000"/>
    <n v="950000"/>
    <n v="15"/>
    <m/>
    <s v="SI"/>
    <x v="1"/>
    <s v="Grupo objetivo del Programa/Componente"/>
    <s v="Regular Caleta Huellelhue"/>
    <x v="2"/>
    <s v="Licitación Pública Regular"/>
    <s v="07"/>
    <s v="488101"/>
    <s v="10"/>
    <s v="10-488101"/>
    <s v="10-488101-07-21"/>
    <x v="1"/>
    <m/>
    <m/>
    <m/>
    <d v="2021-06-02T00:00:00"/>
    <n v="14250000"/>
    <n v="14"/>
    <d v="2021-06-16T00:00:00"/>
    <d v="2021-06-17T00:00:00"/>
    <n v="11"/>
    <d v="2021-06-28T00:00:00"/>
    <d v="2021-07-01T00:00:00"/>
    <n v="20"/>
    <d v="2021-07-21T00:00:00"/>
    <n v="14250000"/>
    <n v="7"/>
    <d v="2022-02-21T00:00:00"/>
    <d v="2022-04-22T00:00:00"/>
    <m/>
    <m/>
    <m/>
    <m/>
    <m/>
    <m/>
    <n v="712500"/>
    <m/>
    <n v="13537500"/>
    <m/>
    <m/>
    <m/>
    <n v="712500"/>
    <n v="14250000"/>
    <n v="14250000"/>
    <s v="OK"/>
    <n v="2"/>
    <m/>
    <m/>
  </r>
  <r>
    <n v="10"/>
    <x v="9"/>
    <s v="Regional/Provincial"/>
    <s v="Llanquihue"/>
    <x v="1"/>
    <s v="YO_EMPR._Básico"/>
    <n v="4881"/>
    <n v="80"/>
    <n v="68000000"/>
    <n v="850000"/>
    <n v="80"/>
    <m/>
    <s v="SI"/>
    <x v="1"/>
    <s v="Otro"/>
    <s v="Regular y encadenamiento semilla"/>
    <x v="1"/>
    <s v="Licitación Pública Regular"/>
    <s v="01"/>
    <s v="488101"/>
    <s v="10"/>
    <s v="10-488101"/>
    <s v="10-488101-01-21"/>
    <x v="1"/>
    <d v="2021-03-22T00:00:00"/>
    <n v="18"/>
    <d v="2021-04-09T00:00:00"/>
    <d v="2021-03-24T00:00:00"/>
    <n v="68000000"/>
    <n v="21"/>
    <d v="2021-04-14T00:00:00"/>
    <d v="2021-04-15T00:00:00"/>
    <n v="20"/>
    <d v="2021-05-05T00:00:00"/>
    <d v="2021-05-20T00:00:00"/>
    <n v="35"/>
    <d v="2021-07-05T00:00:00"/>
    <n v="68000000"/>
    <n v="7"/>
    <d v="2022-02-05T00:00:00"/>
    <d v="2022-04-06T00:00:00"/>
    <m/>
    <m/>
    <m/>
    <m/>
    <m/>
    <m/>
    <n v="3400000"/>
    <m/>
    <n v="64600000"/>
    <m/>
    <m/>
    <m/>
    <n v="3400000"/>
    <n v="68000000"/>
    <n v="68000000"/>
    <s v="OK"/>
    <n v="2"/>
    <m/>
    <m/>
  </r>
  <r>
    <n v="10"/>
    <x v="9"/>
    <s v="Regional/Provincial"/>
    <s v="Regional/Provincial"/>
    <x v="1"/>
    <s v="YO_EMPR._Básico"/>
    <n v="4881"/>
    <n v="62"/>
    <n v="54560000"/>
    <n v="880000"/>
    <n v="62"/>
    <m/>
    <s v="SI"/>
    <x v="1"/>
    <s v="Grupo objetivo del Programa/Componente"/>
    <s v="Emprendedores Región de Los Lagos afectados por Pandemia"/>
    <x v="2"/>
    <s v="Licitación Pública Regular"/>
    <s v="01"/>
    <s v="488101"/>
    <s v="10"/>
    <s v="10-488101"/>
    <s v="10-488101-01-21"/>
    <x v="0"/>
    <m/>
    <m/>
    <m/>
    <d v="2021-03-24T00:00:00"/>
    <n v="54560000"/>
    <n v="15"/>
    <d v="2021-04-08T00:00:00"/>
    <d v="2021-04-09T00:00:00"/>
    <n v="14"/>
    <d v="2021-04-23T00:00:00"/>
    <d v="2021-05-20T00:00:00"/>
    <n v="35"/>
    <d v="2021-06-24T00:00:00"/>
    <n v="54560000"/>
    <n v="7"/>
    <d v="2022-01-24T00:00:00"/>
    <d v="2022-03-25T00:00:00"/>
    <m/>
    <m/>
    <m/>
    <m/>
    <m/>
    <n v="2728000"/>
    <m/>
    <n v="51832000"/>
    <m/>
    <m/>
    <m/>
    <m/>
    <n v="2728000"/>
    <n v="54560000"/>
    <n v="54560000"/>
    <s v="OK"/>
    <n v="2"/>
    <m/>
    <m/>
  </r>
  <r>
    <n v="10"/>
    <x v="9"/>
    <s v="Regional/Provincial"/>
    <s v="Regional/Provincial"/>
    <x v="1"/>
    <s v="YO_EMPR._Básico"/>
    <n v="4881"/>
    <n v="62"/>
    <n v="54560000"/>
    <n v="880000"/>
    <n v="62"/>
    <m/>
    <s v="SI"/>
    <x v="1"/>
    <s v="Grupo objetivo del Programa/Componente"/>
    <s v="Emprendedores Región de Los Lagos afectados por Pandemia"/>
    <x v="2"/>
    <s v="Licitación Pública Regular"/>
    <s v="07"/>
    <s v="488101"/>
    <s v="10"/>
    <s v="10-488101"/>
    <s v="10-488101-07-21"/>
    <x v="1"/>
    <m/>
    <m/>
    <m/>
    <d v="2021-06-02T00:00:00"/>
    <n v="54560000"/>
    <n v="14"/>
    <d v="2021-06-16T00:00:00"/>
    <d v="2021-06-17T00:00:00"/>
    <n v="11"/>
    <d v="2021-06-28T00:00:00"/>
    <d v="2021-07-01T00:00:00"/>
    <n v="20"/>
    <d v="2021-07-21T00:00:00"/>
    <n v="54560000"/>
    <n v="7"/>
    <d v="2022-02-21T00:00:00"/>
    <d v="2022-04-22T00:00:00"/>
    <m/>
    <m/>
    <m/>
    <m/>
    <m/>
    <m/>
    <n v="2728000"/>
    <m/>
    <n v="51832000"/>
    <m/>
    <m/>
    <m/>
    <n v="2728000"/>
    <n v="54560000"/>
    <n v="54560000"/>
    <s v="OK"/>
    <n v="2"/>
    <m/>
    <m/>
  </r>
  <r>
    <n v="10"/>
    <x v="9"/>
    <s v="Regional/Provincial"/>
    <s v="Chiloé"/>
    <x v="1"/>
    <s v="YO_EMPR._Básico"/>
    <n v="4881"/>
    <n v="60"/>
    <n v="55200000"/>
    <n v="920000"/>
    <n v="60"/>
    <m/>
    <s v="SI"/>
    <x v="1"/>
    <s v="Otro"/>
    <s v="Regular y encadenamiento semilla"/>
    <x v="1"/>
    <s v="Licitación Pública Regular"/>
    <s v="01"/>
    <s v="488101"/>
    <s v="10"/>
    <s v="10-488101"/>
    <s v="10-488101-01-21"/>
    <x v="1"/>
    <d v="2021-03-22T00:00:00"/>
    <n v="18"/>
    <d v="2021-04-09T00:00:00"/>
    <d v="2021-03-24T00:00:00"/>
    <n v="55200000"/>
    <n v="21"/>
    <d v="2021-04-14T00:00:00"/>
    <d v="2021-04-15T00:00:00"/>
    <n v="20"/>
    <d v="2021-05-05T00:00:00"/>
    <d v="2021-05-20T00:00:00"/>
    <n v="35"/>
    <d v="2021-06-24T00:00:00"/>
    <n v="55200000"/>
    <n v="7"/>
    <d v="2022-01-24T00:00:00"/>
    <d v="2022-03-25T00:00:00"/>
    <m/>
    <m/>
    <m/>
    <m/>
    <m/>
    <m/>
    <n v="2760000"/>
    <m/>
    <n v="52440000"/>
    <m/>
    <m/>
    <m/>
    <n v="2760000"/>
    <n v="55200000"/>
    <n v="55200000"/>
    <s v="OK"/>
    <n v="2"/>
    <m/>
    <m/>
  </r>
  <r>
    <n v="10"/>
    <x v="9"/>
    <s v="Regional/Provincial"/>
    <s v="Provincia Palena"/>
    <x v="1"/>
    <s v="YO_EMPR._Básico"/>
    <n v="4881"/>
    <n v="30"/>
    <n v="28500000"/>
    <n v="950000"/>
    <n v="30"/>
    <m/>
    <s v="SI"/>
    <x v="1"/>
    <s v="Grupo objetivo del Programa/Componente"/>
    <s v="Regular"/>
    <x v="2"/>
    <s v="Licitación Pública Regular"/>
    <s v="01"/>
    <s v="488101"/>
    <s v="10"/>
    <s v="10-488101"/>
    <s v="10-488101-01-21"/>
    <x v="1"/>
    <m/>
    <n v="18"/>
    <m/>
    <d v="2021-03-24T00:00:00"/>
    <n v="28500000"/>
    <n v="21"/>
    <d v="2021-04-14T00:00:00"/>
    <d v="2021-04-15T00:00:00"/>
    <n v="20"/>
    <d v="2021-05-05T00:00:00"/>
    <d v="2021-05-20T00:00:00"/>
    <n v="35"/>
    <d v="2021-06-24T00:00:00"/>
    <n v="28500000"/>
    <n v="7"/>
    <d v="2022-01-24T00:00:00"/>
    <d v="2022-03-25T00:00:00"/>
    <m/>
    <m/>
    <m/>
    <m/>
    <m/>
    <m/>
    <n v="1425000"/>
    <m/>
    <n v="27075000"/>
    <m/>
    <m/>
    <m/>
    <n v="1425000"/>
    <n v="28500000"/>
    <n v="28500000"/>
    <s v="OK"/>
    <n v="2"/>
    <m/>
    <m/>
  </r>
  <r>
    <n v="10"/>
    <x v="9"/>
    <s v="Regional/Provincial"/>
    <s v="Regional/Provincial"/>
    <x v="1"/>
    <s v="YO_EMPR._Básico"/>
    <n v="4881"/>
    <n v="30"/>
    <n v="25500000"/>
    <n v="850000"/>
    <n v="30"/>
    <m/>
    <s v="NO"/>
    <x v="1"/>
    <s v="Mujer víctima de violencia"/>
    <s v="Convenio Fiscalía"/>
    <x v="2"/>
    <s v="Licitación Pública Regular"/>
    <s v="03"/>
    <n v="488108"/>
    <s v="10"/>
    <s v="10-488108"/>
    <s v="10-488103-03-21"/>
    <x v="1"/>
    <m/>
    <n v="18"/>
    <m/>
    <d v="2021-05-17T00:00:00"/>
    <n v="25500000"/>
    <n v="9"/>
    <d v="2021-05-26T00:00:00"/>
    <d v="2021-05-27T00:00:00"/>
    <n v="8"/>
    <d v="2021-06-04T00:00:00"/>
    <d v="2021-06-23T00:00:00"/>
    <n v="20"/>
    <d v="2021-07-13T00:00:00"/>
    <n v="25500000"/>
    <n v="7"/>
    <d v="2022-02-13T00:00:00"/>
    <d v="2022-04-14T00:00:00"/>
    <m/>
    <m/>
    <m/>
    <m/>
    <m/>
    <m/>
    <n v="1275000"/>
    <m/>
    <n v="24225000"/>
    <m/>
    <m/>
    <m/>
    <n v="1275000"/>
    <n v="25500000"/>
    <n v="25500000"/>
    <s v="OK"/>
    <n v="2"/>
    <m/>
    <m/>
  </r>
  <r>
    <n v="10"/>
    <x v="9"/>
    <s v="Regional/Provincial"/>
    <s v="Llanquihue"/>
    <x v="1"/>
    <s v="YO_EMPR._Básico"/>
    <n v="4881"/>
    <n v="20"/>
    <n v="17000000"/>
    <n v="850000"/>
    <n v="20"/>
    <m/>
    <s v="NO"/>
    <x v="1"/>
    <s v="Personas con dependencia y cuidadores"/>
    <s v="Convenio Teletón y SENADIS"/>
    <x v="2"/>
    <s v="Licitación Pública Regular"/>
    <s v="03"/>
    <n v="488108"/>
    <s v="10"/>
    <s v="10-488108"/>
    <s v="10-488103-03-21"/>
    <x v="1"/>
    <m/>
    <n v="18"/>
    <m/>
    <d v="2021-05-17T00:00:00"/>
    <n v="17000000"/>
    <n v="9"/>
    <d v="2021-05-26T00:00:00"/>
    <d v="2021-05-27T00:00:00"/>
    <n v="8"/>
    <d v="2021-06-04T00:00:00"/>
    <d v="2021-06-23T00:00:00"/>
    <n v="20"/>
    <d v="2021-07-13T00:00:00"/>
    <n v="17000000"/>
    <n v="7"/>
    <d v="2022-02-13T00:00:00"/>
    <d v="2022-04-14T00:00:00"/>
    <m/>
    <m/>
    <m/>
    <m/>
    <m/>
    <m/>
    <n v="850000"/>
    <m/>
    <n v="16150000"/>
    <m/>
    <m/>
    <m/>
    <n v="850000"/>
    <n v="17000000"/>
    <n v="17000000"/>
    <s v="OK"/>
    <n v="2"/>
    <m/>
    <m/>
  </r>
  <r>
    <n v="10"/>
    <x v="9"/>
    <s v="Regional/Provincial"/>
    <s v="Osorno"/>
    <x v="1"/>
    <s v="YO_EMPR._Avanzado"/>
    <n v="4883"/>
    <n v="40"/>
    <n v="34000000"/>
    <n v="850000"/>
    <n v="40"/>
    <m/>
    <s v="SI"/>
    <x v="1"/>
    <s v="Grupo objetivo del Programa/Componente"/>
    <s v="Regular"/>
    <x v="1"/>
    <s v="Licitación Pública Regular"/>
    <s v="02"/>
    <s v="488302"/>
    <s v="10"/>
    <s v="10-488302"/>
    <s v="10-488302-02-21"/>
    <x v="1"/>
    <d v="2021-03-22T00:00:00"/>
    <n v="18"/>
    <d v="2021-04-09T00:00:00"/>
    <d v="2021-03-24T00:00:00"/>
    <n v="34000000"/>
    <n v="15"/>
    <d v="2021-04-08T00:00:00"/>
    <d v="2021-04-09T00:00:00"/>
    <n v="14"/>
    <d v="2021-04-23T00:00:00"/>
    <d v="2021-05-20T00:00:00"/>
    <n v="35"/>
    <d v="2021-06-24T00:00:00"/>
    <n v="34000000"/>
    <n v="7"/>
    <d v="2022-01-24T00:00:00"/>
    <d v="2022-03-25T00:00:00"/>
    <m/>
    <m/>
    <m/>
    <m/>
    <m/>
    <m/>
    <n v="1700000"/>
    <m/>
    <n v="32300000"/>
    <m/>
    <m/>
    <m/>
    <n v="1700000"/>
    <n v="34000000"/>
    <n v="34000000"/>
    <s v="OK"/>
    <n v="2"/>
    <m/>
    <m/>
  </r>
  <r>
    <n v="10"/>
    <x v="9"/>
    <s v="Regional/Provincial"/>
    <s v="Llanquihue"/>
    <x v="1"/>
    <s v="YO_EMPR._Avanzado"/>
    <n v="4883"/>
    <n v="40"/>
    <n v="34000000"/>
    <n v="850000"/>
    <n v="40"/>
    <m/>
    <s v="SI"/>
    <x v="1"/>
    <s v="Grupo objetivo del Programa/Componente"/>
    <s v="Regular"/>
    <x v="1"/>
    <s v="Licitación Pública Regular"/>
    <s v="02"/>
    <s v="488302"/>
    <s v="10"/>
    <s v="10-488302"/>
    <s v="10-488302-02-21"/>
    <x v="1"/>
    <d v="2021-03-22T00:00:00"/>
    <n v="18"/>
    <d v="2021-04-09T00:00:00"/>
    <d v="2021-03-24T00:00:00"/>
    <n v="34000000"/>
    <n v="15"/>
    <d v="2021-04-08T00:00:00"/>
    <d v="2021-04-09T00:00:00"/>
    <n v="14"/>
    <d v="2021-04-23T00:00:00"/>
    <d v="2021-05-20T00:00:00"/>
    <n v="35"/>
    <d v="2021-06-24T00:00:00"/>
    <n v="34000000"/>
    <n v="7"/>
    <d v="2022-01-24T00:00:00"/>
    <d v="2022-03-25T00:00:00"/>
    <m/>
    <m/>
    <m/>
    <m/>
    <m/>
    <m/>
    <n v="1700000"/>
    <m/>
    <n v="32300000"/>
    <m/>
    <m/>
    <m/>
    <n v="1700000"/>
    <n v="34000000"/>
    <n v="34000000"/>
    <s v="OK"/>
    <n v="2"/>
    <m/>
    <m/>
  </r>
  <r>
    <n v="10"/>
    <x v="9"/>
    <s v="Regional/Provincial"/>
    <s v="Chiloé"/>
    <x v="1"/>
    <s v="YO_EMPR._Avanzado"/>
    <n v="4883"/>
    <n v="20"/>
    <n v="18400000"/>
    <n v="920000"/>
    <n v="20"/>
    <m/>
    <s v="SI"/>
    <x v="1"/>
    <s v="Grupo objetivo del Programa/Componente"/>
    <s v="Regular"/>
    <x v="1"/>
    <s v="Licitación Pública Regular"/>
    <s v="02"/>
    <s v="488302"/>
    <s v="10"/>
    <s v="10-488302"/>
    <s v="10-488302-02-21"/>
    <x v="1"/>
    <d v="2021-03-22T00:00:00"/>
    <n v="18"/>
    <d v="2021-04-09T00:00:00"/>
    <d v="2021-03-24T00:00:00"/>
    <n v="18400000"/>
    <n v="15"/>
    <d v="2021-04-08T00:00:00"/>
    <d v="2021-04-09T00:00:00"/>
    <n v="14"/>
    <d v="2021-04-23T00:00:00"/>
    <d v="2021-05-20T00:00:00"/>
    <n v="35"/>
    <d v="2021-06-24T00:00:00"/>
    <n v="18400000"/>
    <n v="7"/>
    <d v="2022-01-24T00:00:00"/>
    <d v="2022-03-25T00:00:00"/>
    <m/>
    <m/>
    <m/>
    <m/>
    <m/>
    <m/>
    <n v="920000"/>
    <m/>
    <n v="17480000"/>
    <m/>
    <m/>
    <m/>
    <n v="920000"/>
    <n v="18400000"/>
    <n v="18400000"/>
    <s v="OK"/>
    <n v="2"/>
    <m/>
    <m/>
  </r>
  <r>
    <n v="10"/>
    <x v="9"/>
    <s v="Regional/Provincial"/>
    <s v="Regional/Provincial"/>
    <x v="1"/>
    <s v="YO_EMPR._Avanzado"/>
    <n v="4883"/>
    <n v="20"/>
    <n v="17000000"/>
    <n v="850000"/>
    <n v="20"/>
    <m/>
    <s v="NO"/>
    <x v="1"/>
    <s v="Otro"/>
    <s v="Comercio digital"/>
    <x v="2"/>
    <s v="Licitación Pública Regular"/>
    <s v="04"/>
    <n v="488306"/>
    <s v="10"/>
    <s v="10-488306"/>
    <s v="10-488304-04-21"/>
    <x v="0"/>
    <m/>
    <m/>
    <m/>
    <d v="2021-03-23T00:00:00"/>
    <n v="17000000"/>
    <n v="9"/>
    <d v="2021-04-01T00:00:00"/>
    <d v="2021-04-06T00:00:00"/>
    <n v="8"/>
    <d v="2021-04-14T00:00:00"/>
    <d v="2021-05-07T00:00:00"/>
    <n v="20"/>
    <d v="2021-05-27T00:00:00"/>
    <n v="17000000"/>
    <n v="7"/>
    <d v="2021-12-27T00:00:00"/>
    <d v="2022-02-25T00:00:00"/>
    <m/>
    <m/>
    <m/>
    <m/>
    <m/>
    <n v="850000"/>
    <m/>
    <n v="16150000"/>
    <m/>
    <m/>
    <m/>
    <m/>
    <n v="850000"/>
    <n v="17000000"/>
    <n v="17000000"/>
    <s v="OK"/>
    <n v="2"/>
    <m/>
    <m/>
  </r>
  <r>
    <n v="10"/>
    <x v="9"/>
    <s v="Regional/Provincial"/>
    <s v="Regional/Provincial"/>
    <x v="1"/>
    <s v="YO_EMPR._Avanzado"/>
    <n v="4883"/>
    <n v="20"/>
    <n v="17000000"/>
    <n v="850000"/>
    <n v="20"/>
    <m/>
    <s v="NO"/>
    <x v="1"/>
    <s v="Otro"/>
    <s v="Comercio digital"/>
    <x v="2"/>
    <s v="Licitación Pública Regular"/>
    <s v="05"/>
    <n v="488306"/>
    <s v="10"/>
    <s v="10-488306"/>
    <s v="10-488304-05-21"/>
    <x v="0"/>
    <m/>
    <m/>
    <m/>
    <m/>
    <n v="17000000"/>
    <m/>
    <m/>
    <m/>
    <m/>
    <m/>
    <m/>
    <m/>
    <m/>
    <m/>
    <m/>
    <m/>
    <m/>
    <m/>
    <m/>
    <m/>
    <m/>
    <m/>
    <m/>
    <m/>
    <m/>
    <m/>
    <m/>
    <m/>
    <m/>
    <n v="0"/>
    <m/>
    <n v="17000000"/>
    <s v="REVISAR"/>
    <n v="0"/>
    <m/>
    <m/>
  </r>
  <r>
    <n v="10"/>
    <x v="9"/>
    <s v="Regional/Provincial"/>
    <s v="Regional/Provincial"/>
    <x v="1"/>
    <s v="YO_EMPR._Avanzado"/>
    <n v="4883"/>
    <n v="20"/>
    <n v="17000000"/>
    <n v="850000"/>
    <n v="20"/>
    <m/>
    <s v="NO"/>
    <x v="1"/>
    <s v="Otro"/>
    <s v="Comercio digital"/>
    <x v="2"/>
    <s v="Licitación Pública Regular"/>
    <s v="06"/>
    <n v="488306"/>
    <s v="10"/>
    <s v="10-488306"/>
    <s v="10-488304-06-21"/>
    <x v="1"/>
    <m/>
    <m/>
    <m/>
    <d v="2021-05-31T00:00:00"/>
    <n v="17000000"/>
    <n v="9"/>
    <d v="2021-06-09T00:00:00"/>
    <d v="2021-06-10T00:00:00"/>
    <n v="8"/>
    <d v="2021-06-18T00:00:00"/>
    <d v="2021-06-23T00:00:00"/>
    <n v="20"/>
    <d v="2021-07-13T00:00:00"/>
    <n v="17000000"/>
    <n v="7"/>
    <d v="2022-02-13T00:00:00"/>
    <d v="2022-04-14T00:00:00"/>
    <m/>
    <m/>
    <m/>
    <m/>
    <m/>
    <m/>
    <n v="850000"/>
    <m/>
    <n v="16150000"/>
    <m/>
    <m/>
    <m/>
    <n v="850000"/>
    <n v="17000000"/>
    <n v="17000000"/>
    <s v="OK"/>
    <n v="2"/>
    <m/>
    <m/>
  </r>
  <r>
    <n v="10"/>
    <x v="9"/>
    <s v="Regional/Provincial"/>
    <s v="Llanquihue"/>
    <x v="1"/>
    <s v="YO_EMPR._Feria_de_Emprendimiento"/>
    <n v="4889"/>
    <n v="20"/>
    <n v="22227500"/>
    <n v="1111375"/>
    <n v="20"/>
    <m/>
    <s v="NO"/>
    <x v="1"/>
    <s v="Grupo objetivo del Programa/Componente"/>
    <s v="Emprendedores de las Prov Llanquihue y Prov Osorno"/>
    <x v="2"/>
    <s v="Licitación Pública Regular"/>
    <s v="08"/>
    <s v="488905"/>
    <s v="10"/>
    <s v="10-488905"/>
    <s v="10-488905-08-21"/>
    <x v="1"/>
    <m/>
    <m/>
    <m/>
    <d v="2021-07-26T00:00:00"/>
    <n v="22227500"/>
    <n v="9"/>
    <d v="2021-08-04T00:00:00"/>
    <d v="2021-08-05T00:00:00"/>
    <n v="8"/>
    <d v="2021-08-13T00:00:00"/>
    <d v="2021-08-20T00:00:00"/>
    <n v="20"/>
    <d v="2021-09-09T00:00:00"/>
    <m/>
    <n v="8"/>
    <d v="2022-05-09T00:00:00"/>
    <d v="2022-07-08T00:00:00"/>
    <m/>
    <m/>
    <m/>
    <m/>
    <m/>
    <m/>
    <m/>
    <m/>
    <n v="1111375"/>
    <m/>
    <n v="21116125"/>
    <m/>
    <n v="0"/>
    <n v="22227500"/>
    <n v="22227500"/>
    <s v="OK"/>
    <n v="2"/>
    <m/>
    <m/>
  </r>
  <r>
    <n v="10"/>
    <x v="9"/>
    <s v="Regional/Provincial"/>
    <s v="Osorno"/>
    <x v="1"/>
    <s v="YO_EMPR._Feria_de_Emprendimiento"/>
    <n v="4889"/>
    <n v="20"/>
    <n v="22227500"/>
    <n v="1111375"/>
    <n v="20"/>
    <m/>
    <s v="NO"/>
    <x v="1"/>
    <s v="Grupo objetivo del Programa/Componente"/>
    <s v="Emprendedores de las Prov Llanquihue y Prov Osorno"/>
    <x v="2"/>
    <s v="Licitación Pública Regular"/>
    <s v="08"/>
    <s v="488905"/>
    <s v="10"/>
    <s v="10-488905"/>
    <s v="10-488905-08-21"/>
    <x v="1"/>
    <m/>
    <m/>
    <m/>
    <d v="2021-07-26T00:00:00"/>
    <n v="22227500"/>
    <n v="9"/>
    <d v="2021-08-04T00:00:00"/>
    <d v="2021-08-05T00:00:00"/>
    <n v="8"/>
    <d v="2021-08-13T00:00:00"/>
    <d v="2021-08-20T00:00:00"/>
    <n v="20"/>
    <d v="2021-09-09T00:00:00"/>
    <m/>
    <n v="8"/>
    <d v="2022-05-09T00:00:00"/>
    <d v="2022-07-08T00:00:00"/>
    <m/>
    <m/>
    <m/>
    <m/>
    <m/>
    <m/>
    <m/>
    <m/>
    <n v="1111375"/>
    <m/>
    <n v="21116125"/>
    <m/>
    <n v="0"/>
    <n v="22227500"/>
    <n v="22227500"/>
    <s v="OK"/>
    <n v="2"/>
    <m/>
    <m/>
  </r>
  <r>
    <n v="10"/>
    <x v="9"/>
    <s v="Regional/Provincial"/>
    <s v="Llanquihue"/>
    <x v="2"/>
    <s v="EDUC_FIN_Niños"/>
    <n v="4916"/>
    <n v="213"/>
    <n v="30463000"/>
    <n v="143018.77934272299"/>
    <n v="213"/>
    <m/>
    <s v="NO"/>
    <x v="2"/>
    <s v="Grupo objetivo del Programa/Componente"/>
    <s v="Escuelas de la provincia de llanquihue"/>
    <x v="0"/>
    <s v="Licitación Pública Regular"/>
    <s v="01"/>
    <n v="491602"/>
    <s v="10"/>
    <s v="10-491602"/>
    <s v="10-491601-01-21"/>
    <x v="1"/>
    <m/>
    <m/>
    <m/>
    <d v="2021-06-02T00:00:00"/>
    <n v="30463000"/>
    <n v="9"/>
    <d v="2021-06-11T00:00:00"/>
    <d v="2021-06-14T00:00:00"/>
    <n v="8"/>
    <d v="2021-06-22T00:00:00"/>
    <d v="2021-06-30T00:00:00"/>
    <n v="20"/>
    <d v="2021-07-20T00:00:00"/>
    <n v="30463000"/>
    <n v="6"/>
    <d v="2022-01-20T00:00:00"/>
    <d v="2022-03-21T00:00:00"/>
    <m/>
    <m/>
    <m/>
    <m/>
    <m/>
    <m/>
    <n v="1523150"/>
    <m/>
    <n v="28939850"/>
    <m/>
    <m/>
    <m/>
    <n v="1523150"/>
    <n v="30463000"/>
    <n v="30463000"/>
    <s v="OK"/>
    <n v="2"/>
    <m/>
    <m/>
  </r>
  <r>
    <n v="10"/>
    <x v="9"/>
    <s v="Osorno"/>
    <s v="Osorno"/>
    <x v="3"/>
    <s v="YO_EMP_SEM._Servicio_de_Apoyo_Integral_Regular"/>
    <n v="5811"/>
    <n v="48"/>
    <n v="40800000"/>
    <n v="850000"/>
    <n v="48"/>
    <m/>
    <s v="NO"/>
    <x v="1"/>
    <s v="Otro"/>
    <s v="Personas en condición de desempleo por PANDEMIA"/>
    <x v="1"/>
    <s v="Licitación Pública Regular"/>
    <s v="01"/>
    <s v="581101"/>
    <s v="10"/>
    <s v="10-581101"/>
    <s v="10-581101-01-20"/>
    <x v="1"/>
    <d v="2021-03-22T00:00:00"/>
    <n v="14"/>
    <d v="2021-04-05T00:00:00"/>
    <d v="2021-03-11T00:00:00"/>
    <n v="40800000"/>
    <n v="15"/>
    <d v="2021-03-26T00:00:00"/>
    <d v="2021-03-29T00:00:00"/>
    <n v="10"/>
    <d v="2021-04-08T00:00:00"/>
    <d v="2021-05-14T00:00:00"/>
    <n v="25"/>
    <d v="2021-06-08T00:00:00"/>
    <n v="40800000"/>
    <n v="8"/>
    <d v="2022-02-08T00:00:00"/>
    <d v="2022-04-09T00:00:00"/>
    <m/>
    <m/>
    <m/>
    <m/>
    <m/>
    <n v="2040000"/>
    <m/>
    <n v="38760000"/>
    <m/>
    <m/>
    <m/>
    <m/>
    <n v="2040000"/>
    <n v="40800000"/>
    <n v="40800000"/>
    <s v="OK"/>
    <n v="2"/>
    <m/>
    <m/>
  </r>
  <r>
    <n v="10"/>
    <x v="9"/>
    <s v="Puerto Montt"/>
    <s v="Puerto Montt"/>
    <x v="3"/>
    <s v="YO_EMP_SEM._Servicio_de_Apoyo_Integral_Regular"/>
    <n v="5811"/>
    <n v="48"/>
    <n v="40800000"/>
    <n v="850000"/>
    <n v="48"/>
    <m/>
    <s v="NO"/>
    <x v="1"/>
    <s v="Otro"/>
    <s v="Personas en condición de desempleo por PANDEMIA"/>
    <x v="1"/>
    <s v="Licitación Pública Regular"/>
    <s v="01"/>
    <s v="581101"/>
    <s v="10"/>
    <s v="10-581101"/>
    <s v="10-581101-01-20"/>
    <x v="1"/>
    <d v="2021-03-22T00:00:00"/>
    <n v="14"/>
    <d v="2021-04-05T00:00:00"/>
    <d v="2021-03-11T00:00:00"/>
    <n v="40800000"/>
    <n v="15"/>
    <d v="2021-03-26T00:00:00"/>
    <d v="2021-03-29T00:00:00"/>
    <n v="10"/>
    <d v="2021-04-08T00:00:00"/>
    <d v="2021-05-14T00:00:00"/>
    <n v="25"/>
    <d v="2021-06-08T00:00:00"/>
    <n v="40800000"/>
    <n v="8"/>
    <d v="2022-02-08T00:00:00"/>
    <d v="2022-04-09T00:00:00"/>
    <m/>
    <m/>
    <m/>
    <m/>
    <m/>
    <n v="2040000"/>
    <m/>
    <n v="38760000"/>
    <m/>
    <m/>
    <m/>
    <m/>
    <n v="2040000"/>
    <n v="40800000"/>
    <n v="40800000"/>
    <s v="OK"/>
    <n v="2"/>
    <m/>
    <m/>
  </r>
  <r>
    <n v="10"/>
    <x v="9"/>
    <s v="Regional/Provincial"/>
    <s v="Regional/Provincial"/>
    <x v="3"/>
    <s v="YO_EMP_SEM._Servicio_de_Apoyo_Integral_Regular"/>
    <n v="5811"/>
    <n v="49"/>
    <n v="41650000"/>
    <n v="850000"/>
    <n v="49"/>
    <m/>
    <s v="NO"/>
    <x v="1"/>
    <s v="Otro"/>
    <s v="Personas en condición de desempleo por PANDEMIA"/>
    <x v="2"/>
    <s v="Licitación Pública Regular"/>
    <s v="01"/>
    <s v="581101"/>
    <s v="10"/>
    <s v="10-581101"/>
    <s v="10-581102-01-20"/>
    <x v="1"/>
    <d v="2021-03-22T00:00:00"/>
    <n v="14"/>
    <d v="2021-04-05T00:00:00"/>
    <d v="2021-03-11T00:00:00"/>
    <n v="41650000"/>
    <n v="15"/>
    <d v="2021-03-26T00:00:00"/>
    <d v="2021-03-29T00:00:00"/>
    <n v="10"/>
    <d v="2021-04-08T00:00:00"/>
    <d v="2021-05-14T00:00:00"/>
    <n v="31"/>
    <d v="2021-06-14T00:00:00"/>
    <n v="41650000"/>
    <n v="8"/>
    <d v="2022-02-14T00:00:00"/>
    <d v="2022-04-15T00:00:00"/>
    <m/>
    <m/>
    <m/>
    <m/>
    <m/>
    <n v="2082500"/>
    <m/>
    <n v="39567500"/>
    <m/>
    <m/>
    <m/>
    <m/>
    <n v="2082500"/>
    <n v="41650000"/>
    <n v="41650000"/>
    <s v="OK"/>
    <n v="2"/>
    <m/>
    <m/>
  </r>
  <r>
    <n v="10"/>
    <x v="9"/>
    <s v="Regional/Provincial"/>
    <s v="Regional/Provincial"/>
    <x v="3"/>
    <s v="YO_EMP_SEM._Servicio_de_Apoyo_Integral_Regular"/>
    <n v="5811"/>
    <n v="24"/>
    <n v="20400000"/>
    <n v="850000"/>
    <n v="24"/>
    <m/>
    <s v="NO"/>
    <x v="1"/>
    <s v="Otro"/>
    <s v="Convenio GENDARMERIA - HOSPITAL PUERTO MONTT"/>
    <x v="2"/>
    <s v="Licitación Pública Regular"/>
    <s v="02"/>
    <s v="581102"/>
    <n v="10"/>
    <s v="10-581102"/>
    <s v="10-581102-02-20"/>
    <x v="1"/>
    <d v="2021-03-22T00:00:00"/>
    <n v="14"/>
    <d v="2021-04-05T00:00:00"/>
    <d v="2021-03-11T00:00:00"/>
    <n v="20400000"/>
    <n v="8"/>
    <d v="2021-03-19T00:00:00"/>
    <d v="2021-03-22T00:00:00"/>
    <n v="10"/>
    <d v="2021-04-01T00:00:00"/>
    <d v="2021-05-14T00:00:00"/>
    <n v="41"/>
    <d v="2021-06-24T00:00:00"/>
    <n v="20400000"/>
    <n v="8"/>
    <d v="2022-02-24T00:00:00"/>
    <d v="2022-04-25T00:00:00"/>
    <m/>
    <m/>
    <m/>
    <m/>
    <m/>
    <n v="1020000"/>
    <m/>
    <n v="19380000"/>
    <m/>
    <m/>
    <m/>
    <m/>
    <n v="1020000"/>
    <n v="20400000"/>
    <n v="20400000"/>
    <s v="OK"/>
    <n v="2"/>
    <m/>
    <m/>
  </r>
  <r>
    <n v="10"/>
    <x v="9"/>
    <s v="Regional/Provincial"/>
    <s v="Regional/Provincial"/>
    <x v="3"/>
    <s v="YO_EMP_SEM._Servicio_de_Apoyo_Integral_Regular"/>
    <n v="5811"/>
    <n v="50"/>
    <n v="42500000"/>
    <n v="850000"/>
    <n v="50"/>
    <m/>
    <s v="NO"/>
    <x v="1"/>
    <s v="Familias que vivien en sectores rurales"/>
    <s v="Convenio INDAP"/>
    <x v="2"/>
    <s v="Licitación Pública Regular"/>
    <s v="03"/>
    <s v="581103"/>
    <s v="10"/>
    <s v="10-581103"/>
    <s v="10-581103-03-20"/>
    <x v="1"/>
    <d v="2021-03-22T00:00:00"/>
    <n v="14"/>
    <d v="2021-04-05T00:00:00"/>
    <d v="2021-03-11T00:00:00"/>
    <n v="42500000"/>
    <n v="8"/>
    <d v="2021-03-19T00:00:00"/>
    <d v="2021-03-22T00:00:00"/>
    <n v="10"/>
    <d v="2021-04-01T00:00:00"/>
    <d v="2021-04-29T00:00:00"/>
    <n v="46"/>
    <d v="2021-06-14T00:00:00"/>
    <n v="42500000"/>
    <n v="8"/>
    <d v="2022-02-14T00:00:00"/>
    <d v="2022-04-15T00:00:00"/>
    <m/>
    <m/>
    <m/>
    <m/>
    <m/>
    <n v="2125000"/>
    <m/>
    <n v="40375000"/>
    <m/>
    <m/>
    <m/>
    <m/>
    <n v="2125000"/>
    <n v="42500000"/>
    <n v="42500000"/>
    <s v="OK"/>
    <n v="2"/>
    <m/>
    <m/>
  </r>
  <r>
    <n v="10"/>
    <x v="9"/>
    <s v="Regional/Provincial"/>
    <s v="Regional/Provincial"/>
    <x v="3"/>
    <s v="YO_EMP_SEM._Servicio_de_Apoyo_Integral_Regular"/>
    <n v="5811"/>
    <n v="36"/>
    <n v="30600000"/>
    <n v="850000"/>
    <n v="36"/>
    <m/>
    <s v="NO"/>
    <x v="1"/>
    <s v="Otro"/>
    <s v="Convenio PRODEMU"/>
    <x v="2"/>
    <s v="Licitación Pública Regular"/>
    <s v="04"/>
    <s v="581104"/>
    <s v="10"/>
    <s v="10-581104"/>
    <s v="10-581104-04-20"/>
    <x v="1"/>
    <d v="2021-03-22T00:00:00"/>
    <n v="14"/>
    <d v="2021-04-05T00:00:00"/>
    <d v="2021-03-11T00:00:00"/>
    <n v="30600000"/>
    <n v="8"/>
    <d v="2021-03-19T00:00:00"/>
    <d v="2021-03-22T00:00:00"/>
    <n v="10"/>
    <d v="2021-04-01T00:00:00"/>
    <d v="2021-04-16T00:00:00"/>
    <n v="46"/>
    <d v="2021-06-01T00:00:00"/>
    <n v="30600000"/>
    <n v="8"/>
    <d v="2022-02-01T00:00:00"/>
    <d v="2022-04-02T00:00:00"/>
    <m/>
    <m/>
    <m/>
    <m/>
    <m/>
    <n v="1530000"/>
    <m/>
    <n v="29070000"/>
    <m/>
    <m/>
    <m/>
    <m/>
    <n v="1530000"/>
    <n v="30600000"/>
    <n v="30600000"/>
    <s v="OK"/>
    <n v="2"/>
    <m/>
    <m/>
  </r>
  <r>
    <n v="10"/>
    <x v="9"/>
    <s v="Regional/Provincial"/>
    <s v="Regional/Provincial"/>
    <x v="3"/>
    <s v="YO_EMP_SEM._Servicio_de_Apoyo_Integral_Regular"/>
    <n v="5811"/>
    <n v="30"/>
    <n v="25500000"/>
    <n v="850000"/>
    <n v="30"/>
    <m/>
    <s v="NO"/>
    <x v="1"/>
    <s v="Personas con dependencia y cuidadores"/>
    <s v="Convenio TELETON"/>
    <x v="2"/>
    <s v="Licitación Privada Regular"/>
    <s v="06"/>
    <s v="581106"/>
    <s v="10"/>
    <s v="10-581106"/>
    <s v="10-581106-06-20"/>
    <x v="1"/>
    <d v="2021-03-22T00:00:00"/>
    <n v="14"/>
    <d v="2021-04-05T00:00:00"/>
    <d v="2021-05-25T00:00:00"/>
    <n v="25500000"/>
    <n v="6"/>
    <d v="2021-05-31T00:00:00"/>
    <d v="2021-06-01T00:00:00"/>
    <n v="4"/>
    <d v="2021-06-05T00:00:00"/>
    <d v="2021-06-05T00:00:00"/>
    <n v="30"/>
    <d v="2021-07-05T00:00:00"/>
    <n v="25500000"/>
    <n v="8"/>
    <d v="2022-03-05T00:00:00"/>
    <d v="2022-05-04T00:00:00"/>
    <m/>
    <m/>
    <m/>
    <m/>
    <m/>
    <m/>
    <n v="1275000"/>
    <m/>
    <n v="24225000"/>
    <m/>
    <m/>
    <m/>
    <n v="1275000"/>
    <n v="25500000"/>
    <n v="25500000"/>
    <s v="OK"/>
    <n v="2"/>
    <m/>
    <m/>
  </r>
  <r>
    <n v="10"/>
    <x v="9"/>
    <s v="Osorno"/>
    <s v="Osorno"/>
    <x v="4"/>
    <s v="YO_EMP_SEM._Servicio_de_Apoyo_Integral_SSyO"/>
    <n v="5911"/>
    <n v="70"/>
    <n v="54880000"/>
    <n v="784000"/>
    <m/>
    <n v="70"/>
    <s v="NO"/>
    <x v="1"/>
    <s v="Grupo objetivo del Programa/Componente"/>
    <s v="Familias SS y O"/>
    <x v="1"/>
    <s v="Licitación Pública Regular"/>
    <s v="01"/>
    <s v="591101"/>
    <s v="10"/>
    <s v="10-591101"/>
    <s v="10-591101-01-20"/>
    <x v="1"/>
    <d v="2021-03-22T00:00:00"/>
    <n v="14"/>
    <d v="2021-04-05T00:00:00"/>
    <d v="2021-03-10T00:00:00"/>
    <n v="54880000"/>
    <n v="13"/>
    <d v="2021-03-23T00:00:00"/>
    <d v="2021-03-24T00:00:00"/>
    <n v="10"/>
    <d v="2021-04-03T00:00:00"/>
    <d v="2021-04-29T00:00:00"/>
    <n v="39"/>
    <d v="2021-06-07T00:00:00"/>
    <n v="54880000"/>
    <n v="8"/>
    <d v="2022-02-07T00:00:00"/>
    <d v="2022-04-08T00:00:00"/>
    <m/>
    <m/>
    <m/>
    <m/>
    <m/>
    <n v="2744000"/>
    <m/>
    <n v="52136000"/>
    <m/>
    <m/>
    <m/>
    <m/>
    <n v="2744000"/>
    <n v="54880000"/>
    <n v="54880000"/>
    <s v="OK"/>
    <n v="2"/>
    <m/>
    <m/>
  </r>
  <r>
    <n v="10"/>
    <x v="9"/>
    <s v="Osorno"/>
    <s v="Osorno"/>
    <x v="4"/>
    <s v="YO_EMP_SEM._Servicio_de_Apoyo_Integral_SSyO"/>
    <n v="5911"/>
    <n v="70"/>
    <n v="54880000"/>
    <n v="784000"/>
    <m/>
    <n v="70"/>
    <s v="NO"/>
    <x v="1"/>
    <s v="Grupo objetivo del Programa/Componente"/>
    <s v="Familias SS y O"/>
    <x v="1"/>
    <s v="Licitación Pública Regular"/>
    <s v="01"/>
    <s v="591101"/>
    <s v="10"/>
    <s v="10-591101"/>
    <s v="10-591101-01-20"/>
    <x v="1"/>
    <d v="2021-03-22T00:00:00"/>
    <n v="14"/>
    <d v="2021-04-05T00:00:00"/>
    <d v="2021-03-10T00:00:00"/>
    <n v="54880000"/>
    <n v="13"/>
    <d v="2021-03-23T00:00:00"/>
    <d v="2021-03-24T00:00:00"/>
    <n v="10"/>
    <d v="2021-04-03T00:00:00"/>
    <d v="2021-04-29T00:00:00"/>
    <n v="40"/>
    <d v="2021-06-08T00:00:00"/>
    <n v="54880000"/>
    <n v="8"/>
    <d v="2022-02-08T00:00:00"/>
    <d v="2022-04-09T00:00:00"/>
    <m/>
    <m/>
    <m/>
    <m/>
    <m/>
    <n v="2744000"/>
    <m/>
    <n v="52136000"/>
    <m/>
    <m/>
    <m/>
    <m/>
    <n v="2744000"/>
    <n v="54880000"/>
    <n v="54880000"/>
    <s v="OK"/>
    <n v="2"/>
    <m/>
    <m/>
  </r>
  <r>
    <n v="10"/>
    <x v="9"/>
    <s v="Puerto Montt"/>
    <s v="Puerto Montt"/>
    <x v="4"/>
    <s v="YO_EMP_SEM._Servicio_de_Apoyo_Integral_SSyO"/>
    <n v="5911"/>
    <n v="50"/>
    <n v="39200000"/>
    <n v="784000"/>
    <m/>
    <n v="50"/>
    <s v="NO"/>
    <x v="1"/>
    <s v="Adultos mayores"/>
    <s v="Familias SS y O "/>
    <x v="1"/>
    <s v="Licitación Pública Regular"/>
    <s v="02"/>
    <s v="591102"/>
    <s v="10"/>
    <s v="10-591102"/>
    <s v="10-591102-02-20"/>
    <x v="1"/>
    <d v="2021-03-22T00:00:00"/>
    <n v="14"/>
    <d v="2021-04-05T00:00:00"/>
    <d v="2021-03-10T00:00:00"/>
    <n v="39200000"/>
    <n v="8"/>
    <d v="2021-03-18T00:00:00"/>
    <d v="2021-03-19T00:00:00"/>
    <n v="10"/>
    <d v="2021-03-29T00:00:00"/>
    <d v="2021-04-30T00:00:00"/>
    <n v="45"/>
    <d v="2021-06-14T00:00:00"/>
    <n v="39200000"/>
    <n v="8"/>
    <d v="2022-02-14T00:00:00"/>
    <d v="2022-04-15T00:00:00"/>
    <m/>
    <m/>
    <m/>
    <m/>
    <m/>
    <n v="1960000"/>
    <m/>
    <n v="37240000"/>
    <m/>
    <m/>
    <m/>
    <m/>
    <n v="1960000"/>
    <n v="39200000"/>
    <n v="39200000"/>
    <s v="OK"/>
    <n v="2"/>
    <m/>
    <m/>
  </r>
  <r>
    <n v="10"/>
    <x v="9"/>
    <s v="Puerto Montt"/>
    <s v="Puerto Montt"/>
    <x v="4"/>
    <s v="YO_EMP_SEM._Servicio_de_Apoyo_Integral_SSyO"/>
    <n v="5911"/>
    <n v="55"/>
    <n v="43120000"/>
    <n v="784000"/>
    <m/>
    <n v="55"/>
    <s v="NO"/>
    <x v="1"/>
    <s v="Grupo objetivo del Programa/Componente"/>
    <s v="Familias SS y O Emprendedores afectados por la PANDEMIA"/>
    <x v="2"/>
    <s v="Licitación Pública Regular"/>
    <s v="03"/>
    <s v="591103"/>
    <s v="10"/>
    <s v="10-591103"/>
    <s v="10-591103-03-20"/>
    <x v="1"/>
    <d v="2021-03-22T00:00:00"/>
    <n v="14"/>
    <d v="2021-04-05T00:00:00"/>
    <d v="2021-03-10T00:00:00"/>
    <n v="43120000"/>
    <n v="8"/>
    <d v="2021-03-18T00:00:00"/>
    <d v="2021-02-19T00:00:00"/>
    <n v="10"/>
    <d v="2021-03-01T00:00:00"/>
    <d v="2021-05-10T00:00:00"/>
    <n v="29"/>
    <d v="2021-06-08T00:00:00"/>
    <n v="43120000"/>
    <n v="8"/>
    <d v="2022-02-08T00:00:00"/>
    <d v="2022-04-09T00:00:00"/>
    <m/>
    <m/>
    <m/>
    <m/>
    <m/>
    <n v="2156000"/>
    <m/>
    <n v="40964000"/>
    <m/>
    <m/>
    <m/>
    <m/>
    <n v="2156000"/>
    <n v="43120000"/>
    <n v="43120000"/>
    <s v="OK"/>
    <n v="2"/>
    <m/>
    <m/>
  </r>
  <r>
    <n v="10"/>
    <x v="9"/>
    <s v="Puerto Octay"/>
    <s v="Puerto Octay"/>
    <x v="4"/>
    <s v="YO_EMP_SEM._Servicio_de_Apoyo_Integral_SSyO"/>
    <n v="5911"/>
    <n v="50"/>
    <n v="39200000"/>
    <n v="784000"/>
    <m/>
    <n v="50"/>
    <s v="NO"/>
    <x v="1"/>
    <s v="Grupo objetivo del Programa/Componente"/>
    <s v="Familias SS y O"/>
    <x v="1"/>
    <s v="Licitación Pública Regular"/>
    <s v="04"/>
    <s v="591104"/>
    <s v="10"/>
    <s v="10-591104"/>
    <s v="10-591104-04-20"/>
    <x v="1"/>
    <d v="2021-03-22T00:00:00"/>
    <n v="14"/>
    <d v="2021-04-05T00:00:00"/>
    <d v="2021-03-10T00:00:00"/>
    <n v="39200000"/>
    <n v="13"/>
    <d v="2021-03-23T00:00:00"/>
    <d v="2021-03-24T00:00:00"/>
    <n v="10"/>
    <d v="2021-04-03T00:00:00"/>
    <d v="2021-04-29T00:00:00"/>
    <n v="46"/>
    <d v="2021-06-14T00:00:00"/>
    <n v="39200000"/>
    <n v="8"/>
    <d v="2022-02-14T00:00:00"/>
    <d v="2022-04-15T00:00:00"/>
    <m/>
    <m/>
    <m/>
    <m/>
    <m/>
    <n v="1960000"/>
    <m/>
    <n v="37240000"/>
    <m/>
    <m/>
    <m/>
    <m/>
    <n v="1960000"/>
    <n v="39200000"/>
    <n v="39200000"/>
    <s v="OK"/>
    <n v="2"/>
    <m/>
    <m/>
  </r>
  <r>
    <n v="10"/>
    <x v="9"/>
    <s v="Purranque"/>
    <s v="Purranque"/>
    <x v="4"/>
    <s v="YO_EMP_SEM._Servicio_de_Apoyo_Integral_SSyO"/>
    <n v="5911"/>
    <n v="40"/>
    <n v="31360000"/>
    <n v="784000"/>
    <m/>
    <n v="40"/>
    <s v="NO"/>
    <x v="1"/>
    <s v="Grupo objetivo del Programa/Componente"/>
    <s v="Familias SS y O"/>
    <x v="1"/>
    <s v="Licitación Pública Regular"/>
    <s v="04"/>
    <s v="591104"/>
    <s v="10"/>
    <s v="10-591104"/>
    <s v="10-591104-04-20"/>
    <x v="1"/>
    <d v="2021-03-22T00:00:00"/>
    <n v="14"/>
    <d v="2021-04-05T00:00:00"/>
    <d v="2021-03-10T00:00:00"/>
    <n v="31360000"/>
    <n v="13"/>
    <d v="2021-03-23T00:00:00"/>
    <d v="2021-03-24T00:00:00"/>
    <n v="10"/>
    <d v="2021-04-03T00:00:00"/>
    <d v="2021-04-29T00:00:00"/>
    <n v="54"/>
    <d v="2021-06-22T00:00:00"/>
    <n v="31360000"/>
    <n v="8"/>
    <d v="2022-02-22T00:00:00"/>
    <d v="2022-04-23T00:00:00"/>
    <m/>
    <m/>
    <m/>
    <m/>
    <m/>
    <n v="1568000"/>
    <m/>
    <n v="29792000"/>
    <m/>
    <m/>
    <m/>
    <m/>
    <n v="1568000"/>
    <n v="31360000"/>
    <n v="31360000"/>
    <s v="OK"/>
    <n v="2"/>
    <m/>
    <m/>
  </r>
  <r>
    <n v="10"/>
    <x v="9"/>
    <s v="Puyehue"/>
    <s v="Puyehue"/>
    <x v="4"/>
    <s v="YO_EMP_SEM._Servicio_de_Apoyo_Integral_SSyO"/>
    <n v="5911"/>
    <n v="50"/>
    <n v="39200000"/>
    <n v="784000"/>
    <m/>
    <n v="50"/>
    <s v="NO"/>
    <x v="1"/>
    <s v="Grupo objetivo del Programa/Componente"/>
    <s v="Familias SS y O"/>
    <x v="1"/>
    <s v="Licitación Pública Regular"/>
    <s v="04"/>
    <s v="591104"/>
    <s v="10"/>
    <s v="10-591104"/>
    <s v="10-591104-04-20"/>
    <x v="1"/>
    <d v="2021-03-22T00:00:00"/>
    <n v="14"/>
    <d v="2021-04-05T00:00:00"/>
    <d v="2021-03-10T00:00:00"/>
    <n v="39200000"/>
    <n v="13"/>
    <d v="2021-03-23T00:00:00"/>
    <d v="2021-03-24T00:00:00"/>
    <n v="10"/>
    <d v="2021-04-03T00:00:00"/>
    <d v="2021-04-29T00:00:00"/>
    <n v="46"/>
    <d v="2021-06-14T00:00:00"/>
    <n v="39200000"/>
    <n v="8"/>
    <d v="2022-02-14T00:00:00"/>
    <d v="2022-04-15T00:00:00"/>
    <m/>
    <m/>
    <m/>
    <m/>
    <m/>
    <n v="1960000"/>
    <m/>
    <n v="37240000"/>
    <m/>
    <m/>
    <m/>
    <m/>
    <n v="1960000"/>
    <n v="39200000"/>
    <n v="39200000"/>
    <s v="OK"/>
    <n v="2"/>
    <m/>
    <m/>
  </r>
  <r>
    <n v="10"/>
    <x v="9"/>
    <s v="Río Negro"/>
    <s v="Río Negro"/>
    <x v="4"/>
    <s v="YO_EMP_SEM._Servicio_de_Apoyo_Integral_SSyO"/>
    <n v="5911"/>
    <n v="45"/>
    <n v="35280000"/>
    <n v="784000"/>
    <m/>
    <n v="45"/>
    <s v="NO"/>
    <x v="1"/>
    <s v="Grupo objetivo del Programa/Componente"/>
    <s v="Familias SS y O"/>
    <x v="1"/>
    <s v="Licitación Pública Regular"/>
    <s v="04"/>
    <s v="591104"/>
    <s v="10"/>
    <s v="10-591104"/>
    <s v="10-591104-04-20"/>
    <x v="1"/>
    <d v="2021-03-22T00:00:00"/>
    <n v="14"/>
    <d v="2021-04-05T00:00:00"/>
    <d v="2021-03-10T00:00:00"/>
    <n v="35280000"/>
    <n v="13"/>
    <d v="2021-03-23T00:00:00"/>
    <d v="2021-03-24T00:00:00"/>
    <n v="10"/>
    <d v="2021-04-03T00:00:00"/>
    <d v="2021-04-29T00:00:00"/>
    <n v="54"/>
    <d v="2021-06-22T00:00:00"/>
    <n v="35280000"/>
    <n v="8"/>
    <d v="2022-02-22T00:00:00"/>
    <d v="2022-04-23T00:00:00"/>
    <m/>
    <m/>
    <m/>
    <m/>
    <m/>
    <n v="1764000"/>
    <m/>
    <n v="33516000"/>
    <m/>
    <m/>
    <m/>
    <m/>
    <n v="1764000"/>
    <n v="35280000"/>
    <n v="35280000"/>
    <s v="OK"/>
    <n v="2"/>
    <m/>
    <m/>
  </r>
  <r>
    <n v="10"/>
    <x v="9"/>
    <s v="San Juan de la Costa"/>
    <s v="San Juan de la Costa"/>
    <x v="4"/>
    <s v="YO_EMP_SEM._Servicio_de_Apoyo_Integral_SSyO"/>
    <n v="5911"/>
    <n v="40"/>
    <n v="31360000"/>
    <n v="784000"/>
    <m/>
    <n v="40"/>
    <s v="NO"/>
    <x v="1"/>
    <s v="Grupo objetivo del Programa/Componente"/>
    <s v="Familias SS y O"/>
    <x v="1"/>
    <s v="Licitación Pública Regular"/>
    <s v="04"/>
    <s v="591104"/>
    <s v="10"/>
    <s v="10-591104"/>
    <s v="10-591104-04-20"/>
    <x v="1"/>
    <d v="2021-03-22T00:00:00"/>
    <n v="14"/>
    <d v="2021-04-05T00:00:00"/>
    <d v="2021-03-10T00:00:00"/>
    <n v="31360000"/>
    <n v="13"/>
    <d v="2021-03-23T00:00:00"/>
    <d v="2021-03-24T00:00:00"/>
    <n v="10"/>
    <d v="2021-04-03T00:00:00"/>
    <d v="2021-04-29T00:00:00"/>
    <n v="47"/>
    <d v="2021-06-15T00:00:00"/>
    <n v="31360000"/>
    <n v="8"/>
    <d v="2022-02-15T00:00:00"/>
    <d v="2022-04-16T00:00:00"/>
    <m/>
    <m/>
    <m/>
    <m/>
    <m/>
    <n v="1568000"/>
    <m/>
    <n v="29792000"/>
    <m/>
    <m/>
    <m/>
    <m/>
    <n v="1568000"/>
    <n v="31360000"/>
    <n v="31360000"/>
    <s v="OK"/>
    <n v="2"/>
    <m/>
    <m/>
  </r>
  <r>
    <n v="10"/>
    <x v="9"/>
    <s v="San Pablo"/>
    <s v="San Pablo"/>
    <x v="4"/>
    <s v="YO_EMP_SEM._Servicio_de_Apoyo_Integral_SSyO"/>
    <n v="5911"/>
    <n v="50"/>
    <n v="39200000"/>
    <n v="784000"/>
    <m/>
    <n v="50"/>
    <s v="NO"/>
    <x v="1"/>
    <s v="Grupo objetivo del Programa/Componente"/>
    <s v="Familias SS y O"/>
    <x v="1"/>
    <s v="Licitación Pública Regular"/>
    <s v="04"/>
    <s v="591104"/>
    <s v="10"/>
    <s v="10-591104"/>
    <s v="10-591104-04-20"/>
    <x v="1"/>
    <d v="2021-03-22T00:00:00"/>
    <n v="14"/>
    <d v="2021-04-05T00:00:00"/>
    <d v="2021-03-10T00:00:00"/>
    <n v="39200000"/>
    <n v="13"/>
    <d v="2021-03-23T00:00:00"/>
    <d v="2021-03-24T00:00:00"/>
    <n v="10"/>
    <d v="2021-04-03T00:00:00"/>
    <d v="2021-04-29T00:00:00"/>
    <n v="20"/>
    <d v="2021-05-19T00:00:00"/>
    <n v="39200000"/>
    <n v="8"/>
    <d v="2022-01-19T00:00:00"/>
    <d v="2022-03-20T00:00:00"/>
    <m/>
    <m/>
    <m/>
    <m/>
    <m/>
    <n v="1960000"/>
    <m/>
    <n v="37240000"/>
    <m/>
    <m/>
    <m/>
    <m/>
    <n v="1960000"/>
    <n v="39200000"/>
    <n v="39200000"/>
    <s v="OK"/>
    <n v="2"/>
    <m/>
    <m/>
  </r>
  <r>
    <n v="10"/>
    <x v="9"/>
    <s v="Calbuco"/>
    <s v="Calbuco"/>
    <x v="4"/>
    <s v="YO_EMP_SEM._Servicio_de_Apoyo_Integral_SSyO"/>
    <n v="5911"/>
    <n v="70"/>
    <n v="54880000"/>
    <n v="784000"/>
    <m/>
    <n v="70"/>
    <s v="NO"/>
    <x v="1"/>
    <s v="Grupo objetivo del Programa/Componente"/>
    <s v="Familias SS y O"/>
    <x v="1"/>
    <s v="Licitación Pública Regular"/>
    <s v="05"/>
    <s v="591105"/>
    <s v="10"/>
    <s v="10-591105"/>
    <s v="10-591105-05-20"/>
    <x v="1"/>
    <d v="2021-03-22T00:00:00"/>
    <n v="14"/>
    <d v="2021-04-05T00:00:00"/>
    <d v="2021-03-10T00:00:00"/>
    <n v="54880000"/>
    <n v="14"/>
    <d v="2021-03-24T00:00:00"/>
    <d v="2021-03-25T00:00:00"/>
    <n v="10"/>
    <d v="2021-04-04T00:00:00"/>
    <d v="2021-04-29T00:00:00"/>
    <n v="40"/>
    <d v="2021-06-08T00:00:00"/>
    <n v="54880000"/>
    <n v="8"/>
    <d v="2022-02-08T00:00:00"/>
    <d v="2022-04-09T00:00:00"/>
    <m/>
    <m/>
    <m/>
    <m/>
    <m/>
    <n v="2744000"/>
    <m/>
    <n v="52136000"/>
    <m/>
    <m/>
    <m/>
    <m/>
    <n v="2744000"/>
    <n v="54880000"/>
    <n v="54880000"/>
    <s v="OK"/>
    <n v="2"/>
    <m/>
    <m/>
  </r>
  <r>
    <n v="10"/>
    <x v="9"/>
    <s v="Cochamó"/>
    <s v="Cochamó"/>
    <x v="4"/>
    <s v="YO_EMP_SEM._Servicio_de_Apoyo_Integral_SSyO"/>
    <n v="5911"/>
    <n v="25"/>
    <n v="19600000"/>
    <n v="784000"/>
    <m/>
    <n v="25"/>
    <s v="NO"/>
    <x v="1"/>
    <s v="Grupo objetivo del Programa/Componente"/>
    <s v="Familias SS y O"/>
    <x v="1"/>
    <s v="Licitación Pública Regular"/>
    <s v="05"/>
    <s v="591105"/>
    <s v="10"/>
    <s v="10-591105"/>
    <s v="10-591105-05-20"/>
    <x v="1"/>
    <d v="2021-03-22T00:00:00"/>
    <n v="14"/>
    <d v="2021-04-05T00:00:00"/>
    <d v="2021-03-10T00:00:00"/>
    <n v="19600000"/>
    <n v="14"/>
    <d v="2021-03-24T00:00:00"/>
    <d v="2021-03-25T00:00:00"/>
    <n v="10"/>
    <d v="2021-04-04T00:00:00"/>
    <d v="2021-04-29T00:00:00"/>
    <n v="40"/>
    <d v="2021-06-08T00:00:00"/>
    <n v="19600000"/>
    <n v="8"/>
    <d v="2022-02-08T00:00:00"/>
    <d v="2022-04-09T00:00:00"/>
    <m/>
    <m/>
    <m/>
    <m/>
    <m/>
    <n v="980000"/>
    <m/>
    <n v="18620000"/>
    <m/>
    <m/>
    <m/>
    <m/>
    <n v="980000"/>
    <n v="19600000"/>
    <n v="19600000"/>
    <s v="OK"/>
    <n v="2"/>
    <m/>
    <m/>
  </r>
  <r>
    <n v="10"/>
    <x v="9"/>
    <s v="Los Muermos"/>
    <s v="Los Muermos"/>
    <x v="4"/>
    <s v="YO_EMP_SEM._Servicio_de_Apoyo_Integral_SSyO"/>
    <n v="5911"/>
    <n v="85"/>
    <n v="66640000"/>
    <n v="784000"/>
    <m/>
    <n v="85"/>
    <s v="NO"/>
    <x v="1"/>
    <s v="Grupo objetivo del Programa/Componente"/>
    <s v="Familias SS y O"/>
    <x v="1"/>
    <s v="Licitación Pública Regular"/>
    <s v="05"/>
    <s v="591105"/>
    <s v="10"/>
    <s v="10-591105"/>
    <s v="10-591105-05-20"/>
    <x v="1"/>
    <d v="2021-03-22T00:00:00"/>
    <n v="14"/>
    <d v="2021-04-05T00:00:00"/>
    <d v="2021-03-10T00:00:00"/>
    <n v="66640000"/>
    <n v="14"/>
    <d v="2021-03-24T00:00:00"/>
    <d v="2021-03-25T00:00:00"/>
    <n v="10"/>
    <d v="2021-04-04T00:00:00"/>
    <d v="2021-04-29T00:00:00"/>
    <n v="40"/>
    <d v="2021-06-08T00:00:00"/>
    <n v="66640000"/>
    <n v="8"/>
    <d v="2022-02-08T00:00:00"/>
    <d v="2022-04-09T00:00:00"/>
    <m/>
    <m/>
    <m/>
    <m/>
    <m/>
    <n v="3332000"/>
    <m/>
    <n v="63308000"/>
    <m/>
    <m/>
    <m/>
    <m/>
    <n v="3332000"/>
    <n v="66640000"/>
    <n v="66640000"/>
    <s v="OK"/>
    <n v="2"/>
    <m/>
    <m/>
  </r>
  <r>
    <n v="10"/>
    <x v="9"/>
    <s v="Maullín"/>
    <s v="Maullín"/>
    <x v="4"/>
    <s v="YO_EMP_SEM._Servicio_de_Apoyo_Integral_SSyO"/>
    <n v="5911"/>
    <n v="60"/>
    <n v="47040000"/>
    <n v="784000"/>
    <m/>
    <n v="60"/>
    <s v="NO"/>
    <x v="1"/>
    <s v="Grupo objetivo del Programa/Componente"/>
    <s v="Familias SS y O"/>
    <x v="1"/>
    <s v="Licitación Pública Regular"/>
    <s v="05"/>
    <s v="591105"/>
    <s v="10"/>
    <s v="10-591105"/>
    <s v="10-591105-05-20"/>
    <x v="1"/>
    <d v="2021-03-22T00:00:00"/>
    <n v="14"/>
    <d v="2021-04-05T00:00:00"/>
    <d v="2021-03-10T00:00:00"/>
    <n v="47040000"/>
    <n v="14"/>
    <d v="2021-03-24T00:00:00"/>
    <d v="2021-03-25T00:00:00"/>
    <n v="10"/>
    <d v="2021-04-04T00:00:00"/>
    <d v="2021-04-29T00:00:00"/>
    <n v="40"/>
    <d v="2021-06-08T00:00:00"/>
    <n v="47040000"/>
    <n v="8"/>
    <d v="2022-02-08T00:00:00"/>
    <d v="2022-04-09T00:00:00"/>
    <m/>
    <m/>
    <m/>
    <m/>
    <m/>
    <n v="2352000"/>
    <m/>
    <n v="44688000"/>
    <m/>
    <m/>
    <m/>
    <m/>
    <n v="2352000"/>
    <n v="47040000"/>
    <n v="47040000"/>
    <s v="OK"/>
    <n v="2"/>
    <m/>
    <m/>
  </r>
  <r>
    <n v="10"/>
    <x v="9"/>
    <s v="Fresia"/>
    <s v="Fresia"/>
    <x v="4"/>
    <s v="YO_EMP_SEM._Servicio_de_Apoyo_Integral_SSyO"/>
    <n v="5911"/>
    <n v="40"/>
    <n v="31360000"/>
    <n v="784000"/>
    <m/>
    <n v="40"/>
    <s v="NO"/>
    <x v="1"/>
    <s v="Grupo objetivo del Programa/Componente"/>
    <s v="Familias SS y O"/>
    <x v="1"/>
    <s v="Licitación Pública Regular"/>
    <s v="06"/>
    <s v="591106"/>
    <s v="10"/>
    <s v="10-591106"/>
    <s v="10-591106-06-20"/>
    <x v="1"/>
    <d v="2021-03-22T00:00:00"/>
    <n v="14"/>
    <d v="2021-04-05T00:00:00"/>
    <d v="2021-03-10T00:00:00"/>
    <n v="31360000"/>
    <n v="14"/>
    <d v="2021-03-24T00:00:00"/>
    <d v="2021-03-25T00:00:00"/>
    <n v="10"/>
    <d v="2021-04-04T00:00:00"/>
    <d v="2021-04-29T00:00:00"/>
    <n v="47"/>
    <d v="2021-06-15T00:00:00"/>
    <n v="31360000"/>
    <n v="8"/>
    <d v="2022-02-15T00:00:00"/>
    <d v="2022-04-16T00:00:00"/>
    <m/>
    <m/>
    <m/>
    <m/>
    <m/>
    <n v="1568000"/>
    <m/>
    <n v="29792000"/>
    <m/>
    <m/>
    <m/>
    <m/>
    <n v="1568000"/>
    <n v="31360000"/>
    <n v="31360000"/>
    <s v="OK"/>
    <n v="2"/>
    <m/>
    <m/>
  </r>
  <r>
    <n v="10"/>
    <x v="9"/>
    <s v="Frutillar"/>
    <s v="Frutillar"/>
    <x v="4"/>
    <s v="YO_EMP_SEM._Servicio_de_Apoyo_Integral_SSyO"/>
    <n v="5911"/>
    <n v="45"/>
    <n v="35280000"/>
    <n v="784000"/>
    <m/>
    <n v="45"/>
    <s v="NO"/>
    <x v="1"/>
    <s v="Grupo objetivo del Programa/Componente"/>
    <s v="Familias SS y O"/>
    <x v="1"/>
    <s v="Licitación Pública Regular"/>
    <s v="06"/>
    <s v="591106"/>
    <s v="10"/>
    <s v="10-591106"/>
    <s v="10-591106-06-20"/>
    <x v="1"/>
    <d v="2021-03-22T00:00:00"/>
    <n v="14"/>
    <d v="2021-04-05T00:00:00"/>
    <d v="2021-03-10T00:00:00"/>
    <n v="35280000"/>
    <n v="14"/>
    <d v="2021-03-24T00:00:00"/>
    <d v="2021-03-25T00:00:00"/>
    <n v="10"/>
    <d v="2021-04-04T00:00:00"/>
    <d v="2021-04-29T00:00:00"/>
    <n v="47"/>
    <d v="2021-06-15T00:00:00"/>
    <n v="35280000"/>
    <n v="8"/>
    <d v="2022-02-15T00:00:00"/>
    <d v="2022-04-16T00:00:00"/>
    <m/>
    <m/>
    <m/>
    <m/>
    <m/>
    <n v="1764000"/>
    <m/>
    <n v="33516000"/>
    <m/>
    <m/>
    <m/>
    <m/>
    <n v="1764000"/>
    <n v="35280000"/>
    <n v="35280000"/>
    <s v="OK"/>
    <n v="2"/>
    <m/>
    <m/>
  </r>
  <r>
    <n v="10"/>
    <x v="9"/>
    <s v="Llanquihue"/>
    <s v="Llanquihue"/>
    <x v="4"/>
    <s v="YO_EMP_SEM._Servicio_de_Apoyo_Integral_SSyO"/>
    <n v="5911"/>
    <n v="45"/>
    <n v="35280000"/>
    <n v="784000"/>
    <m/>
    <n v="45"/>
    <s v="NO"/>
    <x v="1"/>
    <s v="Grupo objetivo del Programa/Componente"/>
    <s v="Familias SS y O"/>
    <x v="1"/>
    <s v="Licitación Pública Regular"/>
    <s v="06"/>
    <s v="591106"/>
    <s v="10"/>
    <s v="10-591106"/>
    <s v="10-591106-06-20"/>
    <x v="1"/>
    <d v="2021-03-22T00:00:00"/>
    <n v="14"/>
    <d v="2021-04-05T00:00:00"/>
    <d v="2021-03-10T00:00:00"/>
    <n v="35280000"/>
    <n v="14"/>
    <d v="2021-03-24T00:00:00"/>
    <d v="2021-03-25T00:00:00"/>
    <n v="10"/>
    <d v="2021-04-04T00:00:00"/>
    <d v="2021-04-29T00:00:00"/>
    <n v="41"/>
    <d v="2021-06-09T00:00:00"/>
    <n v="35280000"/>
    <n v="8"/>
    <d v="2022-02-09T00:00:00"/>
    <d v="2022-04-10T00:00:00"/>
    <m/>
    <m/>
    <m/>
    <m/>
    <m/>
    <n v="1764000"/>
    <m/>
    <n v="33516000"/>
    <m/>
    <m/>
    <m/>
    <m/>
    <n v="1764000"/>
    <n v="35280000"/>
    <n v="35280000"/>
    <s v="OK"/>
    <n v="2"/>
    <m/>
    <m/>
  </r>
  <r>
    <n v="10"/>
    <x v="9"/>
    <s v="Puerto Varas"/>
    <s v="Puerto Varas"/>
    <x v="4"/>
    <s v="YO_EMP_SEM._Servicio_de_Apoyo_Integral_SSyO"/>
    <n v="5911"/>
    <n v="75"/>
    <n v="58800000"/>
    <n v="784000"/>
    <m/>
    <n v="75"/>
    <s v="NO"/>
    <x v="1"/>
    <s v="Grupo objetivo del Programa/Componente"/>
    <s v="Familias SS y O"/>
    <x v="1"/>
    <s v="Licitación Pública Regular"/>
    <s v="06"/>
    <s v="591106"/>
    <s v="10"/>
    <s v="10-591106"/>
    <s v="10-591106-06-20"/>
    <x v="1"/>
    <d v="2021-03-22T00:00:00"/>
    <n v="14"/>
    <d v="2021-04-05T00:00:00"/>
    <d v="2021-03-10T00:00:00"/>
    <n v="58800000"/>
    <n v="14"/>
    <d v="2021-03-24T00:00:00"/>
    <d v="2021-03-25T00:00:00"/>
    <n v="10"/>
    <d v="2021-04-04T00:00:00"/>
    <d v="2021-04-29T00:00:00"/>
    <n v="41"/>
    <d v="2021-06-09T00:00:00"/>
    <n v="58800000"/>
    <n v="8"/>
    <d v="2022-02-09T00:00:00"/>
    <d v="2022-04-10T00:00:00"/>
    <m/>
    <m/>
    <m/>
    <m/>
    <m/>
    <n v="2940000"/>
    <m/>
    <n v="55860000"/>
    <m/>
    <m/>
    <m/>
    <m/>
    <n v="2940000"/>
    <n v="58800000"/>
    <n v="58800000"/>
    <s v="OK"/>
    <n v="2"/>
    <m/>
    <m/>
  </r>
  <r>
    <n v="10"/>
    <x v="9"/>
    <s v="Puerto Montt"/>
    <s v="Puerto Montt"/>
    <x v="4"/>
    <s v="YO_EMP_SEM._Servicio_de_Apoyo_Integral_SSyO"/>
    <n v="5911"/>
    <n v="65"/>
    <n v="50960000"/>
    <n v="784000"/>
    <m/>
    <n v="65"/>
    <s v="NO"/>
    <x v="1"/>
    <s v="Grupo objetivo del Programa/Componente"/>
    <s v="Familias SS y O Personas Capacitadas en APL - YTJ"/>
    <x v="1"/>
    <s v="Licitación Pública Regular"/>
    <s v="07"/>
    <s v="591107"/>
    <s v="10"/>
    <s v="10-591107"/>
    <s v="10-591107-07-20"/>
    <x v="1"/>
    <d v="2021-03-22T00:00:00"/>
    <n v="14"/>
    <d v="2021-04-05T00:00:00"/>
    <d v="2021-03-10T00:00:00"/>
    <n v="50960000"/>
    <n v="7"/>
    <d v="2021-03-17T00:00:00"/>
    <d v="2021-03-18T00:00:00"/>
    <n v="10"/>
    <d v="2021-03-28T00:00:00"/>
    <d v="2021-05-24T00:00:00"/>
    <n v="15"/>
    <d v="2021-06-08T00:00:00"/>
    <n v="50960000"/>
    <n v="8"/>
    <d v="2022-02-08T00:00:00"/>
    <d v="2022-04-09T00:00:00"/>
    <m/>
    <m/>
    <m/>
    <m/>
    <m/>
    <n v="2548000"/>
    <m/>
    <n v="48412000"/>
    <m/>
    <m/>
    <m/>
    <m/>
    <n v="2548000"/>
    <n v="50960000"/>
    <n v="50960000"/>
    <s v="OK"/>
    <n v="2"/>
    <m/>
    <m/>
  </r>
  <r>
    <n v="10"/>
    <x v="9"/>
    <s v="Puerto Montt"/>
    <s v="Puerto Montt"/>
    <x v="4"/>
    <s v="YO_EMP_SEM._Servicio_de_Apoyo_Integral_SSyO"/>
    <n v="5911"/>
    <n v="20"/>
    <n v="15680000"/>
    <n v="784000"/>
    <m/>
    <n v="20"/>
    <s v="NO"/>
    <x v="1"/>
    <s v="Grupo objetivo del Programa/Componente"/>
    <s v="Familias SS y O Personas Programa Calle"/>
    <x v="2"/>
    <s v="Licitación Pública Regular"/>
    <s v="08"/>
    <s v="591108"/>
    <s v="10"/>
    <s v="10-591108"/>
    <s v="10-591108-08-20"/>
    <x v="1"/>
    <d v="2021-03-22T00:00:00"/>
    <n v="14"/>
    <d v="2021-04-05T00:00:00"/>
    <d v="2021-03-10T00:00:00"/>
    <n v="15680000"/>
    <n v="7"/>
    <d v="2021-03-17T00:00:00"/>
    <d v="2021-03-18T00:00:00"/>
    <n v="10"/>
    <d v="2021-03-28T00:00:00"/>
    <d v="2021-05-07T00:00:00"/>
    <n v="48"/>
    <d v="2021-06-24T00:00:00"/>
    <n v="15680000"/>
    <n v="8"/>
    <d v="2022-02-24T00:00:00"/>
    <d v="2022-04-25T00:00:00"/>
    <m/>
    <m/>
    <m/>
    <m/>
    <m/>
    <n v="784000"/>
    <m/>
    <n v="14896000"/>
    <m/>
    <m/>
    <m/>
    <m/>
    <n v="784000"/>
    <n v="15680000"/>
    <n v="15680000"/>
    <s v="OK"/>
    <n v="2"/>
    <m/>
    <m/>
  </r>
  <r>
    <n v="10"/>
    <x v="9"/>
    <s v="Puerto Montt"/>
    <s v="Puerto Montt"/>
    <x v="4"/>
    <s v="YO_EMP_SEM._Servicio_de_Apoyo_Integral_SSyO"/>
    <n v="5911"/>
    <n v="68"/>
    <n v="53312000"/>
    <n v="784000"/>
    <m/>
    <n v="68"/>
    <s v="NO"/>
    <x v="1"/>
    <s v="Grupo objetivo del Programa/Componente"/>
    <s v="Familias SS y O"/>
    <x v="1"/>
    <s v="Licitación Pública Regular"/>
    <s v="09"/>
    <s v="591109"/>
    <s v="10"/>
    <s v="10-591109"/>
    <s v="10-591109-09-20"/>
    <x v="1"/>
    <d v="2021-03-22T00:00:00"/>
    <n v="14"/>
    <d v="2021-04-05T00:00:00"/>
    <d v="2021-03-10T00:00:00"/>
    <n v="53312000"/>
    <n v="14"/>
    <d v="2021-03-24T00:00:00"/>
    <d v="2021-03-25T00:00:00"/>
    <n v="10"/>
    <d v="2021-04-04T00:00:00"/>
    <d v="2021-04-30T00:00:00"/>
    <n v="39"/>
    <d v="2021-06-08T00:00:00"/>
    <n v="53312000"/>
    <n v="8"/>
    <d v="2022-02-08T00:00:00"/>
    <d v="2022-04-09T00:00:00"/>
    <m/>
    <m/>
    <m/>
    <m/>
    <m/>
    <n v="2665600"/>
    <m/>
    <n v="50646400"/>
    <m/>
    <m/>
    <m/>
    <m/>
    <n v="2665600"/>
    <n v="53312000"/>
    <n v="53312000"/>
    <s v="OK"/>
    <n v="2"/>
    <m/>
    <m/>
  </r>
  <r>
    <n v="10"/>
    <x v="9"/>
    <s v="Puerto Montt"/>
    <s v="Puerto Montt"/>
    <x v="4"/>
    <s v="YO_EMP_SEM._Servicio_de_Apoyo_Integral_SSyO"/>
    <n v="5911"/>
    <n v="68"/>
    <n v="53312000"/>
    <n v="784000"/>
    <m/>
    <n v="68"/>
    <s v="NO"/>
    <x v="1"/>
    <s v="Grupo objetivo del Programa/Componente"/>
    <s v="Familias SS y O"/>
    <x v="1"/>
    <s v="Licitación Pública Regular"/>
    <s v="09"/>
    <s v="591109"/>
    <s v="10"/>
    <s v="10-591109"/>
    <s v="10-591109-09-20"/>
    <x v="1"/>
    <d v="2021-03-22T00:00:00"/>
    <n v="14"/>
    <d v="2021-04-05T00:00:00"/>
    <d v="2021-03-10T00:00:00"/>
    <n v="53312000"/>
    <n v="14"/>
    <d v="2021-03-24T00:00:00"/>
    <d v="2021-03-25T00:00:00"/>
    <n v="10"/>
    <d v="2021-04-04T00:00:00"/>
    <d v="2021-04-30T00:00:00"/>
    <n v="39"/>
    <d v="2021-06-08T00:00:00"/>
    <n v="53312000"/>
    <n v="8"/>
    <d v="2022-02-08T00:00:00"/>
    <d v="2022-04-09T00:00:00"/>
    <m/>
    <m/>
    <m/>
    <m/>
    <m/>
    <n v="2665600"/>
    <m/>
    <n v="50646400"/>
    <m/>
    <m/>
    <m/>
    <m/>
    <n v="2665600"/>
    <n v="53312000"/>
    <n v="53312000"/>
    <s v="OK"/>
    <n v="2"/>
    <m/>
    <m/>
  </r>
  <r>
    <n v="10"/>
    <x v="9"/>
    <s v="Puerto Montt"/>
    <s v="Puerto Montt"/>
    <x v="4"/>
    <s v="YO_EMP_SEM._Servicio_de_Apoyo_Integral_SSyO"/>
    <n v="5911"/>
    <n v="68"/>
    <n v="53312000"/>
    <n v="784000"/>
    <m/>
    <n v="68"/>
    <s v="NO"/>
    <x v="1"/>
    <s v="Grupo objetivo del Programa/Componente"/>
    <s v="Familias SS y O"/>
    <x v="1"/>
    <s v="Licitación Pública Regular"/>
    <s v="09"/>
    <s v="591109"/>
    <s v="10"/>
    <s v="10-591109"/>
    <s v="10-591109-09-20"/>
    <x v="1"/>
    <d v="2021-03-22T00:00:00"/>
    <n v="14"/>
    <d v="2021-04-05T00:00:00"/>
    <d v="2021-03-10T00:00:00"/>
    <n v="53312000"/>
    <n v="14"/>
    <d v="2021-03-24T00:00:00"/>
    <d v="2021-03-25T00:00:00"/>
    <n v="10"/>
    <d v="2021-04-04T00:00:00"/>
    <d v="2021-04-30T00:00:00"/>
    <n v="45"/>
    <d v="2021-06-14T00:00:00"/>
    <n v="53312000"/>
    <n v="8"/>
    <d v="2022-02-14T00:00:00"/>
    <d v="2022-04-15T00:00:00"/>
    <m/>
    <m/>
    <m/>
    <m/>
    <m/>
    <n v="2665600"/>
    <m/>
    <n v="50646400"/>
    <m/>
    <m/>
    <m/>
    <m/>
    <n v="2665600"/>
    <n v="53312000"/>
    <n v="53312000"/>
    <s v="OK"/>
    <n v="2"/>
    <m/>
    <m/>
  </r>
  <r>
    <n v="10"/>
    <x v="9"/>
    <s v="Ancud"/>
    <s v="Ancud"/>
    <x v="4"/>
    <s v="YO_EMP_SEM._Servicio_de_Apoyo_Integral_SSyO"/>
    <n v="5911"/>
    <n v="80"/>
    <n v="62720000"/>
    <n v="784000"/>
    <m/>
    <n v="80"/>
    <s v="NO"/>
    <x v="1"/>
    <s v="Grupo objetivo del Programa/Componente"/>
    <s v="Familias SS y O"/>
    <x v="1"/>
    <s v="Licitación Pública Regular"/>
    <s v="10"/>
    <s v="591110"/>
    <s v="10"/>
    <s v="10-591110"/>
    <s v="10-591110-10-20"/>
    <x v="1"/>
    <d v="2021-03-22T00:00:00"/>
    <n v="14"/>
    <d v="2021-04-05T00:00:00"/>
    <d v="2021-03-10T00:00:00"/>
    <n v="62720000"/>
    <n v="15"/>
    <d v="2021-03-25T00:00:00"/>
    <d v="2021-03-26T00:00:00"/>
    <n v="10"/>
    <d v="2021-04-05T00:00:00"/>
    <d v="2021-04-30T00:00:00"/>
    <n v="39"/>
    <d v="2021-06-08T00:00:00"/>
    <n v="62720000"/>
    <n v="8"/>
    <d v="2022-02-08T00:00:00"/>
    <d v="2022-04-09T00:00:00"/>
    <m/>
    <m/>
    <m/>
    <m/>
    <m/>
    <n v="3136000"/>
    <m/>
    <n v="59584000"/>
    <m/>
    <m/>
    <m/>
    <m/>
    <n v="3136000"/>
    <n v="62720000"/>
    <n v="62720000"/>
    <s v="OK"/>
    <n v="2"/>
    <m/>
    <m/>
  </r>
  <r>
    <n v="10"/>
    <x v="9"/>
    <s v="Castro"/>
    <s v="Castro"/>
    <x v="4"/>
    <s v="YO_EMP_SEM._Servicio_de_Apoyo_Integral_SSyO"/>
    <n v="5911"/>
    <n v="90"/>
    <n v="70560000"/>
    <n v="784000"/>
    <m/>
    <n v="90"/>
    <s v="NO"/>
    <x v="1"/>
    <s v="Grupo objetivo del Programa/Componente"/>
    <s v="Familias SS y O"/>
    <x v="1"/>
    <s v="Licitación Pública Regular"/>
    <s v="10"/>
    <s v="591110"/>
    <s v="10"/>
    <s v="10-591110"/>
    <s v="10-591110-10-20"/>
    <x v="1"/>
    <d v="2021-03-22T00:00:00"/>
    <n v="14"/>
    <d v="2021-04-05T00:00:00"/>
    <d v="2021-03-10T00:00:00"/>
    <n v="70560000"/>
    <n v="15"/>
    <d v="2021-03-25T00:00:00"/>
    <d v="2021-03-26T00:00:00"/>
    <n v="10"/>
    <d v="2021-04-05T00:00:00"/>
    <d v="2021-04-30T00:00:00"/>
    <n v="39"/>
    <d v="2021-06-08T00:00:00"/>
    <n v="70560000"/>
    <n v="8"/>
    <d v="2022-02-08T00:00:00"/>
    <d v="2022-04-09T00:00:00"/>
    <m/>
    <m/>
    <m/>
    <m/>
    <m/>
    <n v="3528000"/>
    <m/>
    <n v="67032000"/>
    <m/>
    <m/>
    <m/>
    <m/>
    <n v="3528000"/>
    <n v="70560000"/>
    <n v="70560000"/>
    <s v="OK"/>
    <n v="2"/>
    <m/>
    <m/>
  </r>
  <r>
    <n v="10"/>
    <x v="9"/>
    <s v="Curaco de Vélez"/>
    <s v="Curaco de Vélez"/>
    <x v="4"/>
    <s v="YO_EMP_SEM._Servicio_de_Apoyo_Integral_SSyO"/>
    <n v="5911"/>
    <n v="10"/>
    <n v="7840000"/>
    <n v="784000"/>
    <m/>
    <n v="10"/>
    <s v="NO"/>
    <x v="1"/>
    <s v="Grupo objetivo del Programa/Componente"/>
    <s v="Familias SS y O"/>
    <x v="1"/>
    <s v="Licitación Pública Regular"/>
    <s v="10"/>
    <s v="591110"/>
    <s v="10"/>
    <s v="10-591110"/>
    <s v="10-591110-10-20"/>
    <x v="1"/>
    <d v="2021-03-22T00:00:00"/>
    <n v="14"/>
    <d v="2021-04-05T00:00:00"/>
    <d v="2021-03-10T00:00:00"/>
    <n v="7840000"/>
    <n v="15"/>
    <d v="2021-03-25T00:00:00"/>
    <d v="2021-03-26T00:00:00"/>
    <n v="10"/>
    <d v="2021-04-05T00:00:00"/>
    <d v="2021-04-30T00:00:00"/>
    <n v="39"/>
    <d v="2021-06-08T00:00:00"/>
    <n v="7840000"/>
    <n v="8"/>
    <d v="2022-02-08T00:00:00"/>
    <d v="2022-04-09T00:00:00"/>
    <m/>
    <m/>
    <m/>
    <m/>
    <m/>
    <n v="392000"/>
    <m/>
    <n v="7448000"/>
    <m/>
    <m/>
    <m/>
    <m/>
    <n v="392000"/>
    <n v="7840000"/>
    <n v="7840000"/>
    <s v="OK"/>
    <n v="2"/>
    <m/>
    <m/>
  </r>
  <r>
    <n v="10"/>
    <x v="9"/>
    <s v="Dalcahue"/>
    <s v="Dalcahue"/>
    <x v="4"/>
    <s v="YO_EMP_SEM._Servicio_de_Apoyo_Integral_SSyO"/>
    <n v="5911"/>
    <n v="38"/>
    <n v="29792000"/>
    <n v="784000"/>
    <m/>
    <n v="38"/>
    <s v="NO"/>
    <x v="1"/>
    <s v="Grupo objetivo del Programa/Componente"/>
    <s v="Familias SS y O"/>
    <x v="1"/>
    <s v="Licitación Pública Regular"/>
    <s v="10"/>
    <s v="591110"/>
    <s v="10"/>
    <s v="10-591110"/>
    <s v="10-591110-10-20"/>
    <x v="1"/>
    <d v="2021-03-22T00:00:00"/>
    <n v="14"/>
    <d v="2021-04-05T00:00:00"/>
    <d v="2021-03-10T00:00:00"/>
    <n v="29792000"/>
    <n v="15"/>
    <d v="2021-03-25T00:00:00"/>
    <d v="2021-03-26T00:00:00"/>
    <n v="10"/>
    <d v="2021-04-05T00:00:00"/>
    <d v="2021-04-30T00:00:00"/>
    <n v="39"/>
    <d v="2021-06-08T00:00:00"/>
    <n v="29792000"/>
    <n v="8"/>
    <d v="2022-02-08T00:00:00"/>
    <d v="2022-04-09T00:00:00"/>
    <m/>
    <m/>
    <m/>
    <m/>
    <m/>
    <n v="1489600"/>
    <m/>
    <n v="28302400"/>
    <m/>
    <m/>
    <m/>
    <m/>
    <n v="1489600"/>
    <n v="29792000"/>
    <n v="29792000"/>
    <s v="OK"/>
    <n v="2"/>
    <m/>
    <m/>
  </r>
  <r>
    <n v="10"/>
    <x v="9"/>
    <s v="Quemchi"/>
    <s v="Quemchi"/>
    <x v="4"/>
    <s v="YO_EMP_SEM._Servicio_de_Apoyo_Integral_SSyO"/>
    <n v="5911"/>
    <n v="20"/>
    <n v="15680000"/>
    <n v="784000"/>
    <m/>
    <n v="20"/>
    <s v="NO"/>
    <x v="1"/>
    <s v="Grupo objetivo del Programa/Componente"/>
    <s v="Familias SS y O"/>
    <x v="1"/>
    <s v="Licitación Pública Regular"/>
    <s v="10"/>
    <s v="591110"/>
    <s v="10"/>
    <s v="10-591110"/>
    <s v="10-591110-10-20"/>
    <x v="1"/>
    <d v="2021-03-22T00:00:00"/>
    <n v="14"/>
    <d v="2021-04-05T00:00:00"/>
    <d v="2021-03-10T00:00:00"/>
    <n v="15680000"/>
    <n v="15"/>
    <d v="2021-03-25T00:00:00"/>
    <d v="2021-03-26T00:00:00"/>
    <n v="10"/>
    <d v="2021-04-05T00:00:00"/>
    <d v="2021-04-30T00:00:00"/>
    <n v="39"/>
    <d v="2021-06-08T00:00:00"/>
    <n v="15680000"/>
    <n v="8"/>
    <d v="2022-02-08T00:00:00"/>
    <d v="2022-04-09T00:00:00"/>
    <m/>
    <m/>
    <m/>
    <m/>
    <m/>
    <n v="784000"/>
    <m/>
    <n v="14896000"/>
    <m/>
    <m/>
    <m/>
    <m/>
    <n v="784000"/>
    <n v="15680000"/>
    <n v="15680000"/>
    <s v="OK"/>
    <n v="2"/>
    <m/>
    <m/>
  </r>
  <r>
    <n v="10"/>
    <x v="9"/>
    <s v="Chonchi"/>
    <s v="Chonchi"/>
    <x v="4"/>
    <s v="YO_EMP_SEM._Servicio_de_Apoyo_Integral_SSyO"/>
    <n v="5911"/>
    <n v="57"/>
    <n v="44688000"/>
    <n v="784000"/>
    <m/>
    <n v="57"/>
    <s v="NO"/>
    <x v="1"/>
    <s v="Grupo objetivo del Programa/Componente"/>
    <s v="Familias SS y O"/>
    <x v="1"/>
    <s v="Licitación Pública Regular"/>
    <s v="11"/>
    <s v="591111"/>
    <s v="10"/>
    <s v="10-591111"/>
    <s v="10-591111-11-20"/>
    <x v="1"/>
    <d v="2021-03-22T00:00:00"/>
    <n v="14"/>
    <d v="2021-04-05T00:00:00"/>
    <d v="2021-03-10T00:00:00"/>
    <n v="44688000"/>
    <n v="15"/>
    <d v="2021-03-25T00:00:00"/>
    <d v="2021-03-26T00:00:00"/>
    <n v="10"/>
    <d v="2021-04-05T00:00:00"/>
    <d v="2021-05-13T00:00:00"/>
    <n v="26"/>
    <d v="2021-06-08T00:00:00"/>
    <n v="44688000"/>
    <n v="8"/>
    <d v="2022-02-08T00:00:00"/>
    <d v="2022-04-09T00:00:00"/>
    <m/>
    <m/>
    <m/>
    <m/>
    <m/>
    <n v="2234400"/>
    <m/>
    <n v="42453600"/>
    <m/>
    <m/>
    <m/>
    <m/>
    <n v="2234400"/>
    <n v="44688000"/>
    <n v="44688000"/>
    <s v="OK"/>
    <n v="2"/>
    <m/>
    <m/>
  </r>
  <r>
    <n v="10"/>
    <x v="9"/>
    <s v="Puqueldón"/>
    <s v="Puqueldón"/>
    <x v="4"/>
    <s v="YO_EMP_SEM._Servicio_de_Apoyo_Integral_SSyO"/>
    <n v="5911"/>
    <n v="21"/>
    <n v="16464000"/>
    <n v="784000"/>
    <m/>
    <n v="21"/>
    <s v="NO"/>
    <x v="1"/>
    <s v="Grupo objetivo del Programa/Componente"/>
    <s v="Familias SS y O"/>
    <x v="1"/>
    <s v="Licitación Pública Regular"/>
    <s v="11"/>
    <s v="591111"/>
    <s v="10"/>
    <s v="10-591111"/>
    <s v="10-591111-11-20"/>
    <x v="1"/>
    <d v="2021-03-22T00:00:00"/>
    <n v="14"/>
    <d v="2021-04-05T00:00:00"/>
    <d v="2021-03-10T00:00:00"/>
    <n v="16464000"/>
    <n v="15"/>
    <d v="2021-03-25T00:00:00"/>
    <d v="2021-03-26T00:00:00"/>
    <n v="10"/>
    <d v="2021-04-05T00:00:00"/>
    <d v="2021-05-13T00:00:00"/>
    <n v="26"/>
    <d v="2021-06-08T00:00:00"/>
    <n v="16464000"/>
    <n v="8"/>
    <d v="2022-02-08T00:00:00"/>
    <d v="2022-04-09T00:00:00"/>
    <m/>
    <m/>
    <m/>
    <m/>
    <m/>
    <n v="823200"/>
    <m/>
    <n v="15640800"/>
    <m/>
    <m/>
    <m/>
    <m/>
    <n v="823200"/>
    <n v="16464000"/>
    <n v="16464000"/>
    <s v="OK"/>
    <n v="2"/>
    <m/>
    <m/>
  </r>
  <r>
    <n v="10"/>
    <x v="9"/>
    <s v="Queilén"/>
    <s v="Queilén"/>
    <x v="4"/>
    <s v="YO_EMP_SEM._Servicio_de_Apoyo_Integral_SSyO"/>
    <n v="5911"/>
    <n v="28"/>
    <n v="21952000"/>
    <n v="784000"/>
    <m/>
    <n v="28"/>
    <s v="NO"/>
    <x v="1"/>
    <s v="Grupo objetivo del Programa/Componente"/>
    <s v="Familias SS y O"/>
    <x v="1"/>
    <s v="Licitación Pública Regular"/>
    <s v="11"/>
    <s v="591111"/>
    <s v="10"/>
    <s v="10-591111"/>
    <s v="10-591111-11-20"/>
    <x v="1"/>
    <d v="2021-03-22T00:00:00"/>
    <n v="14"/>
    <d v="2021-04-05T00:00:00"/>
    <d v="2021-03-10T00:00:00"/>
    <n v="21952000"/>
    <n v="15"/>
    <d v="2021-03-25T00:00:00"/>
    <d v="2021-03-26T00:00:00"/>
    <n v="10"/>
    <d v="2021-04-05T00:00:00"/>
    <d v="2021-05-13T00:00:00"/>
    <n v="26"/>
    <d v="2021-06-08T00:00:00"/>
    <n v="21952000"/>
    <n v="8"/>
    <d v="2022-02-08T00:00:00"/>
    <d v="2022-04-09T00:00:00"/>
    <m/>
    <m/>
    <m/>
    <m/>
    <m/>
    <n v="1097600"/>
    <m/>
    <n v="20854400"/>
    <m/>
    <m/>
    <m/>
    <m/>
    <n v="1097600"/>
    <n v="21952000"/>
    <n v="21952000"/>
    <s v="OK"/>
    <n v="2"/>
    <m/>
    <m/>
  </r>
  <r>
    <n v="10"/>
    <x v="9"/>
    <s v="Quellón"/>
    <s v="Quellón"/>
    <x v="4"/>
    <s v="YO_EMP_SEM._Servicio_de_Apoyo_Integral_SSyO"/>
    <n v="5911"/>
    <n v="80"/>
    <n v="62720000"/>
    <n v="784000"/>
    <m/>
    <n v="80"/>
    <s v="NO"/>
    <x v="1"/>
    <s v="Grupo objetivo del Programa/Componente"/>
    <s v="Familias SS y O"/>
    <x v="1"/>
    <s v="Licitación Pública Regular"/>
    <s v="11"/>
    <s v="591111"/>
    <s v="10"/>
    <s v="10-591111"/>
    <s v="10-591111-11-20"/>
    <x v="1"/>
    <d v="2021-03-22T00:00:00"/>
    <n v="14"/>
    <d v="2021-04-05T00:00:00"/>
    <d v="2021-03-10T00:00:00"/>
    <n v="62720000"/>
    <n v="15"/>
    <d v="2021-03-25T00:00:00"/>
    <d v="2021-03-26T00:00:00"/>
    <n v="10"/>
    <d v="2021-04-05T00:00:00"/>
    <d v="2021-05-13T00:00:00"/>
    <n v="26"/>
    <d v="2021-06-08T00:00:00"/>
    <n v="62720000"/>
    <n v="8"/>
    <d v="2022-02-08T00:00:00"/>
    <d v="2022-04-09T00:00:00"/>
    <m/>
    <m/>
    <m/>
    <m/>
    <m/>
    <n v="3136000"/>
    <m/>
    <n v="59584000"/>
    <m/>
    <m/>
    <m/>
    <m/>
    <n v="3136000"/>
    <n v="62720000"/>
    <n v="62720000"/>
    <s v="OK"/>
    <n v="2"/>
    <m/>
    <m/>
  </r>
  <r>
    <n v="10"/>
    <x v="9"/>
    <s v="Quinchao"/>
    <s v="Quinchao"/>
    <x v="4"/>
    <s v="YO_EMP_SEM._Servicio_de_Apoyo_Integral_SSyO"/>
    <n v="5911"/>
    <n v="40"/>
    <n v="31360000"/>
    <n v="784000"/>
    <m/>
    <n v="40"/>
    <s v="NO"/>
    <x v="1"/>
    <s v="Grupo objetivo del Programa/Componente"/>
    <s v="Familias SS y O"/>
    <x v="1"/>
    <s v="Licitación Pública Regular"/>
    <s v="11"/>
    <s v="591111"/>
    <s v="10"/>
    <s v="10-591111"/>
    <s v="10-591111-11-20"/>
    <x v="1"/>
    <d v="2021-03-22T00:00:00"/>
    <n v="14"/>
    <d v="2021-04-05T00:00:00"/>
    <d v="2021-03-10T00:00:00"/>
    <n v="31360000"/>
    <n v="15"/>
    <d v="2021-03-25T00:00:00"/>
    <d v="2021-03-26T00:00:00"/>
    <n v="10"/>
    <d v="2021-04-05T00:00:00"/>
    <d v="2021-05-13T00:00:00"/>
    <n v="26"/>
    <d v="2021-06-08T00:00:00"/>
    <n v="31360000"/>
    <n v="8"/>
    <d v="2022-02-08T00:00:00"/>
    <d v="2022-04-09T00:00:00"/>
    <m/>
    <m/>
    <m/>
    <m/>
    <m/>
    <n v="1568000"/>
    <m/>
    <n v="29792000"/>
    <m/>
    <m/>
    <m/>
    <m/>
    <n v="1568000"/>
    <n v="31360000"/>
    <n v="31360000"/>
    <s v="OK"/>
    <n v="2"/>
    <m/>
    <m/>
  </r>
  <r>
    <n v="10"/>
    <x v="9"/>
    <s v="Chaitén"/>
    <s v="Chaitén"/>
    <x v="4"/>
    <s v="YO_EMP_SEM._Servicio_de_Apoyo_Integral_SSyO"/>
    <n v="5911"/>
    <n v="25"/>
    <n v="19600000"/>
    <n v="784000"/>
    <m/>
    <n v="25"/>
    <s v="NO"/>
    <x v="1"/>
    <s v="Grupo objetivo del Programa/Componente"/>
    <s v="Familias SS y O"/>
    <x v="1"/>
    <s v="Licitación Pública Regular"/>
    <s v="12"/>
    <s v="591112"/>
    <s v="10"/>
    <s v="10-591112"/>
    <s v="10-591112-12-20"/>
    <x v="1"/>
    <d v="2021-03-22T00:00:00"/>
    <n v="14"/>
    <d v="2021-04-05T00:00:00"/>
    <d v="2021-03-10T00:00:00"/>
    <n v="19600000"/>
    <n v="15"/>
    <d v="2021-03-25T00:00:00"/>
    <d v="2021-03-26T00:00:00"/>
    <n v="10"/>
    <d v="2021-04-05T00:00:00"/>
    <d v="2021-05-24T00:00:00"/>
    <n v="21"/>
    <d v="2021-06-14T00:00:00"/>
    <n v="19600000"/>
    <n v="8"/>
    <d v="2022-02-14T00:00:00"/>
    <d v="2022-04-15T00:00:00"/>
    <m/>
    <m/>
    <m/>
    <m/>
    <m/>
    <n v="980000"/>
    <m/>
    <n v="18620000"/>
    <m/>
    <m/>
    <m/>
    <m/>
    <n v="980000"/>
    <n v="19600000"/>
    <n v="19600000"/>
    <s v="OK"/>
    <n v="2"/>
    <m/>
    <m/>
  </r>
  <r>
    <n v="10"/>
    <x v="9"/>
    <s v="Futaleufú"/>
    <s v="Futaleufú"/>
    <x v="4"/>
    <s v="YO_EMP_SEM._Servicio_de_Apoyo_Integral_SSyO"/>
    <n v="5911"/>
    <n v="20"/>
    <n v="15680000"/>
    <n v="784000"/>
    <m/>
    <n v="20"/>
    <s v="NO"/>
    <x v="1"/>
    <s v="Grupo objetivo del Programa/Componente"/>
    <s v="Familias SS y O"/>
    <x v="1"/>
    <s v="Licitación Pública Regular"/>
    <s v="12"/>
    <s v="591112"/>
    <s v="10"/>
    <s v="10-591112"/>
    <s v="10-591112-12-20"/>
    <x v="1"/>
    <d v="2021-03-22T00:00:00"/>
    <n v="14"/>
    <d v="2021-04-05T00:00:00"/>
    <d v="2021-03-10T00:00:00"/>
    <n v="15680000"/>
    <n v="15"/>
    <d v="2021-03-25T00:00:00"/>
    <d v="2021-03-26T00:00:00"/>
    <n v="10"/>
    <d v="2021-04-05T00:00:00"/>
    <d v="2021-05-24T00:00:00"/>
    <n v="21"/>
    <d v="2021-06-14T00:00:00"/>
    <n v="15680000"/>
    <n v="8"/>
    <d v="2022-02-14T00:00:00"/>
    <d v="2022-04-15T00:00:00"/>
    <m/>
    <m/>
    <m/>
    <m/>
    <m/>
    <n v="784000"/>
    <m/>
    <n v="14896000"/>
    <m/>
    <m/>
    <m/>
    <m/>
    <n v="784000"/>
    <n v="15680000"/>
    <n v="15680000"/>
    <s v="OK"/>
    <n v="2"/>
    <m/>
    <m/>
  </r>
  <r>
    <n v="10"/>
    <x v="9"/>
    <s v="Hualaihué"/>
    <s v="Hualaihué"/>
    <x v="4"/>
    <s v="YO_EMP_SEM._Servicio_de_Apoyo_Integral_SSyO"/>
    <n v="5911"/>
    <n v="40"/>
    <n v="31360000"/>
    <n v="784000"/>
    <m/>
    <n v="40"/>
    <s v="NO"/>
    <x v="1"/>
    <s v="Grupo objetivo del Programa/Componente"/>
    <s v="Familias SS y O"/>
    <x v="1"/>
    <s v="Licitación Pública Regular"/>
    <s v="12"/>
    <s v="591112"/>
    <s v="10"/>
    <s v="10-591112"/>
    <s v="10-591112-12-20"/>
    <x v="1"/>
    <d v="2021-03-22T00:00:00"/>
    <n v="14"/>
    <d v="2021-04-05T00:00:00"/>
    <d v="2021-03-10T00:00:00"/>
    <n v="31360000"/>
    <n v="15"/>
    <d v="2021-03-25T00:00:00"/>
    <d v="2021-03-26T00:00:00"/>
    <n v="10"/>
    <d v="2021-04-05T00:00:00"/>
    <d v="2021-05-24T00:00:00"/>
    <n v="21"/>
    <d v="2021-06-14T00:00:00"/>
    <n v="31360000"/>
    <n v="8"/>
    <d v="2022-02-14T00:00:00"/>
    <d v="2022-04-15T00:00:00"/>
    <m/>
    <m/>
    <m/>
    <m/>
    <m/>
    <n v="1568000"/>
    <m/>
    <n v="29792000"/>
    <m/>
    <m/>
    <m/>
    <m/>
    <n v="1568000"/>
    <n v="31360000"/>
    <n v="31360000"/>
    <s v="OK"/>
    <n v="2"/>
    <m/>
    <m/>
  </r>
  <r>
    <n v="10"/>
    <x v="9"/>
    <s v="Palena"/>
    <s v="Palena"/>
    <x v="4"/>
    <s v="YO_EMP_SEM._Servicio_de_Apoyo_Integral_SSyO"/>
    <n v="5911"/>
    <n v="5"/>
    <n v="3920000"/>
    <n v="784000"/>
    <m/>
    <n v="5"/>
    <s v="NO"/>
    <x v="1"/>
    <s v="Grupo objetivo del Programa/Componente"/>
    <s v="Familias SS y O"/>
    <x v="1"/>
    <s v="Licitación Pública Regular"/>
    <s v="12"/>
    <s v="591112"/>
    <s v="10"/>
    <s v="10-591112"/>
    <s v="10-591112-12-20"/>
    <x v="1"/>
    <d v="2021-03-22T00:00:00"/>
    <n v="14"/>
    <d v="2021-04-05T00:00:00"/>
    <d v="2021-03-10T00:00:00"/>
    <n v="3920000"/>
    <n v="15"/>
    <d v="2021-03-25T00:00:00"/>
    <d v="2021-03-26T00:00:00"/>
    <n v="10"/>
    <d v="2021-04-05T00:00:00"/>
    <d v="2021-05-24T00:00:00"/>
    <n v="21"/>
    <d v="2021-06-14T00:00:00"/>
    <n v="3920000"/>
    <n v="8"/>
    <d v="2022-02-14T00:00:00"/>
    <d v="2022-04-15T00:00:00"/>
    <m/>
    <m/>
    <m/>
    <m/>
    <m/>
    <n v="196000"/>
    <m/>
    <n v="3724000"/>
    <m/>
    <m/>
    <m/>
    <m/>
    <n v="196000"/>
    <n v="3920000"/>
    <n v="3920000"/>
    <s v="OK"/>
    <n v="2"/>
    <m/>
    <m/>
  </r>
  <r>
    <n v="10"/>
    <x v="9"/>
    <s v="Osorno"/>
    <s v="Osorno"/>
    <x v="4"/>
    <s v="YO_EMP_SEM._Servicio_de_Apoyo_Integral_SSyO"/>
    <n v="5911"/>
    <n v="45"/>
    <n v="35280000"/>
    <n v="784000"/>
    <m/>
    <n v="45"/>
    <s v="NO"/>
    <x v="1"/>
    <s v="Grupo objetivo del Programa/Componente"/>
    <s v="Familias SS y O Emprendedores afectados por la PANDEMIA"/>
    <x v="2"/>
    <s v="Licitación Pública Regular"/>
    <s v="13"/>
    <s v="591113"/>
    <s v="10"/>
    <s v="10-591113"/>
    <s v="10-591113-13-20"/>
    <x v="1"/>
    <d v="2021-03-22T00:00:00"/>
    <n v="14"/>
    <d v="2021-04-05T00:00:00"/>
    <d v="2021-05-31T00:00:00"/>
    <n v="35280000"/>
    <n v="7"/>
    <d v="2021-06-07T00:00:00"/>
    <d v="2021-06-07T00:00:00"/>
    <n v="4"/>
    <d v="2021-06-11T00:00:00"/>
    <d v="2021-06-11T00:00:00"/>
    <n v="25"/>
    <d v="2021-07-06T00:00:00"/>
    <n v="35280000"/>
    <n v="8"/>
    <d v="2022-03-06T00:00:00"/>
    <d v="2022-05-05T00:00:00"/>
    <m/>
    <m/>
    <m/>
    <m/>
    <m/>
    <m/>
    <n v="1764000"/>
    <m/>
    <n v="33516000"/>
    <m/>
    <m/>
    <m/>
    <n v="1764000"/>
    <n v="35280000"/>
    <n v="35280000"/>
    <s v="OK"/>
    <n v="2"/>
    <m/>
    <m/>
  </r>
  <r>
    <n v="10"/>
    <x v="9"/>
    <s v="Osorno"/>
    <s v="Osorno"/>
    <x v="4"/>
    <s v="YO_EMP_SEM._Servicio_de_Apoyo_Integral_SSyO"/>
    <n v="5911"/>
    <n v="40"/>
    <n v="31360000"/>
    <n v="784000"/>
    <m/>
    <n v="40"/>
    <s v="NO"/>
    <x v="1"/>
    <s v="Adultos mayores"/>
    <s v="Familias SS y O "/>
    <x v="1"/>
    <s v="Licitación Privada Regular"/>
    <s v="14"/>
    <s v="591114"/>
    <s v="10"/>
    <s v="10-591114"/>
    <s v="10-591114-14-20"/>
    <x v="1"/>
    <d v="2021-03-22T00:00:00"/>
    <n v="14"/>
    <d v="2021-04-05T00:00:00"/>
    <d v="2021-05-31T00:00:00"/>
    <n v="31360000"/>
    <n v="7"/>
    <d v="2021-06-07T00:00:00"/>
    <d v="2021-06-07T00:00:00"/>
    <n v="4"/>
    <d v="2021-06-11T00:00:00"/>
    <d v="2021-06-11T00:00:00"/>
    <n v="25"/>
    <d v="2021-07-06T00:00:00"/>
    <n v="31360000"/>
    <n v="8"/>
    <d v="2022-03-06T00:00:00"/>
    <d v="2022-05-05T00:00:00"/>
    <m/>
    <m/>
    <m/>
    <m/>
    <m/>
    <m/>
    <n v="1568000"/>
    <m/>
    <n v="29792000"/>
    <m/>
    <m/>
    <m/>
    <n v="1568000"/>
    <n v="31360000"/>
    <n v="31360000"/>
    <s v="OK"/>
    <n v="2"/>
    <m/>
    <m/>
  </r>
  <r>
    <n v="10"/>
    <x v="9"/>
    <s v="Los Muermos"/>
    <s v="Cañitas"/>
    <x v="5"/>
    <s v="Accion_local_territorios_vulnerables"/>
    <n v="7233"/>
    <n v="1"/>
    <n v="36000000"/>
    <n v="36000000"/>
    <n v="1"/>
    <m/>
    <s v="NO"/>
    <x v="3"/>
    <s v="Grupo objetivo del Programa/Componente"/>
    <s v="unidad vecinal numero 13 y 19  de la comuna de los MUERMOS  , que comprende 282 hogar en un tramo del 40 % de vulnerabilidad con un 77% "/>
    <x v="0"/>
    <s v="Licitación Pública Regular"/>
    <m/>
    <n v="723301"/>
    <s v="10"/>
    <s v="10-723301"/>
    <s v="10-7233-01-21"/>
    <x v="1"/>
    <m/>
    <m/>
    <m/>
    <d v="2021-06-29T00:00:00"/>
    <n v="36000000"/>
    <n v="15"/>
    <d v="2021-07-13T00:00:00"/>
    <d v="2021-07-15T00:00:00"/>
    <n v="10"/>
    <d v="2021-07-25T00:00:00"/>
    <d v="2021-07-26T00:00:00"/>
    <n v="20"/>
    <d v="2021-08-15T00:00:00"/>
    <m/>
    <n v="11"/>
    <d v="2022-07-15T00:00:00"/>
    <d v="2022-09-13T00:00:00"/>
    <m/>
    <m/>
    <m/>
    <m/>
    <m/>
    <m/>
    <n v="1800000"/>
    <m/>
    <n v="34200000"/>
    <m/>
    <m/>
    <m/>
    <n v="1800000"/>
    <n v="36000000"/>
    <n v="36000000"/>
    <s v="OK"/>
    <n v="2"/>
    <m/>
    <m/>
  </r>
  <r>
    <n v="10"/>
    <x v="9"/>
    <s v="Puerto Montt"/>
    <s v="Antonio Varas "/>
    <x v="6"/>
    <s v="Barrios_en_Acción_Activación_Barrial"/>
    <n v="7301"/>
    <n v="1"/>
    <n v="25000000"/>
    <n v="25000000"/>
    <n v="1"/>
    <m/>
    <s v="NO"/>
    <x v="3"/>
    <s v="Campamento y barrios prioritarios"/>
    <s v="Territorio vuilnetabilidad social"/>
    <x v="0"/>
    <s v="Licitación Pública Regular"/>
    <s v="01"/>
    <s v="730101"/>
    <s v="10"/>
    <s v="10-730101"/>
    <s v="10-730101-01-21"/>
    <x v="1"/>
    <m/>
    <m/>
    <m/>
    <d v="2021-07-20T00:00:00"/>
    <n v="25000000"/>
    <n v="7"/>
    <d v="2021-07-27T00:00:00"/>
    <d v="2021-07-28T00:00:00"/>
    <n v="5"/>
    <d v="2021-08-02T00:00:00"/>
    <d v="2021-08-08T00:00:00"/>
    <n v="10"/>
    <d v="2021-08-18T00:00:00"/>
    <m/>
    <n v="9"/>
    <d v="2022-05-18T00:00:00"/>
    <d v="2022-07-17T00:00:00"/>
    <m/>
    <m/>
    <m/>
    <m/>
    <m/>
    <m/>
    <m/>
    <n v="1250000"/>
    <m/>
    <n v="23750000"/>
    <m/>
    <m/>
    <n v="0"/>
    <n v="25000000"/>
    <n v="25000000"/>
    <s v="OK"/>
    <n v="2"/>
    <m/>
    <m/>
  </r>
  <r>
    <n v="10"/>
    <x v="9"/>
    <s v="Calbuco"/>
    <s v="Calbuco"/>
    <x v="8"/>
    <s v="YO_TR_SSyO_Apoyo_a_tu_Plan_Laboral"/>
    <n v="8913"/>
    <n v="7"/>
    <n v="4270000"/>
    <n v="610000"/>
    <m/>
    <n v="7"/>
    <s v="NO"/>
    <x v="1"/>
    <s v="Grupo objetivo del Programa/Componente"/>
    <s v="Familias SS y O"/>
    <x v="2"/>
    <s v="Licitación Pública Regular"/>
    <s v="01"/>
    <s v="891301"/>
    <s v="10"/>
    <s v="10-891301"/>
    <s v="10-891301-01-20"/>
    <x v="1"/>
    <d v="2021-03-22T00:00:00"/>
    <n v="14"/>
    <d v="2021-04-05T00:00:00"/>
    <d v="2021-03-11T00:00:00"/>
    <n v="4270000"/>
    <n v="11"/>
    <d v="2021-03-22T00:00:00"/>
    <d v="2021-03-23T00:00:00"/>
    <n v="10"/>
    <d v="2021-04-02T00:00:00"/>
    <d v="2021-04-15T00:00:00"/>
    <n v="47"/>
    <d v="2021-06-01T00:00:00"/>
    <n v="4270000"/>
    <n v="8"/>
    <d v="2022-02-01T00:00:00"/>
    <d v="2022-04-02T00:00:00"/>
    <m/>
    <m/>
    <m/>
    <m/>
    <m/>
    <n v="213500"/>
    <m/>
    <n v="4056500"/>
    <m/>
    <m/>
    <m/>
    <m/>
    <n v="213500"/>
    <n v="4270000"/>
    <n v="4270000"/>
    <s v="OK"/>
    <n v="2"/>
    <m/>
    <m/>
  </r>
  <r>
    <n v="10"/>
    <x v="9"/>
    <s v="Cochamó"/>
    <s v="Cochamó"/>
    <x v="8"/>
    <s v="YO_TR_SSyO_Apoyo_a_tu_Plan_Laboral"/>
    <n v="8913"/>
    <n v="7"/>
    <n v="4270000"/>
    <n v="610000"/>
    <m/>
    <n v="7"/>
    <s v="NO"/>
    <x v="1"/>
    <s v="Grupo objetivo del Programa/Componente"/>
    <s v="Familias SS y O"/>
    <x v="2"/>
    <s v="Licitación Pública Regular"/>
    <s v="01"/>
    <s v="891301"/>
    <s v="10"/>
    <s v="10-891301"/>
    <s v="10-891301-01-20"/>
    <x v="1"/>
    <d v="2021-03-22T00:00:00"/>
    <n v="14"/>
    <d v="2021-04-05T00:00:00"/>
    <d v="2021-03-11T00:00:00"/>
    <n v="4270000"/>
    <n v="11"/>
    <d v="2021-03-22T00:00:00"/>
    <d v="2021-03-23T00:00:00"/>
    <n v="10"/>
    <d v="2021-04-02T00:00:00"/>
    <d v="2021-04-15T00:00:00"/>
    <n v="47"/>
    <d v="2021-06-01T00:00:00"/>
    <n v="4270000"/>
    <n v="8"/>
    <d v="2022-02-01T00:00:00"/>
    <d v="2022-04-02T00:00:00"/>
    <m/>
    <m/>
    <m/>
    <m/>
    <m/>
    <n v="213500"/>
    <m/>
    <n v="4056500"/>
    <m/>
    <m/>
    <m/>
    <m/>
    <n v="213500"/>
    <n v="4270000"/>
    <n v="4270000"/>
    <s v="OK"/>
    <n v="2"/>
    <m/>
    <m/>
  </r>
  <r>
    <n v="10"/>
    <x v="9"/>
    <s v="Fresia"/>
    <s v="Fresia"/>
    <x v="8"/>
    <s v="YO_TR_SSyO_Apoyo_a_tu_Plan_Laboral"/>
    <n v="8913"/>
    <n v="7"/>
    <n v="4270000"/>
    <n v="610000"/>
    <m/>
    <n v="7"/>
    <s v="NO"/>
    <x v="1"/>
    <s v="Grupo objetivo del Programa/Componente"/>
    <s v="Familias SS y O"/>
    <x v="2"/>
    <s v="Licitación Pública Regular"/>
    <s v="01"/>
    <s v="891301"/>
    <s v="10"/>
    <s v="10-891301"/>
    <s v="10-891301-01-20"/>
    <x v="1"/>
    <d v="2021-03-22T00:00:00"/>
    <n v="14"/>
    <d v="2021-04-05T00:00:00"/>
    <d v="2021-03-11T00:00:00"/>
    <n v="4270000"/>
    <n v="11"/>
    <d v="2021-03-22T00:00:00"/>
    <d v="2021-03-23T00:00:00"/>
    <n v="10"/>
    <d v="2021-04-02T00:00:00"/>
    <d v="2021-04-15T00:00:00"/>
    <n v="47"/>
    <d v="2021-06-01T00:00:00"/>
    <n v="4270000"/>
    <n v="8"/>
    <d v="2022-02-01T00:00:00"/>
    <d v="2022-04-02T00:00:00"/>
    <m/>
    <m/>
    <m/>
    <m/>
    <m/>
    <n v="213500"/>
    <m/>
    <n v="4056500"/>
    <m/>
    <m/>
    <m/>
    <m/>
    <n v="213500"/>
    <n v="4270000"/>
    <n v="4270000"/>
    <s v="OK"/>
    <n v="2"/>
    <m/>
    <m/>
  </r>
  <r>
    <n v="10"/>
    <x v="9"/>
    <s v="Frutillar"/>
    <s v="Frutillar"/>
    <x v="8"/>
    <s v="YO_TR_SSyO_Apoyo_a_tu_Plan_Laboral"/>
    <n v="8913"/>
    <n v="7"/>
    <n v="4270000"/>
    <n v="610000"/>
    <m/>
    <n v="7"/>
    <s v="NO"/>
    <x v="1"/>
    <s v="Grupo objetivo del Programa/Componente"/>
    <s v="Familias SS y O"/>
    <x v="2"/>
    <s v="Licitación Pública Regular"/>
    <s v="01"/>
    <s v="891301"/>
    <s v="10"/>
    <s v="10-891301"/>
    <s v="10-891301-01-20"/>
    <x v="1"/>
    <d v="2021-03-22T00:00:00"/>
    <n v="14"/>
    <d v="2021-04-05T00:00:00"/>
    <d v="2021-03-11T00:00:00"/>
    <n v="4270000"/>
    <n v="11"/>
    <d v="2021-03-22T00:00:00"/>
    <d v="2021-03-23T00:00:00"/>
    <n v="10"/>
    <d v="2021-04-02T00:00:00"/>
    <d v="2021-04-15T00:00:00"/>
    <n v="47"/>
    <d v="2021-06-01T00:00:00"/>
    <n v="4270000"/>
    <n v="8"/>
    <d v="2022-02-01T00:00:00"/>
    <d v="2022-04-02T00:00:00"/>
    <m/>
    <m/>
    <m/>
    <m/>
    <m/>
    <n v="213500"/>
    <m/>
    <n v="4056500"/>
    <m/>
    <m/>
    <m/>
    <m/>
    <n v="213500"/>
    <n v="4270000"/>
    <n v="4270000"/>
    <s v="OK"/>
    <n v="2"/>
    <m/>
    <m/>
  </r>
  <r>
    <n v="10"/>
    <x v="9"/>
    <s v="Llanquihue"/>
    <s v="Llanquihue"/>
    <x v="8"/>
    <s v="YO_TR_SSyO_Apoyo_a_tu_Plan_Laboral"/>
    <n v="8913"/>
    <n v="7"/>
    <n v="4270000"/>
    <n v="610000"/>
    <m/>
    <n v="7"/>
    <s v="NO"/>
    <x v="1"/>
    <s v="Grupo objetivo del Programa/Componente"/>
    <s v="Familias SS y O"/>
    <x v="2"/>
    <s v="Licitación Pública Regular"/>
    <s v="01"/>
    <s v="891301"/>
    <s v="10"/>
    <s v="10-891301"/>
    <s v="10-891301-01-20"/>
    <x v="1"/>
    <d v="2021-03-22T00:00:00"/>
    <n v="14"/>
    <d v="2021-04-05T00:00:00"/>
    <d v="2021-03-11T00:00:00"/>
    <n v="4270000"/>
    <n v="11"/>
    <d v="2021-03-22T00:00:00"/>
    <d v="2021-03-23T00:00:00"/>
    <n v="10"/>
    <d v="2021-04-02T00:00:00"/>
    <d v="2021-04-15T00:00:00"/>
    <n v="47"/>
    <d v="2021-06-01T00:00:00"/>
    <n v="4270000"/>
    <n v="8"/>
    <d v="2022-02-01T00:00:00"/>
    <d v="2022-04-02T00:00:00"/>
    <m/>
    <m/>
    <m/>
    <m/>
    <m/>
    <n v="213500"/>
    <m/>
    <n v="4056500"/>
    <m/>
    <m/>
    <m/>
    <m/>
    <n v="213500"/>
    <n v="4270000"/>
    <n v="4270000"/>
    <s v="OK"/>
    <n v="2"/>
    <m/>
    <m/>
  </r>
  <r>
    <n v="10"/>
    <x v="9"/>
    <s v="Los Muermos"/>
    <s v="Los Muermos"/>
    <x v="8"/>
    <s v="YO_TR_SSyO_Apoyo_a_tu_Plan_Laboral"/>
    <n v="8913"/>
    <n v="7"/>
    <n v="4270000"/>
    <n v="610000"/>
    <m/>
    <n v="7"/>
    <s v="NO"/>
    <x v="1"/>
    <s v="Grupo objetivo del Programa/Componente"/>
    <s v="Familias SS y O"/>
    <x v="2"/>
    <s v="Licitación Pública Regular"/>
    <s v="01"/>
    <s v="891301"/>
    <s v="10"/>
    <s v="10-891301"/>
    <s v="10-891301-01-20"/>
    <x v="1"/>
    <d v="2021-03-22T00:00:00"/>
    <n v="14"/>
    <d v="2021-04-05T00:00:00"/>
    <d v="2021-03-11T00:00:00"/>
    <n v="4270000"/>
    <n v="11"/>
    <d v="2021-03-22T00:00:00"/>
    <d v="2021-03-23T00:00:00"/>
    <n v="10"/>
    <d v="2021-04-02T00:00:00"/>
    <d v="2021-04-15T00:00:00"/>
    <n v="47"/>
    <d v="2021-06-01T00:00:00"/>
    <n v="4270000"/>
    <n v="8"/>
    <d v="2022-02-01T00:00:00"/>
    <d v="2022-04-02T00:00:00"/>
    <m/>
    <m/>
    <m/>
    <m/>
    <m/>
    <n v="213500"/>
    <m/>
    <n v="4056500"/>
    <m/>
    <m/>
    <m/>
    <m/>
    <n v="213500"/>
    <n v="4270000"/>
    <n v="4270000"/>
    <s v="OK"/>
    <n v="2"/>
    <m/>
    <m/>
  </r>
  <r>
    <n v="10"/>
    <x v="9"/>
    <s v="Maullín"/>
    <s v="Maullín"/>
    <x v="8"/>
    <s v="YO_TR_SSyO_Apoyo_a_tu_Plan_Laboral"/>
    <n v="8913"/>
    <n v="7"/>
    <n v="4270000"/>
    <n v="610000"/>
    <m/>
    <n v="7"/>
    <s v="NO"/>
    <x v="1"/>
    <s v="Grupo objetivo del Programa/Componente"/>
    <s v="Familias SS y O"/>
    <x v="2"/>
    <s v="Licitación Pública Regular"/>
    <s v="01"/>
    <s v="891301"/>
    <s v="10"/>
    <s v="10-891301"/>
    <s v="10-891301-01-20"/>
    <x v="1"/>
    <d v="2021-03-22T00:00:00"/>
    <n v="14"/>
    <d v="2021-04-05T00:00:00"/>
    <d v="2021-03-11T00:00:00"/>
    <n v="4270000"/>
    <n v="11"/>
    <d v="2021-03-22T00:00:00"/>
    <d v="2021-03-23T00:00:00"/>
    <n v="10"/>
    <d v="2021-04-02T00:00:00"/>
    <d v="2021-04-15T00:00:00"/>
    <n v="47"/>
    <d v="2021-06-01T00:00:00"/>
    <n v="4270000"/>
    <n v="8"/>
    <d v="2022-02-01T00:00:00"/>
    <d v="2022-04-02T00:00:00"/>
    <m/>
    <m/>
    <m/>
    <m/>
    <m/>
    <n v="213500"/>
    <m/>
    <n v="4056500"/>
    <m/>
    <m/>
    <m/>
    <m/>
    <n v="213500"/>
    <n v="4270000"/>
    <n v="4270000"/>
    <s v="OK"/>
    <n v="2"/>
    <m/>
    <m/>
  </r>
  <r>
    <n v="10"/>
    <x v="9"/>
    <s v="Puerto Montt"/>
    <s v="Puerto Montt"/>
    <x v="8"/>
    <s v="YO_TR_SSyO_Apoyo_a_tu_Plan_Laboral"/>
    <n v="8913"/>
    <n v="10"/>
    <n v="6100000"/>
    <n v="610000"/>
    <m/>
    <n v="10"/>
    <s v="NO"/>
    <x v="1"/>
    <s v="Grupo objetivo del Programa/Componente"/>
    <s v="Familias SS y O"/>
    <x v="2"/>
    <s v="Licitación Pública Regular"/>
    <s v="01"/>
    <s v="891301"/>
    <s v="10"/>
    <s v="10-891301"/>
    <s v="10-891301-01-20"/>
    <x v="1"/>
    <d v="2021-03-22T00:00:00"/>
    <n v="14"/>
    <d v="2021-04-05T00:00:00"/>
    <d v="2021-03-11T00:00:00"/>
    <n v="6100000"/>
    <n v="11"/>
    <d v="2021-03-22T00:00:00"/>
    <d v="2021-03-23T00:00:00"/>
    <n v="10"/>
    <d v="2021-04-02T00:00:00"/>
    <d v="2021-04-15T00:00:00"/>
    <n v="47"/>
    <d v="2021-06-01T00:00:00"/>
    <n v="6100000"/>
    <n v="8"/>
    <d v="2022-02-01T00:00:00"/>
    <d v="2022-04-02T00:00:00"/>
    <m/>
    <m/>
    <m/>
    <m/>
    <m/>
    <n v="305000"/>
    <m/>
    <n v="5795000"/>
    <m/>
    <m/>
    <m/>
    <m/>
    <n v="305000"/>
    <n v="6100000"/>
    <n v="6100000"/>
    <s v="OK"/>
    <n v="2"/>
    <m/>
    <m/>
  </r>
  <r>
    <n v="10"/>
    <x v="9"/>
    <s v="Puerto Varas"/>
    <s v="Puerto Varas"/>
    <x v="8"/>
    <s v="YO_TR_SSyO_Apoyo_a_tu_Plan_Laboral"/>
    <n v="8913"/>
    <n v="7"/>
    <n v="4270000"/>
    <n v="610000"/>
    <m/>
    <n v="7"/>
    <s v="NO"/>
    <x v="1"/>
    <s v="Grupo objetivo del Programa/Componente"/>
    <s v="Familias SS y O"/>
    <x v="2"/>
    <s v="Licitación Pública Regular"/>
    <s v="01"/>
    <s v="891301"/>
    <s v="10"/>
    <s v="10-891301"/>
    <s v="10-891301-01-20"/>
    <x v="1"/>
    <d v="2021-03-22T00:00:00"/>
    <n v="14"/>
    <d v="2021-04-05T00:00:00"/>
    <d v="2021-03-11T00:00:00"/>
    <n v="4270000"/>
    <n v="11"/>
    <d v="2021-03-22T00:00:00"/>
    <d v="2021-03-23T00:00:00"/>
    <n v="10"/>
    <d v="2021-04-02T00:00:00"/>
    <d v="2021-04-15T00:00:00"/>
    <n v="47"/>
    <d v="2021-06-01T00:00:00"/>
    <n v="4270000"/>
    <n v="8"/>
    <d v="2022-02-01T00:00:00"/>
    <d v="2022-04-02T00:00:00"/>
    <m/>
    <m/>
    <m/>
    <m/>
    <m/>
    <n v="213500"/>
    <m/>
    <n v="4056500"/>
    <m/>
    <m/>
    <m/>
    <m/>
    <n v="213500"/>
    <n v="4270000"/>
    <n v="4270000"/>
    <s v="OK"/>
    <n v="2"/>
    <m/>
    <m/>
  </r>
  <r>
    <n v="11"/>
    <x v="10"/>
    <s v="Coyhaique"/>
    <s v="Coyhaique urbano"/>
    <x v="0"/>
    <s v="ACC._Fortalecimiento_de_la_vida_en_familia"/>
    <n v="3871"/>
    <n v="22"/>
    <n v="18107000"/>
    <n v="823045.45454545459"/>
    <n v="22"/>
    <m/>
    <s v="SI"/>
    <x v="0"/>
    <s v="Familias vulberables Pueblos originarios"/>
    <s v="Familias vulnerables de pueblos originarios  la comuna de Coyhaique"/>
    <x v="0"/>
    <s v="Licitación Pública Regular"/>
    <s v="01"/>
    <s v="387101"/>
    <s v="11"/>
    <s v="11-387101"/>
    <s v="11-387101-17-21"/>
    <x v="1"/>
    <m/>
    <m/>
    <m/>
    <d v="2021-01-26T00:00:00"/>
    <n v="18107000"/>
    <n v="16"/>
    <d v="2021-02-11T00:00:00"/>
    <d v="2021-02-15T00:00:00"/>
    <n v="22"/>
    <d v="2021-03-09T00:00:00"/>
    <d v="2021-03-24T00:00:00"/>
    <n v="36"/>
    <d v="2021-04-29T00:00:00"/>
    <n v="18107000"/>
    <n v="9"/>
    <d v="2022-01-29T00:00:00"/>
    <d v="2022-03-30T00:00:00"/>
    <m/>
    <m/>
    <m/>
    <m/>
    <n v="1810700"/>
    <n v="16296300"/>
    <m/>
    <m/>
    <m/>
    <m/>
    <m/>
    <m/>
    <n v="18107000"/>
    <n v="18107000"/>
    <n v="18107000"/>
    <s v="OK"/>
    <n v="2"/>
    <m/>
    <m/>
  </r>
  <r>
    <n v="11"/>
    <x v="10"/>
    <s v="Aysén"/>
    <s v="Pto Aysén y Chacabuco"/>
    <x v="0"/>
    <s v="ACC._Fortalecimiento_de_la_vida_en_familia"/>
    <n v="3871"/>
    <n v="22"/>
    <n v="18109000"/>
    <n v="823136.36363636365"/>
    <n v="22"/>
    <m/>
    <s v="SI"/>
    <x v="0"/>
    <s v="Familias Vulnerables "/>
    <s v="Familias vulnerables de la comuna de Aysén"/>
    <x v="0"/>
    <s v="Licitación Pública Regular"/>
    <s v="01"/>
    <s v="387101"/>
    <s v="11"/>
    <s v="11-387101"/>
    <s v="11-387101-13-21"/>
    <x v="1"/>
    <m/>
    <m/>
    <m/>
    <d v="2021-01-26T00:00:00"/>
    <n v="18109000"/>
    <n v="16"/>
    <d v="2021-02-11T00:00:00"/>
    <d v="2021-02-15T00:00:00"/>
    <n v="22"/>
    <d v="2021-03-09T00:00:00"/>
    <d v="2021-03-17T00:00:00"/>
    <n v="43"/>
    <d v="2021-04-29T00:00:00"/>
    <n v="18109000"/>
    <n v="9"/>
    <d v="2022-01-29T00:00:00"/>
    <d v="2022-03-30T00:00:00"/>
    <m/>
    <m/>
    <m/>
    <m/>
    <n v="1810900"/>
    <n v="16298100"/>
    <m/>
    <m/>
    <m/>
    <m/>
    <m/>
    <m/>
    <n v="18109000"/>
    <n v="18109000"/>
    <n v="18109000"/>
    <s v="OK"/>
    <n v="2"/>
    <m/>
    <m/>
  </r>
  <r>
    <n v="11"/>
    <x v="10"/>
    <s v="Coyhaique"/>
    <s v="Coyhaique urbano"/>
    <x v="0"/>
    <s v="ACC._Fortalecimiento_de_la_vida_en_familia"/>
    <n v="3871"/>
    <n v="20"/>
    <n v="16107000"/>
    <n v="805350"/>
    <n v="20"/>
    <m/>
    <s v="SI"/>
    <x v="0"/>
    <s v="Familias vulnerables Migrantes"/>
    <s v="Familias migrantes vulnerables de la Comuna de Coyhaique"/>
    <x v="0"/>
    <s v="Licitación Pública Regular"/>
    <s v="01"/>
    <s v="387101"/>
    <s v="11"/>
    <s v="11-387101"/>
    <s v="11-387101-14-21"/>
    <x v="1"/>
    <m/>
    <m/>
    <m/>
    <d v="2021-01-26T00:00:00"/>
    <n v="16107000"/>
    <n v="16"/>
    <d v="2021-02-11T00:00:00"/>
    <d v="2021-02-15T00:00:00"/>
    <n v="22"/>
    <d v="2021-03-09T00:00:00"/>
    <d v="2021-03-24T00:00:00"/>
    <n v="36"/>
    <d v="2021-04-29T00:00:00"/>
    <n v="16107000"/>
    <n v="9"/>
    <d v="2022-01-29T00:00:00"/>
    <d v="2022-03-30T00:00:00"/>
    <m/>
    <m/>
    <m/>
    <m/>
    <n v="1610700"/>
    <n v="14496300"/>
    <m/>
    <m/>
    <m/>
    <m/>
    <m/>
    <m/>
    <n v="16107000"/>
    <n v="16107000"/>
    <n v="16107000"/>
    <s v="OK"/>
    <n v="2"/>
    <m/>
    <m/>
  </r>
  <r>
    <n v="11"/>
    <x v="10"/>
    <s v="Coyhaique"/>
    <s v="Coyhaique comunal"/>
    <x v="0"/>
    <s v="ACC._Fortalecimiento_de_la_acción_comunitaria_Autogestión"/>
    <n v="3875"/>
    <n v="8"/>
    <n v="2000000"/>
    <n v="250000"/>
    <n v="8"/>
    <m/>
    <s v="SI"/>
    <x v="4"/>
    <s v="Organizaciones sociales de la comuna"/>
    <s v="Organizaciones sociales de la Comuna de Coyhaique"/>
    <x v="3"/>
    <s v="Licitación Pública Regular"/>
    <s v="01"/>
    <n v="387502"/>
    <s v="11"/>
    <s v="11-387502"/>
    <s v="11-387501--21"/>
    <x v="1"/>
    <m/>
    <m/>
    <m/>
    <d v="2021-03-03T00:00:00"/>
    <n v="2000000"/>
    <n v="21"/>
    <d v="2021-03-24T00:00:00"/>
    <d v="2021-03-26T00:00:00"/>
    <n v="22"/>
    <d v="2021-04-17T00:00:00"/>
    <d v="2021-05-31T00:00:00"/>
    <n v="45"/>
    <d v="2021-07-15T00:00:00"/>
    <n v="2000000"/>
    <n v="7"/>
    <d v="2022-02-15T00:00:00"/>
    <d v="2022-04-16T00:00:00"/>
    <m/>
    <m/>
    <m/>
    <m/>
    <m/>
    <m/>
    <n v="2000000"/>
    <m/>
    <m/>
    <m/>
    <m/>
    <m/>
    <n v="2000000"/>
    <n v="2000000"/>
    <n v="2000000"/>
    <s v="OK"/>
    <n v="1"/>
    <m/>
    <m/>
  </r>
  <r>
    <n v="11"/>
    <x v="10"/>
    <s v="Coyhaique"/>
    <s v="Coihaique comunal"/>
    <x v="0"/>
    <s v="ACC._Fortalecimiento_de_la_acción_comunitaria_Autogestión"/>
    <n v="3875"/>
    <n v="40"/>
    <n v="8000000"/>
    <n v="200000"/>
    <n v="40"/>
    <m/>
    <s v="SI"/>
    <x v="4"/>
    <s v="Organizaciones sociales de la comuna"/>
    <s v="Organizaciones sociales de la Comuna de Coyhaique"/>
    <x v="3"/>
    <s v="Licitación Pública Regular"/>
    <s v="02"/>
    <n v="387503"/>
    <s v="11"/>
    <s v="11-387503"/>
    <s v="11-387502--21"/>
    <x v="1"/>
    <m/>
    <m/>
    <m/>
    <d v="2021-04-26T00:00:00"/>
    <n v="8000000"/>
    <n v="28"/>
    <d v="2021-05-24T00:00:00"/>
    <d v="2021-05-26T00:00:00"/>
    <n v="18"/>
    <d v="2021-06-13T00:00:00"/>
    <d v="2021-07-30T00:00:00"/>
    <n v="45"/>
    <d v="2021-09-13T00:00:00"/>
    <m/>
    <n v="6"/>
    <d v="2022-03-13T00:00:00"/>
    <d v="2022-05-12T00:00:00"/>
    <m/>
    <m/>
    <m/>
    <m/>
    <m/>
    <m/>
    <m/>
    <m/>
    <m/>
    <n v="8000000"/>
    <m/>
    <m/>
    <n v="0"/>
    <n v="8000000"/>
    <n v="8000000"/>
    <s v="OK"/>
    <n v="1"/>
    <m/>
    <m/>
  </r>
  <r>
    <n v="11"/>
    <x v="10"/>
    <s v="Coyhaique"/>
    <s v="Coyhaique urbano"/>
    <x v="1"/>
    <s v="YO_EMPR._Básico"/>
    <n v="4881"/>
    <n v="28"/>
    <n v="28000000"/>
    <n v="1000000"/>
    <n v="28"/>
    <m/>
    <s v="SI"/>
    <x v="1"/>
    <s v="Grupo objetivo del Programa/Componente"/>
    <s v="emprendedores preferentemente personas con discapacidad o cuidadores, teletón, mujeres victimas de violencia"/>
    <x v="1"/>
    <s v="Licitación Pública Regular"/>
    <s v="01"/>
    <s v="488101"/>
    <s v="11"/>
    <s v="11-488101"/>
    <s v="11-488101-34-21"/>
    <x v="1"/>
    <d v="2021-03-22T00:00:00"/>
    <n v="21"/>
    <d v="2021-04-12T00:00:00"/>
    <d v="2021-01-27T00:00:00"/>
    <n v="28000000"/>
    <n v="22"/>
    <d v="2021-02-18T00:00:00"/>
    <d v="2021-02-24T00:00:00"/>
    <n v="24"/>
    <d v="2021-03-20T00:00:00"/>
    <d v="2021-04-15T00:00:00"/>
    <n v="20"/>
    <d v="2021-05-05T00:00:00"/>
    <n v="28000000"/>
    <n v="8"/>
    <d v="2022-01-05T00:00:00"/>
    <d v="2022-03-06T00:00:00"/>
    <m/>
    <m/>
    <m/>
    <m/>
    <n v="2800000"/>
    <m/>
    <n v="25200000"/>
    <m/>
    <m/>
    <m/>
    <m/>
    <m/>
    <n v="28000000"/>
    <n v="28000000"/>
    <n v="28000000"/>
    <s v="OK"/>
    <n v="2"/>
    <m/>
    <m/>
  </r>
  <r>
    <n v="11"/>
    <x v="10"/>
    <s v="Aysén"/>
    <s v="Pto Aysén, Pto Chacabuco "/>
    <x v="1"/>
    <s v="YO_EMPR._Básico"/>
    <n v="4881"/>
    <n v="28"/>
    <n v="28000000"/>
    <n v="1000000"/>
    <n v="28"/>
    <m/>
    <s v="SI"/>
    <x v="1"/>
    <s v="Grupo objetivo del Programa/Componente"/>
    <s v="emprendedores preferentemente personas con discapacidad o cuidadores, teletón, mujeres victimas de violencia"/>
    <x v="1"/>
    <s v="Licitación Pública Regular"/>
    <s v="01"/>
    <s v="488101"/>
    <s v="11"/>
    <s v="11-488101"/>
    <s v="11-488101-35-21"/>
    <x v="1"/>
    <d v="2021-03-22T00:00:00"/>
    <n v="21"/>
    <d v="2021-04-12T00:00:00"/>
    <d v="2021-01-27T00:00:00"/>
    <n v="28000000"/>
    <n v="22"/>
    <d v="2021-02-18T00:00:00"/>
    <d v="2021-02-24T00:00:00"/>
    <n v="24"/>
    <d v="2021-03-20T00:00:00"/>
    <d v="2021-04-05T00:00:00"/>
    <n v="20"/>
    <d v="2021-04-25T00:00:00"/>
    <n v="28000000"/>
    <n v="8"/>
    <d v="2021-12-25T00:00:00"/>
    <d v="2022-02-23T00:00:00"/>
    <m/>
    <m/>
    <m/>
    <m/>
    <n v="2800000"/>
    <m/>
    <n v="25200000"/>
    <m/>
    <m/>
    <m/>
    <m/>
    <m/>
    <n v="28000000"/>
    <n v="28000000"/>
    <n v="28000000"/>
    <s v="OK"/>
    <n v="2"/>
    <m/>
    <m/>
  </r>
  <r>
    <n v="11"/>
    <x v="10"/>
    <s v="Cisnes"/>
    <s v="Comuna Cisnes"/>
    <x v="1"/>
    <s v="YO_EMPR._Básico"/>
    <n v="4881"/>
    <n v="27"/>
    <n v="27000000"/>
    <n v="1000000"/>
    <n v="27"/>
    <m/>
    <s v="SI"/>
    <x v="1"/>
    <s v="Grupo objetivo del Programa/Componente"/>
    <s v="emprendedores preferentemente personas con discapacidad o cuidadores, teletón, mujeres victimas de violencia"/>
    <x v="1"/>
    <s v="Licitación Pública Regular"/>
    <s v="01"/>
    <s v="488101"/>
    <s v="11"/>
    <s v="11-488101"/>
    <s v="11-488101--21"/>
    <x v="0"/>
    <d v="2021-03-22T00:00:00"/>
    <n v="21"/>
    <d v="2021-04-12T00:00:00"/>
    <d v="2021-01-27T00:00:00"/>
    <n v="27000000"/>
    <n v="22"/>
    <d v="2021-02-18T00:00:00"/>
    <d v="2021-02-24T00:00:00"/>
    <n v="24"/>
    <d v="2021-03-20T00:00:00"/>
    <m/>
    <m/>
    <m/>
    <m/>
    <m/>
    <s v=""/>
    <s v=""/>
    <m/>
    <m/>
    <m/>
    <m/>
    <m/>
    <m/>
    <m/>
    <m/>
    <m/>
    <m/>
    <m/>
    <m/>
    <n v="0"/>
    <m/>
    <n v="27000000"/>
    <s v="REVISAR"/>
    <n v="0"/>
    <m/>
    <m/>
  </r>
  <r>
    <n v="11"/>
    <x v="10"/>
    <s v="Río Ibáñez"/>
    <s v="Comuna Río Ibañez"/>
    <x v="1"/>
    <s v="YO_EMPR._Básico"/>
    <n v="4881"/>
    <n v="26"/>
    <n v="26000000"/>
    <n v="1000000"/>
    <n v="26"/>
    <m/>
    <s v="SI"/>
    <x v="1"/>
    <s v="Grupo objetivo del Programa/Componente"/>
    <s v="emprendedores preferentemente personas con discapacidad o cuidadores, teletón, mujeres victimas de violencia"/>
    <x v="1"/>
    <s v="Licitación Pública Regular"/>
    <s v="01"/>
    <s v="488101"/>
    <s v="11"/>
    <s v="11-488101"/>
    <s v="11-488101-31-21"/>
    <x v="1"/>
    <d v="2021-03-22T00:00:00"/>
    <n v="21"/>
    <d v="2021-04-12T00:00:00"/>
    <d v="2021-01-27T00:00:00"/>
    <n v="26000000"/>
    <n v="22"/>
    <d v="2021-02-18T00:00:00"/>
    <d v="2021-02-24T00:00:00"/>
    <n v="24"/>
    <d v="2021-03-20T00:00:00"/>
    <d v="2021-04-05T00:00:00"/>
    <n v="24"/>
    <d v="2021-04-29T00:00:00"/>
    <n v="26000000"/>
    <n v="8"/>
    <d v="2021-12-29T00:00:00"/>
    <d v="2022-02-27T00:00:00"/>
    <m/>
    <m/>
    <m/>
    <m/>
    <n v="2600000"/>
    <m/>
    <n v="23400000"/>
    <m/>
    <m/>
    <m/>
    <m/>
    <m/>
    <n v="26000000"/>
    <n v="26000000"/>
    <n v="26000000"/>
    <s v="OK"/>
    <n v="2"/>
    <m/>
    <m/>
  </r>
  <r>
    <n v="11"/>
    <x v="10"/>
    <s v="Cochrane"/>
    <s v="Comuna Cochrane"/>
    <x v="1"/>
    <s v="YO_EMPR._Básico"/>
    <n v="4881"/>
    <n v="26"/>
    <n v="26035000"/>
    <n v="1001346.1538461539"/>
    <n v="26"/>
    <m/>
    <s v="SI"/>
    <x v="1"/>
    <s v="Grupo objetivo del Programa/Componente"/>
    <s v="emprendedores preferentemente personas con discapacidad, teletón, mujeres victimas de violencia"/>
    <x v="1"/>
    <s v="Licitación Pública Regular"/>
    <s v="01"/>
    <s v="488101"/>
    <s v="11"/>
    <s v="11-488101"/>
    <s v="11-488101-32-21"/>
    <x v="1"/>
    <d v="2021-03-22T00:00:00"/>
    <n v="21"/>
    <d v="2021-04-12T00:00:00"/>
    <d v="2021-01-27T00:00:00"/>
    <n v="26035000"/>
    <n v="22"/>
    <d v="2021-02-18T00:00:00"/>
    <d v="2021-02-24T00:00:00"/>
    <n v="24"/>
    <d v="2021-03-20T00:00:00"/>
    <d v="2021-04-23T00:00:00"/>
    <n v="27"/>
    <d v="2021-05-20T00:00:00"/>
    <n v="26035000"/>
    <n v="8"/>
    <d v="2022-01-20T00:00:00"/>
    <d v="2022-03-21T00:00:00"/>
    <m/>
    <m/>
    <m/>
    <m/>
    <n v="2603500"/>
    <m/>
    <m/>
    <n v="23431500"/>
    <m/>
    <m/>
    <m/>
    <m/>
    <n v="2603500"/>
    <n v="26035000"/>
    <n v="26035000"/>
    <s v="OK"/>
    <n v="2"/>
    <m/>
    <m/>
  </r>
  <r>
    <n v="11"/>
    <x v="10"/>
    <s v="Cisnes"/>
    <s v="Comuna Cisnes"/>
    <x v="1"/>
    <s v="YO_EMPR._Básico"/>
    <n v="4881"/>
    <n v="27"/>
    <n v="27000000"/>
    <n v="1000000"/>
    <n v="27"/>
    <m/>
    <s v="SI"/>
    <x v="1"/>
    <s v="Grupo objetivo del Programa/Componente"/>
    <s v="emprendedores preferentemente personas con discapacidad o cuidadores, teletón, mujeres victimas de violencia"/>
    <x v="1"/>
    <s v="Licitación Pública Regular"/>
    <s v="04"/>
    <s v="488104"/>
    <s v="11"/>
    <s v="11-488104"/>
    <s v="11-488104-45-21"/>
    <x v="1"/>
    <d v="2021-03-22T00:00:00"/>
    <n v="21"/>
    <d v="2021-04-12T00:00:00"/>
    <d v="2021-03-24T00:00:00"/>
    <n v="27000000"/>
    <n v="12"/>
    <d v="2021-04-05T00:00:00"/>
    <d v="2021-04-07T00:00:00"/>
    <n v="11"/>
    <d v="2021-04-18T00:00:00"/>
    <d v="2021-04-29T00:00:00"/>
    <n v="35"/>
    <d v="2021-06-03T00:00:00"/>
    <n v="27000000"/>
    <n v="8"/>
    <d v="2022-02-03T00:00:00"/>
    <d v="2022-04-04T00:00:00"/>
    <m/>
    <m/>
    <m/>
    <m/>
    <m/>
    <n v="2700000"/>
    <m/>
    <n v="24300000"/>
    <m/>
    <m/>
    <m/>
    <m/>
    <n v="2700000"/>
    <n v="27000000"/>
    <n v="27000000"/>
    <s v="OK"/>
    <n v="2"/>
    <m/>
    <m/>
  </r>
  <r>
    <n v="11"/>
    <x v="10"/>
    <s v="Chile Chico"/>
    <s v="Comuna Chile Chico"/>
    <x v="1"/>
    <s v="YO_EMPR._Avanzado"/>
    <n v="4883"/>
    <n v="22"/>
    <n v="22770000"/>
    <n v="1035000"/>
    <n v="22"/>
    <m/>
    <s v="SI"/>
    <x v="1"/>
    <s v="Grupo objetivo del Programa/Componente"/>
    <s v="emprendedores preferentemente personas con discapacidad o cuidadores, teletón, mujeres victimas de violencia"/>
    <x v="1"/>
    <s v="Licitación Pública Regular"/>
    <s v="02"/>
    <s v="488302"/>
    <s v="11"/>
    <s v="11-488302"/>
    <s v="11-488302-11-21"/>
    <x v="1"/>
    <d v="2021-03-22T00:00:00"/>
    <n v="21"/>
    <d v="2021-04-12T00:00:00"/>
    <d v="2021-01-28T00:00:00"/>
    <n v="22770000"/>
    <n v="14"/>
    <d v="2021-02-11T00:00:00"/>
    <d v="2021-02-14T00:00:00"/>
    <n v="34"/>
    <d v="2021-03-20T00:00:00"/>
    <d v="2021-04-05T00:00:00"/>
    <n v="24"/>
    <d v="2021-04-29T00:00:00"/>
    <n v="22770000"/>
    <n v="8"/>
    <d v="2021-12-29T00:00:00"/>
    <d v="2022-02-27T00:00:00"/>
    <m/>
    <m/>
    <m/>
    <m/>
    <n v="2277000"/>
    <m/>
    <n v="20493000"/>
    <m/>
    <m/>
    <m/>
    <m/>
    <m/>
    <n v="22770000"/>
    <n v="22770000"/>
    <n v="22770000"/>
    <s v="OK"/>
    <n v="2"/>
    <m/>
    <m/>
  </r>
  <r>
    <n v="11"/>
    <x v="10"/>
    <s v="Coyhaique"/>
    <s v="Coyhaique urbano"/>
    <x v="1"/>
    <s v="YO_EMPR._Avanzado"/>
    <n v="4883"/>
    <n v="21"/>
    <n v="21000000"/>
    <n v="1000000"/>
    <n v="21"/>
    <m/>
    <s v="SI"/>
    <x v="1"/>
    <s v="Grupo objetivo del Programa/Componente"/>
    <s v="Emprendedores del programa"/>
    <x v="1"/>
    <s v="Licitación Pública Regular"/>
    <s v="02"/>
    <s v="488302"/>
    <s v="11"/>
    <s v="11-488302"/>
    <s v="11-488302-15-21"/>
    <x v="1"/>
    <d v="2021-03-22T00:00:00"/>
    <n v="21"/>
    <d v="2021-04-12T00:00:00"/>
    <d v="2021-01-28T00:00:00"/>
    <n v="21000000"/>
    <n v="14"/>
    <d v="2021-02-11T00:00:00"/>
    <d v="2021-02-14T00:00:00"/>
    <n v="24"/>
    <d v="2021-03-10T00:00:00"/>
    <d v="2021-04-05T00:00:00"/>
    <n v="30"/>
    <d v="2021-05-05T00:00:00"/>
    <n v="21000000"/>
    <n v="8"/>
    <d v="2022-01-05T00:00:00"/>
    <d v="2022-03-06T00:00:00"/>
    <m/>
    <m/>
    <m/>
    <m/>
    <n v="2100000"/>
    <m/>
    <m/>
    <n v="18900000"/>
    <m/>
    <m/>
    <m/>
    <m/>
    <n v="2100000"/>
    <n v="21000000"/>
    <n v="21000000"/>
    <s v="OK"/>
    <n v="2"/>
    <m/>
    <m/>
  </r>
  <r>
    <n v="11"/>
    <x v="10"/>
    <s v="Aysén"/>
    <s v="Villa Mañihuales"/>
    <x v="1"/>
    <s v="YO_EMPR._Avanzado"/>
    <n v="4883"/>
    <n v="20"/>
    <n v="20000000"/>
    <n v="1000000"/>
    <n v="20"/>
    <m/>
    <s v="SI"/>
    <x v="1"/>
    <s v="Grupo objetivo del Programa/Componente"/>
    <s v="Personas con discapacidad o cuidadores 5 cupos a teletón y personas del programa"/>
    <x v="1"/>
    <s v="Licitación Pública Regular"/>
    <s v="02"/>
    <s v="488302"/>
    <s v="11"/>
    <s v="11-488302"/>
    <s v="11-488302-16-21"/>
    <x v="1"/>
    <d v="2021-03-22T00:00:00"/>
    <n v="21"/>
    <d v="2021-04-12T00:00:00"/>
    <d v="2021-01-28T00:00:00"/>
    <n v="20000000"/>
    <n v="14"/>
    <d v="2021-02-11T00:00:00"/>
    <d v="2021-02-14T00:00:00"/>
    <n v="24"/>
    <d v="2021-03-10T00:00:00"/>
    <d v="2021-04-15T00:00:00"/>
    <n v="30"/>
    <d v="2021-05-15T00:00:00"/>
    <n v="20000000"/>
    <n v="8"/>
    <d v="2022-01-15T00:00:00"/>
    <d v="2022-03-16T00:00:00"/>
    <m/>
    <m/>
    <m/>
    <m/>
    <n v="2000000"/>
    <m/>
    <n v="18000000"/>
    <m/>
    <m/>
    <m/>
    <m/>
    <m/>
    <n v="20000000"/>
    <n v="20000000"/>
    <n v="20000000"/>
    <s v="OK"/>
    <n v="2"/>
    <m/>
    <m/>
  </r>
  <r>
    <n v="11"/>
    <x v="10"/>
    <s v="Coyhaique"/>
    <s v="Comuna Coyhaique"/>
    <x v="1"/>
    <s v="YO_EMPR._Avanzado"/>
    <n v="4883"/>
    <n v="22"/>
    <n v="22770000"/>
    <n v="1035000"/>
    <n v="22"/>
    <m/>
    <s v="SI"/>
    <x v="1"/>
    <s v="Grupo objetivo del Programa/Componente"/>
    <s v="emprendedores preparación con foco en comercio digital"/>
    <x v="1"/>
    <s v="Licitación Pública Regular"/>
    <s v="03"/>
    <s v="488303"/>
    <s v="11"/>
    <s v="11-488303"/>
    <s v="11-488303--21"/>
    <x v="0"/>
    <d v="2021-03-22T00:00:00"/>
    <n v="21"/>
    <d v="2021-04-12T00:00:00"/>
    <d v="2021-03-11T00:00:00"/>
    <n v="22770000"/>
    <n v="11"/>
    <d v="2021-03-22T00:00:00"/>
    <m/>
    <m/>
    <m/>
    <m/>
    <m/>
    <m/>
    <m/>
    <m/>
    <s v=""/>
    <s v=""/>
    <m/>
    <m/>
    <m/>
    <m/>
    <m/>
    <m/>
    <m/>
    <m/>
    <m/>
    <m/>
    <m/>
    <m/>
    <n v="0"/>
    <m/>
    <n v="22770000"/>
    <s v="REVISAR"/>
    <n v="0"/>
    <m/>
    <m/>
  </r>
  <r>
    <n v="11"/>
    <x v="10"/>
    <s v="Coyhaique"/>
    <s v="Comuna Coihaique"/>
    <x v="1"/>
    <s v="YO_EMPR._Avanzado"/>
    <n v="4883"/>
    <n v="22"/>
    <n v="22770000"/>
    <n v="1035000"/>
    <n v="22"/>
    <m/>
    <s v="SI"/>
    <x v="1"/>
    <s v="Grupo objetivo del Programa/Componente"/>
    <s v="emprendedores preparación con foco en comercio digital"/>
    <x v="1"/>
    <s v="Licitación Pública Regular"/>
    <s v="05"/>
    <s v="488305"/>
    <s v="11"/>
    <s v="11-488305"/>
    <s v="11-488305--21"/>
    <x v="0"/>
    <d v="2021-03-22T00:00:00"/>
    <n v="21"/>
    <d v="2021-04-12T00:00:00"/>
    <d v="2021-03-26T00:00:00"/>
    <n v="22770000"/>
    <n v="12"/>
    <d v="2021-04-07T00:00:00"/>
    <m/>
    <m/>
    <m/>
    <m/>
    <m/>
    <m/>
    <m/>
    <m/>
    <s v=""/>
    <s v=""/>
    <m/>
    <m/>
    <m/>
    <m/>
    <m/>
    <m/>
    <m/>
    <m/>
    <m/>
    <m/>
    <m/>
    <m/>
    <n v="0"/>
    <m/>
    <n v="22770000"/>
    <s v="REVISAR"/>
    <n v="0"/>
    <m/>
    <m/>
  </r>
  <r>
    <n v="11"/>
    <x v="10"/>
    <s v="Coyhaique"/>
    <s v="Comuna Coihaique"/>
    <x v="1"/>
    <s v="YO_EMPR._Avanzado"/>
    <n v="4883"/>
    <n v="22"/>
    <n v="22770000"/>
    <n v="1035000"/>
    <n v="22"/>
    <m/>
    <s v="SI"/>
    <x v="1"/>
    <s v="Grupo objetivo del Programa/Componente"/>
    <s v="emprendedores preparación con foco en comercio digital"/>
    <x v="1"/>
    <s v="Licitación Pública Regular"/>
    <s v="07"/>
    <s v="488307"/>
    <s v="11"/>
    <s v="11-488307"/>
    <s v="11-488307--21"/>
    <x v="0"/>
    <d v="2021-03-22T00:00:00"/>
    <n v="21"/>
    <d v="2021-04-12T00:00:00"/>
    <d v="2021-04-08T00:00:00"/>
    <n v="22770000"/>
    <n v="11"/>
    <d v="2021-04-19T00:00:00"/>
    <m/>
    <m/>
    <m/>
    <m/>
    <m/>
    <m/>
    <m/>
    <m/>
    <s v=""/>
    <s v=""/>
    <m/>
    <m/>
    <m/>
    <m/>
    <m/>
    <m/>
    <m/>
    <m/>
    <m/>
    <m/>
    <m/>
    <m/>
    <n v="0"/>
    <m/>
    <n v="22770000"/>
    <s v="REVISAR"/>
    <n v="0"/>
    <m/>
    <m/>
  </r>
  <r>
    <n v="11"/>
    <x v="10"/>
    <s v="Coyhaique"/>
    <s v="Comuna Coihaique"/>
    <x v="1"/>
    <s v="YO_EMPR._Avanzado"/>
    <n v="4883"/>
    <n v="22"/>
    <n v="22770000"/>
    <n v="1035000"/>
    <n v="22"/>
    <m/>
    <s v="SI"/>
    <x v="1"/>
    <s v="Grupo objetivo del Programa/Componente"/>
    <s v="emprendedores preparación con foco en comercio digital"/>
    <x v="1"/>
    <s v="Licitación Pública Regular"/>
    <s v="08"/>
    <s v="488308"/>
    <s v="11"/>
    <s v="11-488308"/>
    <s v="11-488308--21"/>
    <x v="0"/>
    <d v="2021-03-22T00:00:00"/>
    <n v="21"/>
    <d v="2021-04-12T00:00:00"/>
    <d v="2021-05-05T00:00:00"/>
    <n v="22770000"/>
    <n v="9"/>
    <d v="2021-05-14T00:00:00"/>
    <m/>
    <m/>
    <m/>
    <m/>
    <m/>
    <m/>
    <m/>
    <m/>
    <s v=""/>
    <s v=""/>
    <m/>
    <m/>
    <m/>
    <m/>
    <m/>
    <m/>
    <m/>
    <m/>
    <m/>
    <m/>
    <m/>
    <m/>
    <n v="0"/>
    <m/>
    <n v="22770000"/>
    <s v="REVISAR"/>
    <n v="0"/>
    <m/>
    <m/>
  </r>
  <r>
    <n v="11"/>
    <x v="10"/>
    <s v="Coyhaique"/>
    <s v="Comuna Coyhaique"/>
    <x v="1"/>
    <s v="YO_EMPR._Avanzado"/>
    <n v="4883"/>
    <n v="22"/>
    <n v="22770000"/>
    <n v="1035000"/>
    <n v="22"/>
    <m/>
    <s v="SI"/>
    <x v="1"/>
    <s v="Grupo objetivo del Programa/Componente"/>
    <s v="emprendedores preparación con foco en comercio digital"/>
    <x v="1"/>
    <s v="Licitación Pública Regular"/>
    <s v="09"/>
    <s v="488309"/>
    <s v="11"/>
    <s v="11-488309"/>
    <s v="11-488309--21"/>
    <x v="0"/>
    <d v="2021-03-22T00:00:00"/>
    <n v="21"/>
    <d v="2021-04-12T00:00:00"/>
    <d v="2021-05-24T00:00:00"/>
    <n v="22770000"/>
    <n v="9"/>
    <d v="2021-06-02T00:00:00"/>
    <m/>
    <m/>
    <m/>
    <m/>
    <m/>
    <m/>
    <m/>
    <m/>
    <s v=""/>
    <s v=""/>
    <m/>
    <m/>
    <m/>
    <m/>
    <m/>
    <m/>
    <m/>
    <m/>
    <m/>
    <m/>
    <m/>
    <m/>
    <n v="0"/>
    <m/>
    <n v="22770000"/>
    <s v="REVISAR"/>
    <n v="0"/>
    <m/>
    <m/>
  </r>
  <r>
    <n v="11"/>
    <x v="10"/>
    <s v="Coyhaique"/>
    <s v="Comuna Coyhaique"/>
    <x v="1"/>
    <s v="YO_EMPR._Avanzado"/>
    <n v="4883"/>
    <n v="22"/>
    <n v="22770000"/>
    <n v="1035000"/>
    <n v="22"/>
    <m/>
    <s v="SI"/>
    <x v="1"/>
    <s v="Grupo objetivo del Programa/Componente"/>
    <s v="emprendedores preparación con foco en comercio digital"/>
    <x v="1"/>
    <s v="Licitación Privada Regular"/>
    <s v="10"/>
    <s v="488310"/>
    <s v="11"/>
    <s v="11-488310"/>
    <s v="11-488310--21"/>
    <x v="0"/>
    <d v="2021-03-22T00:00:00"/>
    <n v="21"/>
    <d v="2021-04-12T00:00:00"/>
    <d v="2021-05-24T00:00:00"/>
    <n v="22770000"/>
    <n v="9"/>
    <d v="2021-06-02T00:00:00"/>
    <m/>
    <m/>
    <m/>
    <m/>
    <m/>
    <m/>
    <m/>
    <m/>
    <s v=""/>
    <s v=""/>
    <m/>
    <m/>
    <m/>
    <m/>
    <m/>
    <m/>
    <m/>
    <m/>
    <m/>
    <m/>
    <m/>
    <m/>
    <n v="0"/>
    <m/>
    <n v="22770000"/>
    <s v="REVISAR"/>
    <n v="0"/>
    <m/>
    <m/>
  </r>
  <r>
    <n v="11"/>
    <x v="10"/>
    <s v="Coyhaique"/>
    <s v="Comuna Coyhaique"/>
    <x v="1"/>
    <s v="YO_EMPR._Avanzado"/>
    <n v="4883"/>
    <n v="22"/>
    <n v="22770000"/>
    <n v="1035000"/>
    <n v="22"/>
    <m/>
    <s v="SI"/>
    <x v="1"/>
    <s v="Grupo objetivo del Programa/Componente"/>
    <s v="Emprendedores de la Comuna de Coyhaique"/>
    <x v="1"/>
    <s v="Licitación Privada Regular"/>
    <s v="11"/>
    <s v="488311"/>
    <s v="11"/>
    <s v="11-488311"/>
    <s v="11-488311--21"/>
    <x v="0"/>
    <d v="2021-03-22T00:00:00"/>
    <n v="21"/>
    <d v="2021-04-12T00:00:00"/>
    <d v="2021-07-02T00:00:00"/>
    <n v="22770000"/>
    <n v="11"/>
    <d v="2021-07-13T00:00:00"/>
    <m/>
    <m/>
    <m/>
    <m/>
    <m/>
    <m/>
    <m/>
    <m/>
    <s v=""/>
    <s v=""/>
    <m/>
    <m/>
    <m/>
    <m/>
    <m/>
    <m/>
    <m/>
    <m/>
    <m/>
    <n v="2277000"/>
    <m/>
    <n v="20493000"/>
    <n v="0"/>
    <n v="22770000"/>
    <n v="22770000"/>
    <s v="OK"/>
    <n v="2"/>
    <m/>
    <m/>
  </r>
  <r>
    <n v="11"/>
    <x v="10"/>
    <s v="Coyhaique"/>
    <s v="Coyhaique, Villa ortega, Ñirehuao, y Alto Baguales"/>
    <x v="1"/>
    <s v="YO_EMPR._Avanzado"/>
    <n v="4883"/>
    <n v="22"/>
    <n v="22770000"/>
    <n v="1035000"/>
    <n v="22"/>
    <m/>
    <s v="SI"/>
    <x v="1"/>
    <s v="Grupo objetivo del Programa/Componente"/>
    <s v="Emprendedores del programa"/>
    <x v="1"/>
    <s v="Licitación Pública Regular"/>
    <n v="13"/>
    <s v="488313"/>
    <s v="11"/>
    <s v="11-488313"/>
    <s v="11-488313--21"/>
    <x v="1"/>
    <d v="2021-03-22T00:00:00"/>
    <n v="21"/>
    <d v="2021-04-12T00:00:00"/>
    <d v="2021-07-15T00:00:00"/>
    <n v="22770000"/>
    <n v="13"/>
    <d v="2021-07-28T00:00:00"/>
    <d v="2021-07-30T00:00:00"/>
    <n v="15"/>
    <d v="2021-08-14T00:00:00"/>
    <d v="2021-09-15T00:00:00"/>
    <n v="35"/>
    <d v="2021-10-20T00:00:00"/>
    <m/>
    <n v="8"/>
    <d v="2022-06-20T00:00:00"/>
    <d v="2022-08-19T00:00:00"/>
    <m/>
    <m/>
    <m/>
    <m/>
    <m/>
    <m/>
    <m/>
    <m/>
    <m/>
    <m/>
    <n v="1138500"/>
    <n v="21631500"/>
    <n v="0"/>
    <n v="22770000"/>
    <n v="22770000"/>
    <s v="OK"/>
    <n v="2"/>
    <m/>
    <m/>
  </r>
  <r>
    <n v="11"/>
    <x v="10"/>
    <s v="Regional/Provincial"/>
    <s v="Región aysén"/>
    <x v="1"/>
    <s v="YO_EMPR._Autogestionado_en_Comunidad"/>
    <n v="4885"/>
    <n v="20"/>
    <n v="14000000"/>
    <n v="700000"/>
    <n v="20"/>
    <m/>
    <s v="NO"/>
    <x v="4"/>
    <s v="Grupo objetivo del Programa/Componente"/>
    <s v="Integrante de organización productiva"/>
    <x v="3"/>
    <s v="Licitación Pública Regular"/>
    <s v="06"/>
    <s v="488506"/>
    <s v="11"/>
    <s v="11-488506"/>
    <s v="11-488506--21"/>
    <x v="1"/>
    <m/>
    <n v="21"/>
    <m/>
    <d v="2021-04-08T00:00:00"/>
    <n v="14000000"/>
    <n v="30"/>
    <d v="2021-05-08T00:00:00"/>
    <d v="2021-05-12T00:00:00"/>
    <n v="20"/>
    <d v="2021-06-01T00:00:00"/>
    <d v="2021-06-08T00:00:00"/>
    <n v="60"/>
    <d v="2021-08-07T00:00:00"/>
    <m/>
    <n v="6"/>
    <d v="2022-02-07T00:00:00"/>
    <d v="2022-04-08T00:00:00"/>
    <m/>
    <m/>
    <m/>
    <m/>
    <m/>
    <m/>
    <n v="10500000"/>
    <n v="3500000"/>
    <m/>
    <m/>
    <m/>
    <m/>
    <n v="10500000"/>
    <n v="14000000"/>
    <n v="14000000"/>
    <s v="OK"/>
    <n v="2"/>
    <m/>
    <m/>
  </r>
  <r>
    <n v="11"/>
    <x v="10"/>
    <s v="Regional/Provincial"/>
    <s v="Región aysén"/>
    <x v="1"/>
    <s v="YO_EMPR._Autogestionado_en_Comunidad"/>
    <n v="4885"/>
    <n v="15"/>
    <n v="10500000"/>
    <n v="700000"/>
    <n v="15"/>
    <m/>
    <s v="SI"/>
    <x v="4"/>
    <s v="Grupo objetivo del Programa/Componente"/>
    <s v="Integrante de organización productiva"/>
    <x v="3"/>
    <s v="Licitación Pública Regular"/>
    <s v="12"/>
    <s v="488512"/>
    <s v="11"/>
    <s v="11-488512"/>
    <s v="11-488512--21"/>
    <x v="1"/>
    <m/>
    <m/>
    <m/>
    <d v="2021-07-05T00:00:00"/>
    <n v="10500000"/>
    <n v="23"/>
    <d v="2021-07-28T00:00:00"/>
    <d v="2021-07-30T00:00:00"/>
    <n v="15"/>
    <d v="2021-08-14T00:00:00"/>
    <d v="2021-08-23T00:00:00"/>
    <n v="45"/>
    <d v="2021-10-07T00:00:00"/>
    <m/>
    <n v="6"/>
    <d v="2022-04-07T00:00:00"/>
    <d v="2022-06-06T00:00:00"/>
    <m/>
    <m/>
    <m/>
    <m/>
    <m/>
    <m/>
    <m/>
    <m/>
    <m/>
    <n v="10500000"/>
    <m/>
    <m/>
    <n v="0"/>
    <n v="10500000"/>
    <n v="10500000"/>
    <s v="OK"/>
    <n v="1"/>
    <m/>
    <m/>
  </r>
  <r>
    <n v="11"/>
    <x v="10"/>
    <s v="Coyhaique"/>
    <s v="Balmaceda y Coihaique"/>
    <x v="2"/>
    <s v="EDUC_FIN_Niños"/>
    <n v="4916"/>
    <n v="99"/>
    <n v="14180727"/>
    <n v="143239.66666666666"/>
    <n v="99"/>
    <m/>
    <s v="NO"/>
    <x v="2"/>
    <s v="Niños, niñas y jóvenes"/>
    <s v="Niños y niñas de colegios  de  la Comuna de Coyhaique"/>
    <x v="0"/>
    <s v="Licitación Pública Regular"/>
    <s v="01"/>
    <s v="491601"/>
    <s v="11"/>
    <s v="11-491601"/>
    <s v="11-491601-37-21"/>
    <x v="1"/>
    <m/>
    <m/>
    <m/>
    <d v="2021-02-05T00:00:00"/>
    <n v="14180727"/>
    <n v="14"/>
    <d v="2021-02-19T00:00:00"/>
    <d v="2021-02-23T00:00:00"/>
    <n v="26"/>
    <d v="2021-03-21T00:00:00"/>
    <d v="2021-03-23T00:00:00"/>
    <n v="52"/>
    <d v="2021-05-14T00:00:00"/>
    <n v="14180727"/>
    <n v="7"/>
    <d v="2021-12-14T00:00:00"/>
    <d v="2022-02-12T00:00:00"/>
    <m/>
    <m/>
    <m/>
    <m/>
    <n v="1418072.7000000002"/>
    <m/>
    <n v="12762654.300000001"/>
    <m/>
    <m/>
    <m/>
    <m/>
    <m/>
    <n v="14180727"/>
    <n v="14180727"/>
    <n v="14180727"/>
    <s v="OK"/>
    <n v="2"/>
    <m/>
    <m/>
  </r>
  <r>
    <n v="11"/>
    <x v="10"/>
    <s v="Río Ibáñez"/>
    <s v="Villa Cerro Castillo"/>
    <x v="2"/>
    <s v="EDUC_FIN_Niños"/>
    <n v="4916"/>
    <n v="22"/>
    <n v="3151273"/>
    <n v="143239.68181818182"/>
    <n v="22"/>
    <m/>
    <s v="NO"/>
    <x v="2"/>
    <s v="Niños, niñas y jóvenes"/>
    <s v="Niños y niñas de colegios  de  la Comuna de Río Ibañez"/>
    <x v="0"/>
    <s v="Licitación Pública Regular"/>
    <s v="01"/>
    <s v="491601"/>
    <s v="11"/>
    <s v="11-491601"/>
    <s v="11-491601-37-21"/>
    <x v="1"/>
    <m/>
    <m/>
    <m/>
    <d v="2021-02-05T00:00:00"/>
    <n v="3151273"/>
    <n v="14"/>
    <d v="2021-02-19T00:00:00"/>
    <d v="2021-02-23T00:00:00"/>
    <n v="26"/>
    <d v="2021-03-21T00:00:00"/>
    <d v="2021-03-23T00:00:00"/>
    <n v="52"/>
    <d v="2021-05-14T00:00:00"/>
    <n v="3151273"/>
    <n v="7"/>
    <d v="2021-12-14T00:00:00"/>
    <d v="2022-02-12T00:00:00"/>
    <m/>
    <m/>
    <m/>
    <m/>
    <n v="315127.30000000005"/>
    <m/>
    <n v="2836145.7"/>
    <m/>
    <m/>
    <m/>
    <m/>
    <m/>
    <n v="3151273"/>
    <n v="3151273"/>
    <n v="3151273"/>
    <s v="OK"/>
    <n v="2"/>
    <m/>
    <m/>
  </r>
  <r>
    <n v="11"/>
    <x v="10"/>
    <s v="Coyhaique"/>
    <s v="Coyhaique urbano "/>
    <x v="3"/>
    <s v="YO_EMP_SEM._Servicio_de_Apoyo_Integral_Regular"/>
    <n v="5811"/>
    <n v="10"/>
    <n v="8500000"/>
    <n v="850000"/>
    <n v="10"/>
    <m/>
    <s v="NO"/>
    <x v="1"/>
    <s v="Adultos mayores"/>
    <s v="Adultos mayores"/>
    <x v="1"/>
    <s v="Licitación Pública Regular"/>
    <s v="01"/>
    <s v="581101"/>
    <s v="11"/>
    <s v="11-581101"/>
    <s v="11-581101-4-21"/>
    <x v="1"/>
    <d v="2021-03-22T00:00:00"/>
    <n v="21"/>
    <d v="2021-04-12T00:00:00"/>
    <d v="2021-01-25T00:00:00"/>
    <n v="8500000"/>
    <n v="15"/>
    <d v="2021-02-09T00:00:00"/>
    <d v="2021-02-11T00:00:00"/>
    <n v="27"/>
    <d v="2021-03-10T00:00:00"/>
    <d v="2021-03-17T00:00:00"/>
    <n v="35"/>
    <d v="2021-04-21T00:00:00"/>
    <n v="8500000"/>
    <n v="8"/>
    <d v="2021-12-21T00:00:00"/>
    <d v="2022-02-19T00:00:00"/>
    <m/>
    <m/>
    <m/>
    <m/>
    <n v="850000"/>
    <m/>
    <n v="7650000"/>
    <m/>
    <m/>
    <m/>
    <m/>
    <m/>
    <n v="8500000"/>
    <n v="8500000"/>
    <n v="8500000"/>
    <s v="OK"/>
    <n v="2"/>
    <m/>
    <m/>
  </r>
  <r>
    <n v="11"/>
    <x v="10"/>
    <s v="Aysén"/>
    <s v="Pto Aysén, Pto Chacabuco y Mañihuales"/>
    <x v="3"/>
    <s v="YO_EMP_SEM._Servicio_de_Apoyo_Integral_Regular"/>
    <n v="5811"/>
    <n v="10"/>
    <n v="8500000"/>
    <n v="850000"/>
    <n v="10"/>
    <m/>
    <s v="NO"/>
    <x v="1"/>
    <s v="Adultos mayores"/>
    <s v="Adultos mayores"/>
    <x v="1"/>
    <s v="Licitación Pública Regular"/>
    <s v="01"/>
    <s v="581101"/>
    <s v="11"/>
    <s v="11-581101"/>
    <s v="11-581101-4-21"/>
    <x v="1"/>
    <d v="2021-03-22T00:00:00"/>
    <n v="21"/>
    <d v="2021-04-12T00:00:00"/>
    <d v="2021-01-25T00:00:00"/>
    <n v="8500000"/>
    <n v="15"/>
    <d v="2021-02-09T00:00:00"/>
    <d v="2021-02-11T00:00:00"/>
    <n v="27"/>
    <d v="2021-03-10T00:00:00"/>
    <d v="2021-03-17T00:00:00"/>
    <n v="35"/>
    <d v="2021-04-21T00:00:00"/>
    <n v="8500000"/>
    <n v="8"/>
    <d v="2021-12-21T00:00:00"/>
    <d v="2022-02-19T00:00:00"/>
    <m/>
    <m/>
    <m/>
    <m/>
    <n v="850000"/>
    <m/>
    <n v="7650000"/>
    <m/>
    <m/>
    <m/>
    <m/>
    <m/>
    <n v="8500000"/>
    <n v="8500000"/>
    <n v="8500000"/>
    <s v="OK"/>
    <n v="2"/>
    <m/>
    <m/>
  </r>
  <r>
    <n v="11"/>
    <x v="10"/>
    <s v="Coyhaique"/>
    <s v="Comuna Coyhaique"/>
    <x v="3"/>
    <s v="YO_EMP_SEM._Servicio_de_Apoyo_Integral_Regular"/>
    <n v="5811"/>
    <n v="15"/>
    <n v="12750000"/>
    <n v="850000"/>
    <n v="15"/>
    <m/>
    <s v="NO"/>
    <x v="1"/>
    <s v="Grupo objetivo del Programa/Componente"/>
    <s v="Jovenes entre 18 y 29 años cesantes o con empleos precarios"/>
    <x v="1"/>
    <s v="Licitación Pública Regular"/>
    <s v="01"/>
    <s v="581101"/>
    <s v="11"/>
    <s v="11-581101"/>
    <s v="11-581101-5-21"/>
    <x v="1"/>
    <d v="2021-03-22T00:00:00"/>
    <n v="21"/>
    <d v="2021-04-12T00:00:00"/>
    <d v="2021-01-25T00:00:00"/>
    <n v="12750000"/>
    <n v="15"/>
    <d v="2021-02-09T00:00:00"/>
    <d v="2021-02-11T00:00:00"/>
    <n v="27"/>
    <d v="2021-03-10T00:00:00"/>
    <d v="2021-03-17T00:00:00"/>
    <n v="35"/>
    <d v="2021-04-21T00:00:00"/>
    <n v="12750000"/>
    <n v="8"/>
    <d v="2021-12-21T00:00:00"/>
    <d v="2022-02-19T00:00:00"/>
    <m/>
    <m/>
    <m/>
    <m/>
    <n v="1275000"/>
    <m/>
    <n v="11475000"/>
    <m/>
    <m/>
    <m/>
    <m/>
    <m/>
    <n v="12750000"/>
    <n v="12750000"/>
    <n v="12750000"/>
    <s v="OK"/>
    <n v="2"/>
    <m/>
    <m/>
  </r>
  <r>
    <n v="11"/>
    <x v="10"/>
    <s v="Aysén"/>
    <s v="Comuna Aysén"/>
    <x v="3"/>
    <s v="YO_EMP_SEM._Servicio_de_Apoyo_Integral_Regular"/>
    <n v="5811"/>
    <n v="15"/>
    <n v="12750000"/>
    <n v="850000"/>
    <n v="15"/>
    <m/>
    <s v="NO"/>
    <x v="1"/>
    <s v="Grupo objetivo del Programa/Componente"/>
    <s v="Jovenes entre 18 y 29 años cesantes o con empleos precarios"/>
    <x v="1"/>
    <s v="Licitación Pública Regular"/>
    <s v="01"/>
    <s v="581101"/>
    <s v="11"/>
    <s v="11-581101"/>
    <s v="11-581101-5-21"/>
    <x v="1"/>
    <d v="2021-03-22T00:00:00"/>
    <n v="21"/>
    <d v="2021-04-12T00:00:00"/>
    <d v="2021-01-25T00:00:00"/>
    <n v="12750000"/>
    <n v="15"/>
    <d v="2021-02-09T00:00:00"/>
    <d v="2021-02-11T00:00:00"/>
    <n v="27"/>
    <d v="2021-03-10T00:00:00"/>
    <d v="2021-03-17T00:00:00"/>
    <n v="35"/>
    <d v="2021-04-21T00:00:00"/>
    <n v="12750000"/>
    <n v="8"/>
    <d v="2021-12-21T00:00:00"/>
    <d v="2022-02-19T00:00:00"/>
    <m/>
    <m/>
    <m/>
    <m/>
    <n v="1275000"/>
    <m/>
    <n v="11475000"/>
    <m/>
    <m/>
    <m/>
    <m/>
    <m/>
    <n v="12750000"/>
    <n v="12750000"/>
    <n v="12750000"/>
    <s v="OK"/>
    <n v="2"/>
    <m/>
    <m/>
  </r>
  <r>
    <n v="11"/>
    <x v="10"/>
    <s v="Coyhaique"/>
    <s v="Coyhaique urbano"/>
    <x v="3"/>
    <s v="YO_EMP_SEM._Servicio_de_Apoyo_Integral_Regular"/>
    <n v="5811"/>
    <n v="10"/>
    <n v="8500000"/>
    <n v="850000"/>
    <n v="10"/>
    <m/>
    <s v="NO"/>
    <x v="1"/>
    <s v="Personas cumpliendo condena"/>
    <s v="personas que cumplen condena en sistema libre"/>
    <x v="1"/>
    <s v="Licitación Pública Regular"/>
    <s v="01"/>
    <s v="581101"/>
    <s v="11"/>
    <s v="11-581101"/>
    <s v="11-581101-7-21"/>
    <x v="1"/>
    <d v="2021-03-22T00:00:00"/>
    <n v="21"/>
    <d v="2021-04-12T00:00:00"/>
    <d v="2021-01-25T00:00:00"/>
    <n v="8500000"/>
    <n v="15"/>
    <d v="2021-02-09T00:00:00"/>
    <d v="2021-02-11T00:00:00"/>
    <n v="27"/>
    <d v="2021-03-10T00:00:00"/>
    <d v="2021-03-17T00:00:00"/>
    <n v="40"/>
    <d v="2021-04-26T00:00:00"/>
    <n v="8500000"/>
    <n v="8"/>
    <d v="2021-12-26T00:00:00"/>
    <d v="2022-02-24T00:00:00"/>
    <m/>
    <m/>
    <m/>
    <m/>
    <n v="850000"/>
    <m/>
    <n v="7650000"/>
    <m/>
    <m/>
    <m/>
    <m/>
    <m/>
    <n v="8500000"/>
    <n v="8500000"/>
    <n v="8500000"/>
    <s v="OK"/>
    <n v="2"/>
    <m/>
    <m/>
  </r>
  <r>
    <n v="11"/>
    <x v="10"/>
    <s v="Coyhaique"/>
    <s v="Comuna Coyhaique"/>
    <x v="3"/>
    <s v="YO_EMP_SEM._Servicio_de_Apoyo_Integral_Regular"/>
    <n v="5811"/>
    <n v="21"/>
    <n v="17850000"/>
    <n v="850000"/>
    <n v="21"/>
    <m/>
    <s v="NO"/>
    <x v="1"/>
    <s v="Grupo objetivo del Programa/Componente"/>
    <s v="personas cesantes o con empleos precarios mayores o igual a 30 años"/>
    <x v="1"/>
    <s v="Licitación Pública Regular"/>
    <s v="01"/>
    <s v="581101"/>
    <s v="11"/>
    <s v="11-581101"/>
    <s v="11-581101-7-21"/>
    <x v="1"/>
    <d v="2021-03-22T00:00:00"/>
    <n v="21"/>
    <d v="2021-04-12T00:00:00"/>
    <d v="2021-01-25T00:00:00"/>
    <n v="17850000"/>
    <n v="15"/>
    <d v="2021-02-09T00:00:00"/>
    <d v="2021-02-11T00:00:00"/>
    <n v="27"/>
    <d v="2021-03-10T00:00:00"/>
    <d v="2021-03-17T00:00:00"/>
    <n v="40"/>
    <d v="2021-04-26T00:00:00"/>
    <n v="17850000"/>
    <n v="8"/>
    <d v="2021-12-26T00:00:00"/>
    <d v="2022-02-24T00:00:00"/>
    <m/>
    <m/>
    <m/>
    <m/>
    <n v="1785000"/>
    <m/>
    <n v="16065000"/>
    <m/>
    <m/>
    <m/>
    <m/>
    <m/>
    <n v="17850000"/>
    <n v="17850000"/>
    <n v="17850000"/>
    <s v="OK"/>
    <n v="2"/>
    <m/>
    <m/>
  </r>
  <r>
    <n v="11"/>
    <x v="10"/>
    <s v="Aysén"/>
    <s v="Comuna Aysén"/>
    <x v="3"/>
    <s v="YO_EMP_SEM._Servicio_de_Apoyo_Integral_Regular"/>
    <n v="5811"/>
    <n v="20"/>
    <n v="17000000"/>
    <n v="850000"/>
    <n v="20"/>
    <m/>
    <s v="NO"/>
    <x v="1"/>
    <s v="Grupo objetivo del Programa/Componente"/>
    <s v="personas cesantes o con empleos precarios mayores o igual a 30 años"/>
    <x v="1"/>
    <s v="Licitación Pública Regular"/>
    <s v="01"/>
    <s v="581101"/>
    <s v="11"/>
    <s v="11-581101"/>
    <s v="11-581101-2-21"/>
    <x v="1"/>
    <d v="2021-03-22T00:00:00"/>
    <n v="21"/>
    <d v="2021-04-12T00:00:00"/>
    <d v="2021-01-25T00:00:00"/>
    <n v="17000000"/>
    <n v="15"/>
    <d v="2021-02-09T00:00:00"/>
    <d v="2021-02-11T00:00:00"/>
    <n v="27"/>
    <d v="2021-03-10T00:00:00"/>
    <d v="2021-03-17T00:00:00"/>
    <n v="35"/>
    <d v="2021-04-21T00:00:00"/>
    <n v="17000000"/>
    <n v="8"/>
    <d v="2021-12-21T00:00:00"/>
    <d v="2022-02-19T00:00:00"/>
    <m/>
    <m/>
    <m/>
    <m/>
    <n v="1700000"/>
    <m/>
    <n v="15300000"/>
    <m/>
    <m/>
    <m/>
    <m/>
    <m/>
    <n v="17000000"/>
    <n v="17000000"/>
    <n v="17000000"/>
    <s v="OK"/>
    <n v="2"/>
    <m/>
    <m/>
  </r>
  <r>
    <n v="11"/>
    <x v="10"/>
    <s v="Río Ibáñez"/>
    <s v="Pto Ibáñez, Villa Cerro Castillo y arrededores"/>
    <x v="3"/>
    <s v="YO_EMP_SEM._Servicio_de_Apoyo_Integral_Regular"/>
    <n v="5811"/>
    <n v="18"/>
    <n v="15300000"/>
    <n v="850000"/>
    <n v="18"/>
    <m/>
    <s v="NO"/>
    <x v="1"/>
    <s v="Grupo objetivo del Programa/Componente"/>
    <s v="Preferentemente Jovenes con hijos entre 18 y 29 años y más "/>
    <x v="1"/>
    <s v="Licitación Pública Regular"/>
    <s v="01"/>
    <s v="581101"/>
    <s v="11"/>
    <s v="11-581101"/>
    <s v="11-581101--21"/>
    <x v="0"/>
    <d v="2021-03-22T00:00:00"/>
    <n v="21"/>
    <d v="2021-04-12T00:00:00"/>
    <d v="2021-01-25T00:00:00"/>
    <n v="15300000"/>
    <n v="15"/>
    <d v="2021-02-09T00:00:00"/>
    <d v="2021-02-11T00:00:00"/>
    <n v="15"/>
    <d v="2021-02-26T00:00:00"/>
    <m/>
    <m/>
    <m/>
    <m/>
    <m/>
    <s v=""/>
    <s v=""/>
    <m/>
    <m/>
    <m/>
    <m/>
    <m/>
    <m/>
    <m/>
    <m/>
    <m/>
    <m/>
    <m/>
    <m/>
    <n v="0"/>
    <m/>
    <n v="15300000"/>
    <s v="REVISAR"/>
    <n v="0"/>
    <m/>
    <m/>
  </r>
  <r>
    <n v="11"/>
    <x v="10"/>
    <s v="Río Ibáñez"/>
    <s v="Pto Ibáñez, Villa Cerro Castillo y arrededores"/>
    <x v="3"/>
    <s v="YO_EMP_SEM._Servicio_de_Apoyo_Integral_Regular"/>
    <n v="5811"/>
    <n v="18"/>
    <n v="15300000"/>
    <n v="850000"/>
    <n v="18"/>
    <m/>
    <s v="NO"/>
    <x v="1"/>
    <s v="Grupo objetivo del Programa/Componente"/>
    <s v="Preferentemente Jovenes con hijos entre 18 y 29 años y más "/>
    <x v="1"/>
    <s v="Licitación Pública Regular"/>
    <s v="02"/>
    <s v="581102"/>
    <s v="11"/>
    <s v="11-581102"/>
    <s v="11-581102-40-21"/>
    <x v="1"/>
    <d v="2021-03-22T00:00:00"/>
    <n v="21"/>
    <d v="2021-04-12T00:00:00"/>
    <d v="2021-02-18T00:00:00"/>
    <n v="15300000"/>
    <n v="12"/>
    <d v="2021-03-02T00:00:00"/>
    <d v="2021-03-05T00:00:00"/>
    <n v="28"/>
    <d v="2021-04-02T00:00:00"/>
    <d v="2021-04-08T00:00:00"/>
    <n v="32"/>
    <d v="2021-05-10T00:00:00"/>
    <n v="15300000"/>
    <n v="8"/>
    <d v="2022-01-10T00:00:00"/>
    <d v="2022-03-11T00:00:00"/>
    <m/>
    <m/>
    <m/>
    <m/>
    <n v="1530000"/>
    <m/>
    <n v="13770000"/>
    <m/>
    <m/>
    <m/>
    <m/>
    <m/>
    <n v="15300000"/>
    <n v="15300000"/>
    <n v="15300000"/>
    <s v="OK"/>
    <n v="2"/>
    <m/>
    <m/>
  </r>
  <r>
    <n v="11"/>
    <x v="10"/>
    <s v="Coyhaique"/>
    <s v="Comuna Coyhaique"/>
    <x v="4"/>
    <s v="YO_EMP_SEM._Servicio_de_Apoyo_Integral_SSyO"/>
    <n v="5911"/>
    <n v="35"/>
    <n v="27440000"/>
    <n v="784000"/>
    <m/>
    <n v="35"/>
    <s v="NO"/>
    <x v="1"/>
    <s v="Grupo objetivo del Programa/Componente"/>
    <s v="Personas cesantes o con empleos precarios pertenencientes al programa Familia o al subsistema SSYO"/>
    <x v="1"/>
    <s v="Licitación Pública Regular"/>
    <s v="01"/>
    <s v="591101"/>
    <s v="11"/>
    <s v="11-591101"/>
    <s v="11-591101-23-21"/>
    <x v="1"/>
    <d v="2021-03-22T00:00:00"/>
    <n v="21"/>
    <d v="2021-04-12T00:00:00"/>
    <d v="2021-01-25T00:00:00"/>
    <n v="27440000"/>
    <n v="22"/>
    <d v="2021-02-16T00:00:00"/>
    <d v="2021-02-18T00:00:00"/>
    <n v="30"/>
    <d v="2021-03-20T00:00:00"/>
    <d v="2021-03-25T00:00:00"/>
    <n v="35"/>
    <d v="2021-04-29T00:00:00"/>
    <n v="27440000"/>
    <n v="8"/>
    <d v="2021-12-29T00:00:00"/>
    <d v="2022-02-27T00:00:00"/>
    <m/>
    <m/>
    <m/>
    <m/>
    <n v="2744000"/>
    <m/>
    <n v="24696000"/>
    <m/>
    <m/>
    <m/>
    <m/>
    <m/>
    <n v="27440000"/>
    <n v="27440000"/>
    <n v="27440000"/>
    <s v="OK"/>
    <n v="2"/>
    <m/>
    <m/>
  </r>
  <r>
    <n v="11"/>
    <x v="10"/>
    <s v="Lago Verde "/>
    <s v="Comuna Lago Verde"/>
    <x v="4"/>
    <s v="YO_EMP_SEM._Servicio_de_Apoyo_Integral_SSyO"/>
    <n v="5911"/>
    <n v="8"/>
    <n v="6272000"/>
    <n v="784000"/>
    <m/>
    <n v="8"/>
    <s v="NO"/>
    <x v="1"/>
    <s v="Grupo objetivo del Programa/Componente"/>
    <s v="Personas cesantes o con empleos precarios pertenencientes al programa Familia o al subsistema SSYO"/>
    <x v="1"/>
    <s v="Licitación Pública Regular"/>
    <s v="01"/>
    <s v="591101"/>
    <s v="11"/>
    <s v="11-591101"/>
    <s v="11-591101--21"/>
    <x v="0"/>
    <d v="2021-03-22T00:00:00"/>
    <n v="21"/>
    <d v="2021-04-12T00:00:00"/>
    <d v="2021-01-25T00:00:00"/>
    <n v="6272000"/>
    <n v="22"/>
    <d v="2021-02-16T00:00:00"/>
    <d v="2021-02-18T00:00:00"/>
    <n v="30"/>
    <d v="2021-03-20T00:00:00"/>
    <m/>
    <m/>
    <m/>
    <m/>
    <m/>
    <s v=""/>
    <s v=""/>
    <m/>
    <m/>
    <m/>
    <m/>
    <m/>
    <m/>
    <m/>
    <m/>
    <m/>
    <m/>
    <m/>
    <m/>
    <n v="0"/>
    <m/>
    <n v="6272000"/>
    <s v="REVISAR"/>
    <n v="0"/>
    <m/>
    <m/>
  </r>
  <r>
    <n v="11"/>
    <x v="10"/>
    <s v="Aysén"/>
    <s v="Comuna Aysén"/>
    <x v="4"/>
    <s v="YO_EMP_SEM._Servicio_de_Apoyo_Integral_SSyO"/>
    <n v="5911"/>
    <n v="50"/>
    <n v="39200000"/>
    <n v="784000"/>
    <m/>
    <n v="50"/>
    <s v="NO"/>
    <x v="1"/>
    <s v="Grupo objetivo del Programa/Componente"/>
    <s v="Personas cesantes o con empleos precarios pertenencientes al programa Familia o al subsistema SSYO"/>
    <x v="1"/>
    <s v="Licitación Pública Regular"/>
    <s v="01"/>
    <s v="591101"/>
    <s v="11"/>
    <s v="11-591101"/>
    <s v="11-591101-20-21"/>
    <x v="1"/>
    <d v="2021-03-22T00:00:00"/>
    <n v="21"/>
    <d v="2021-04-12T00:00:00"/>
    <d v="2021-01-25T00:00:00"/>
    <n v="39200000"/>
    <n v="22"/>
    <d v="2021-02-16T00:00:00"/>
    <d v="2021-02-18T00:00:00"/>
    <n v="30"/>
    <d v="2021-03-20T00:00:00"/>
    <d v="2021-03-25T00:00:00"/>
    <n v="34"/>
    <d v="2021-04-28T00:00:00"/>
    <n v="39200000"/>
    <n v="8"/>
    <d v="2021-12-28T00:00:00"/>
    <d v="2022-02-26T00:00:00"/>
    <m/>
    <m/>
    <m/>
    <m/>
    <n v="3920000"/>
    <m/>
    <n v="35280000"/>
    <m/>
    <m/>
    <m/>
    <m/>
    <m/>
    <n v="39200000"/>
    <n v="39200000"/>
    <n v="39200000"/>
    <s v="OK"/>
    <n v="2"/>
    <m/>
    <m/>
  </r>
  <r>
    <n v="11"/>
    <x v="10"/>
    <s v="Cisnes"/>
    <s v="Comuna Cisnes"/>
    <x v="4"/>
    <s v="YO_EMP_SEM._Servicio_de_Apoyo_Integral_SSyO"/>
    <n v="5911"/>
    <n v="31"/>
    <n v="24304000"/>
    <n v="784000"/>
    <m/>
    <n v="31"/>
    <s v="NO"/>
    <x v="1"/>
    <s v="Grupo objetivo del Programa/Componente"/>
    <s v="Personas cesantes o con empleos precarios pertenencientes al programa Familia o al subsistema SSYO"/>
    <x v="1"/>
    <s v="Licitación Pública Regular"/>
    <s v="01"/>
    <s v="591101"/>
    <s v="11"/>
    <s v="11-591101"/>
    <s v="11-591101--21"/>
    <x v="0"/>
    <d v="2021-03-22T00:00:00"/>
    <n v="21"/>
    <d v="2021-04-12T00:00:00"/>
    <d v="2021-01-25T00:00:00"/>
    <n v="24304000"/>
    <n v="22"/>
    <d v="2021-02-16T00:00:00"/>
    <d v="2021-02-18T00:00:00"/>
    <n v="30"/>
    <d v="2021-03-20T00:00:00"/>
    <m/>
    <m/>
    <m/>
    <m/>
    <m/>
    <s v=""/>
    <s v=""/>
    <m/>
    <m/>
    <m/>
    <m/>
    <m/>
    <m/>
    <m/>
    <m/>
    <m/>
    <m/>
    <m/>
    <m/>
    <n v="0"/>
    <m/>
    <n v="24304000"/>
    <s v="REVISAR"/>
    <n v="0"/>
    <m/>
    <m/>
  </r>
  <r>
    <n v="11"/>
    <x v="10"/>
    <s v="Guaitecas"/>
    <s v="Comuna Guaitecas"/>
    <x v="4"/>
    <s v="YO_EMP_SEM._Servicio_de_Apoyo_Integral_SSyO"/>
    <n v="5911"/>
    <n v="10"/>
    <n v="7840000"/>
    <n v="784000"/>
    <m/>
    <n v="10"/>
    <s v="NO"/>
    <x v="1"/>
    <s v="Grupo objetivo del Programa/Componente"/>
    <s v="Personas cesantes o con empleos precarios pertenencientes al programa Familia o al subsistema SSYO"/>
    <x v="1"/>
    <s v="Licitación Pública Regular"/>
    <s v="01"/>
    <s v="591101"/>
    <s v="11"/>
    <s v="11-591101"/>
    <s v="11-591101--21"/>
    <x v="0"/>
    <d v="2021-03-22T00:00:00"/>
    <n v="21"/>
    <d v="2021-04-12T00:00:00"/>
    <d v="2021-01-25T00:00:00"/>
    <n v="7840000"/>
    <n v="22"/>
    <d v="2021-02-16T00:00:00"/>
    <d v="2021-02-18T00:00:00"/>
    <n v="30"/>
    <d v="2021-03-20T00:00:00"/>
    <m/>
    <m/>
    <m/>
    <m/>
    <m/>
    <s v=""/>
    <s v=""/>
    <m/>
    <m/>
    <m/>
    <m/>
    <m/>
    <m/>
    <m/>
    <m/>
    <m/>
    <m/>
    <m/>
    <m/>
    <n v="0"/>
    <m/>
    <n v="7840000"/>
    <s v="REVISAR"/>
    <n v="0"/>
    <m/>
    <m/>
  </r>
  <r>
    <n v="11"/>
    <x v="10"/>
    <s v="Chile Chico"/>
    <s v="Comunas Chile Chico"/>
    <x v="4"/>
    <s v="YO_EMP_SEM._Servicio_de_Apoyo_Integral_SSyO"/>
    <n v="5911"/>
    <n v="20"/>
    <n v="15680000"/>
    <n v="784000"/>
    <m/>
    <n v="20"/>
    <s v="NO"/>
    <x v="1"/>
    <s v="Grupo objetivo del Programa/Componente"/>
    <s v="Personas cesantes o con empleos precarios pertenencientes al programa Familia o al subsistema SSYO"/>
    <x v="1"/>
    <s v="Licitación Pública Regular"/>
    <s v="01"/>
    <s v="591101"/>
    <s v="11"/>
    <s v="11-591101"/>
    <s v="11-591101-27-21"/>
    <x v="1"/>
    <d v="2021-03-22T00:00:00"/>
    <n v="21"/>
    <d v="2021-04-12T00:00:00"/>
    <d v="2021-01-25T00:00:00"/>
    <n v="15680000"/>
    <n v="22"/>
    <d v="2021-02-16T00:00:00"/>
    <d v="2021-02-18T00:00:00"/>
    <n v="30"/>
    <d v="2021-03-20T00:00:00"/>
    <d v="2021-03-25T00:00:00"/>
    <n v="35"/>
    <d v="2021-04-29T00:00:00"/>
    <n v="15680000"/>
    <n v="8"/>
    <d v="2021-12-29T00:00:00"/>
    <d v="2022-02-27T00:00:00"/>
    <m/>
    <m/>
    <m/>
    <m/>
    <n v="1568000"/>
    <n v="14112000"/>
    <m/>
    <m/>
    <m/>
    <m/>
    <m/>
    <m/>
    <n v="15680000"/>
    <n v="15680000"/>
    <n v="15680000"/>
    <s v="OK"/>
    <n v="2"/>
    <m/>
    <m/>
  </r>
  <r>
    <n v="11"/>
    <x v="10"/>
    <s v="Río Ibáñez"/>
    <s v="Comuna Río Ibañez"/>
    <x v="4"/>
    <s v="YO_EMP_SEM._Servicio_de_Apoyo_Integral_SSyO"/>
    <n v="5911"/>
    <n v="20"/>
    <n v="15680000"/>
    <n v="784000"/>
    <m/>
    <n v="20"/>
    <s v="NO"/>
    <x v="1"/>
    <s v="Grupo objetivo del Programa/Componente"/>
    <s v="Personas cesantes o con empleos precarios pertenencientes al programa Familia o al subsistema SSYO"/>
    <x v="1"/>
    <s v="Licitación Pública Regular"/>
    <s v="01"/>
    <s v="591101"/>
    <s v="11"/>
    <s v="11-591101"/>
    <s v="11-591101-26-21"/>
    <x v="1"/>
    <d v="2021-03-22T00:00:00"/>
    <n v="21"/>
    <d v="2021-04-12T00:00:00"/>
    <d v="2021-01-25T00:00:00"/>
    <n v="15680000"/>
    <n v="22"/>
    <d v="2021-02-16T00:00:00"/>
    <d v="2021-02-18T00:00:00"/>
    <n v="30"/>
    <d v="2021-03-20T00:00:00"/>
    <d v="2021-03-25T00:00:00"/>
    <n v="35"/>
    <d v="2021-04-29T00:00:00"/>
    <n v="15680000"/>
    <n v="8"/>
    <d v="2021-12-29T00:00:00"/>
    <d v="2022-02-27T00:00:00"/>
    <m/>
    <m/>
    <m/>
    <m/>
    <n v="1568000"/>
    <n v="14112000"/>
    <m/>
    <m/>
    <m/>
    <m/>
    <m/>
    <m/>
    <n v="15680000"/>
    <n v="15680000"/>
    <n v="15680000"/>
    <s v="OK"/>
    <n v="2"/>
    <m/>
    <m/>
  </r>
  <r>
    <n v="11"/>
    <x v="10"/>
    <s v="Cochrane"/>
    <s v="Comuna Cochrane"/>
    <x v="4"/>
    <s v="YO_EMP_SEM._Servicio_de_Apoyo_Integral_SSyO"/>
    <n v="5911"/>
    <n v="10"/>
    <n v="7840000"/>
    <n v="784000"/>
    <m/>
    <n v="10"/>
    <s v="NO"/>
    <x v="1"/>
    <s v="Grupo objetivo del Programa/Componente"/>
    <s v="Personas cesantes o con empleos precarios pertenencientes al programa Familia o al subsistema SSYO"/>
    <x v="1"/>
    <s v="Licitación Pública Regular"/>
    <s v="01"/>
    <s v="591101"/>
    <s v="11"/>
    <s v="11-591101"/>
    <s v="11-591101-22-21"/>
    <x v="1"/>
    <d v="2021-03-22T00:00:00"/>
    <n v="21"/>
    <d v="2021-04-12T00:00:00"/>
    <d v="2021-01-25T00:00:00"/>
    <n v="7840000"/>
    <n v="22"/>
    <d v="2021-02-16T00:00:00"/>
    <d v="2021-02-18T00:00:00"/>
    <n v="30"/>
    <d v="2021-03-20T00:00:00"/>
    <d v="2021-03-25T00:00:00"/>
    <n v="42"/>
    <d v="2021-05-06T00:00:00"/>
    <n v="7840000"/>
    <n v="8"/>
    <d v="2022-01-06T00:00:00"/>
    <d v="2022-03-07T00:00:00"/>
    <m/>
    <m/>
    <m/>
    <m/>
    <n v="784000"/>
    <m/>
    <n v="7056000"/>
    <m/>
    <m/>
    <m/>
    <m/>
    <m/>
    <n v="7840000"/>
    <n v="7840000"/>
    <n v="7840000"/>
    <s v="OK"/>
    <n v="2"/>
    <m/>
    <m/>
  </r>
  <r>
    <n v="11"/>
    <x v="10"/>
    <s v="Lago Verde "/>
    <s v="Comuna Lago Verde"/>
    <x v="4"/>
    <s v="YO_EMP_SEM._Servicio_de_Apoyo_Integral_SSyO"/>
    <n v="5911"/>
    <n v="8"/>
    <n v="6272000"/>
    <n v="784000"/>
    <m/>
    <n v="8"/>
    <s v="NO"/>
    <x v="1"/>
    <s v="Grupo objetivo del Programa/Componente"/>
    <s v="Personas cesantes o con empleos precarios pertenencientes al programa Familia o al subsistema SSYO"/>
    <x v="1"/>
    <s v="Licitación Pública Regular"/>
    <s v="02"/>
    <s v="591102"/>
    <s v="11"/>
    <s v="11-591102"/>
    <s v="11-591102--21"/>
    <x v="0"/>
    <d v="2021-03-22T00:00:00"/>
    <n v="21"/>
    <d v="2021-04-12T00:00:00"/>
    <d v="2021-02-22T00:00:00"/>
    <n v="6272000"/>
    <n v="11"/>
    <d v="2021-03-05T00:00:00"/>
    <d v="2021-03-09T00:00:00"/>
    <n v="20"/>
    <d v="2021-03-29T00:00:00"/>
    <m/>
    <m/>
    <m/>
    <m/>
    <m/>
    <s v=""/>
    <s v=""/>
    <m/>
    <m/>
    <m/>
    <m/>
    <m/>
    <m/>
    <m/>
    <m/>
    <m/>
    <m/>
    <m/>
    <m/>
    <n v="0"/>
    <m/>
    <n v="6272000"/>
    <s v="REVISAR"/>
    <n v="0"/>
    <m/>
    <m/>
  </r>
  <r>
    <n v="11"/>
    <x v="10"/>
    <s v="Cisnes"/>
    <s v="Comuna Cisnes"/>
    <x v="4"/>
    <s v="YO_EMP_SEM._Servicio_de_Apoyo_Integral_SSyO"/>
    <n v="5911"/>
    <n v="31"/>
    <n v="24304000"/>
    <n v="784000"/>
    <m/>
    <n v="31"/>
    <s v="NO"/>
    <x v="1"/>
    <s v="Grupo objetivo del Programa/Componente"/>
    <s v="Personas cesantes o con empleos precarios pertenencientes al programa Familia o al subsistema SSYO"/>
    <x v="1"/>
    <s v="Licitación Pública Regular"/>
    <s v="02"/>
    <s v="591102"/>
    <s v="11"/>
    <s v="11-591102"/>
    <s v="11-591102--21"/>
    <x v="0"/>
    <d v="2021-03-22T00:00:00"/>
    <n v="21"/>
    <d v="2021-04-12T00:00:00"/>
    <d v="2021-02-22T00:00:00"/>
    <n v="24304000"/>
    <n v="11"/>
    <d v="2021-03-05T00:00:00"/>
    <d v="2021-03-08T00:00:00"/>
    <n v="15"/>
    <d v="2021-03-23T00:00:00"/>
    <m/>
    <m/>
    <m/>
    <m/>
    <m/>
    <s v=""/>
    <s v=""/>
    <m/>
    <m/>
    <m/>
    <m/>
    <m/>
    <m/>
    <m/>
    <m/>
    <m/>
    <m/>
    <m/>
    <m/>
    <n v="0"/>
    <m/>
    <n v="24304000"/>
    <s v="REVISAR"/>
    <n v="0"/>
    <m/>
    <m/>
  </r>
  <r>
    <n v="11"/>
    <x v="10"/>
    <s v="Guaitecas"/>
    <s v="Comuna Guaitecas"/>
    <x v="4"/>
    <s v="YO_EMP_SEM._Servicio_de_Apoyo_Integral_SSyO"/>
    <n v="5911"/>
    <n v="10"/>
    <n v="7840000"/>
    <n v="784000"/>
    <m/>
    <n v="10"/>
    <s v="NO"/>
    <x v="1"/>
    <s v="Grupo objetivo del Programa/Componente"/>
    <s v="Personas cesantes o con empleos precarios pertenencientes al programa Familia o al subsistema SSYO"/>
    <x v="1"/>
    <s v="Licitación Pública Regular"/>
    <s v="02"/>
    <s v="591102"/>
    <s v="11"/>
    <s v="11-591102"/>
    <s v="11-591102--21"/>
    <x v="0"/>
    <d v="2021-03-22T00:00:00"/>
    <n v="21"/>
    <d v="2021-04-12T00:00:00"/>
    <d v="2021-02-22T00:00:00"/>
    <n v="7840000"/>
    <n v="11"/>
    <d v="2021-03-05T00:00:00"/>
    <d v="2021-03-08T00:00:00"/>
    <n v="15"/>
    <d v="2021-03-23T00:00:00"/>
    <m/>
    <m/>
    <m/>
    <m/>
    <m/>
    <s v=""/>
    <s v=""/>
    <m/>
    <m/>
    <m/>
    <m/>
    <m/>
    <m/>
    <m/>
    <m/>
    <m/>
    <m/>
    <m/>
    <m/>
    <n v="0"/>
    <m/>
    <n v="7840000"/>
    <s v="REVISAR"/>
    <n v="0"/>
    <m/>
    <m/>
  </r>
  <r>
    <n v="11"/>
    <x v="10"/>
    <s v="Lago Verde "/>
    <s v="Comuna Lago Verde"/>
    <x v="4"/>
    <s v="YO_EMP_SEM._Servicio_de_Apoyo_Integral_SSyO"/>
    <n v="5911"/>
    <n v="8"/>
    <n v="6272000"/>
    <n v="784000"/>
    <m/>
    <n v="8"/>
    <s v="NO"/>
    <x v="1"/>
    <s v="Grupo objetivo del Programa/Componente"/>
    <s v="Personas cesantes o con empleos precarios pertenencientes al programa Familia o al subsistema SSYO"/>
    <x v="1"/>
    <s v="Licitación Pública Regular"/>
    <s v="03"/>
    <s v="591103"/>
    <s v="11"/>
    <s v="11-591103"/>
    <s v="11-591103-46-21"/>
    <x v="1"/>
    <d v="2021-03-22T00:00:00"/>
    <n v="21"/>
    <d v="2021-04-12T00:00:00"/>
    <d v="2021-04-01T00:00:00"/>
    <n v="6272000"/>
    <n v="11"/>
    <d v="2021-04-12T00:00:00"/>
    <d v="2021-04-14T00:00:00"/>
    <n v="18"/>
    <d v="2021-05-02T00:00:00"/>
    <d v="2021-05-05T00:00:00"/>
    <n v="29"/>
    <d v="2021-06-03T00:00:00"/>
    <n v="6272000"/>
    <n v="8"/>
    <d v="2022-02-03T00:00:00"/>
    <d v="2022-04-04T00:00:00"/>
    <m/>
    <m/>
    <m/>
    <m/>
    <m/>
    <n v="627200"/>
    <m/>
    <n v="5644800"/>
    <m/>
    <m/>
    <m/>
    <m/>
    <n v="627200"/>
    <n v="6272000"/>
    <n v="6272000"/>
    <s v="OK"/>
    <n v="2"/>
    <m/>
    <m/>
  </r>
  <r>
    <n v="11"/>
    <x v="10"/>
    <s v="Cisnes"/>
    <s v="Comuna Cisnes"/>
    <x v="4"/>
    <s v="YO_EMP_SEM._Servicio_de_Apoyo_Integral_SSyO"/>
    <n v="5911"/>
    <n v="31"/>
    <n v="24304000"/>
    <n v="784000"/>
    <m/>
    <n v="31"/>
    <s v="NO"/>
    <x v="1"/>
    <s v="Grupo objetivo del Programa/Componente"/>
    <s v="Personas cesantes o con empleos precarios pertenencientes al programa Familia o al subsistema SSYO"/>
    <x v="1"/>
    <s v="Licitación Pública Regular"/>
    <s v="03"/>
    <s v="591103"/>
    <s v="11"/>
    <s v="11-591103"/>
    <s v="11-591103-46-21"/>
    <x v="1"/>
    <d v="2021-03-22T00:00:00"/>
    <n v="21"/>
    <d v="2021-04-12T00:00:00"/>
    <d v="2021-04-01T00:00:00"/>
    <n v="24304000"/>
    <n v="11"/>
    <d v="2021-04-12T00:00:00"/>
    <d v="2021-04-14T00:00:00"/>
    <n v="18"/>
    <d v="2021-05-02T00:00:00"/>
    <d v="2021-05-05T00:00:00"/>
    <n v="29"/>
    <d v="2021-06-03T00:00:00"/>
    <n v="24304000"/>
    <n v="8"/>
    <d v="2022-02-03T00:00:00"/>
    <d v="2022-04-04T00:00:00"/>
    <m/>
    <m/>
    <m/>
    <m/>
    <m/>
    <n v="2430400"/>
    <m/>
    <n v="21873600"/>
    <m/>
    <m/>
    <m/>
    <m/>
    <n v="2430400"/>
    <n v="24304000"/>
    <n v="24304000"/>
    <s v="OK"/>
    <n v="2"/>
    <m/>
    <m/>
  </r>
  <r>
    <n v="11"/>
    <x v="10"/>
    <s v="Guaitecas"/>
    <s v="Comuna Guaitecas"/>
    <x v="4"/>
    <s v="YO_EMP_SEM._Servicio_de_Apoyo_Integral_SSyO"/>
    <n v="5911"/>
    <n v="10"/>
    <n v="7840000"/>
    <n v="784000"/>
    <m/>
    <n v="10"/>
    <s v="NO"/>
    <x v="1"/>
    <s v="Grupo objetivo del Programa/Componente"/>
    <s v="Personas cesantes o con empleos precarios pertenencientes al programa Familia o al subsistema SSYO"/>
    <x v="1"/>
    <s v="Asignación Directa"/>
    <s v="04"/>
    <s v="591104"/>
    <s v="11"/>
    <s v="11-591104"/>
    <s v="11-591104--21"/>
    <x v="1"/>
    <d v="2021-03-22T00:00:00"/>
    <n v="21"/>
    <d v="2021-04-12T00:00:00"/>
    <d v="2021-05-05T00:00:00"/>
    <n v="7840000"/>
    <n v="19"/>
    <d v="2021-05-24T00:00:00"/>
    <d v="2021-05-25T00:00:00"/>
    <n v="12"/>
    <d v="2021-06-06T00:00:00"/>
    <d v="2021-06-12T00:00:00"/>
    <n v="30"/>
    <d v="2021-07-12T00:00:00"/>
    <n v="7840000"/>
    <n v="8"/>
    <d v="2022-03-12T00:00:00"/>
    <d v="2022-05-11T00:00:00"/>
    <m/>
    <m/>
    <m/>
    <m/>
    <m/>
    <m/>
    <n v="784000"/>
    <m/>
    <m/>
    <n v="7056000"/>
    <m/>
    <m/>
    <n v="784000"/>
    <n v="7840000"/>
    <n v="7840000"/>
    <s v="OK"/>
    <n v="2"/>
    <m/>
    <m/>
  </r>
  <r>
    <n v="11"/>
    <x v="10"/>
    <s v="Aysén"/>
    <s v="Puerto Chacabuco Sector Ensenada Baja"/>
    <x v="5"/>
    <s v="Accion_local_territorios_vulnerables"/>
    <n v="7233"/>
    <n v="1"/>
    <n v="36000000"/>
    <n v="36000000"/>
    <n v="1"/>
    <m/>
    <s v="NO"/>
    <x v="3"/>
    <s v="Grupo objetivo del Programa/Componente"/>
    <s v="Familias vulnerables de la localidad de Puerto Chacabuco Sector Ensenada Baja conformado por migrantes, familias en campamento y  alta concentración de adultos mayores vulnerables y familia de extrema pobreza"/>
    <x v="0"/>
    <s v="Licitación Pública Regular"/>
    <s v="01"/>
    <s v="723301"/>
    <s v="11"/>
    <s v="11-723301"/>
    <s v="11-723301-29-21"/>
    <x v="1"/>
    <m/>
    <m/>
    <m/>
    <d v="2021-02-05T00:00:00"/>
    <n v="36000000"/>
    <n v="12"/>
    <d v="2021-02-17T00:00:00"/>
    <d v="2021-02-19T00:00:00"/>
    <n v="30"/>
    <d v="2021-03-21T00:00:00"/>
    <d v="2021-03-23T00:00:00"/>
    <n v="21"/>
    <d v="2021-04-13T00:00:00"/>
    <n v="36000000"/>
    <n v="11"/>
    <d v="2022-03-13T00:00:00"/>
    <d v="2022-05-12T00:00:00"/>
    <m/>
    <m/>
    <m/>
    <m/>
    <n v="3600000"/>
    <m/>
    <n v="32400000"/>
    <m/>
    <m/>
    <m/>
    <m/>
    <m/>
    <n v="36000000"/>
    <n v="36000000"/>
    <n v="36000000"/>
    <s v="OK"/>
    <n v="2"/>
    <m/>
    <m/>
  </r>
  <r>
    <n v="11"/>
    <x v="10"/>
    <s v="Coyhaique"/>
    <s v="Barrio Pablo Neruda"/>
    <x v="6"/>
    <s v="Barrios_en_Acción_Activación_Barrial"/>
    <n v="7301"/>
    <n v="1"/>
    <n v="25000000"/>
    <n v="25000000"/>
    <n v="1"/>
    <m/>
    <s v="NO"/>
    <x v="3"/>
    <s v="Campamento y barrios prioritarios"/>
    <s v="Barrio Pablo Neruda que comprende Población Ampliación Pablo Neruda, Villa Vicentenrario, Población el Bosque y Población Patagonia."/>
    <x v="0"/>
    <s v="Licitación Pública Regular"/>
    <s v="01"/>
    <s v="730101"/>
    <s v="11"/>
    <s v="11-730101"/>
    <s v="11-730101--21"/>
    <x v="1"/>
    <m/>
    <m/>
    <m/>
    <d v="2021-07-07T00:00:00"/>
    <n v="25000000"/>
    <n v="12"/>
    <d v="2021-07-19T00:00:00"/>
    <d v="2021-07-21T00:00:00"/>
    <n v="9"/>
    <d v="2021-07-30T00:00:00"/>
    <d v="2021-08-10T00:00:00"/>
    <n v="20"/>
    <d v="2021-08-30T00:00:00"/>
    <m/>
    <n v="9"/>
    <d v="2022-05-30T00:00:00"/>
    <d v="2022-07-29T00:00:00"/>
    <m/>
    <m/>
    <m/>
    <m/>
    <m/>
    <m/>
    <m/>
    <m/>
    <m/>
    <n v="2500000"/>
    <m/>
    <n v="22500000"/>
    <n v="0"/>
    <n v="25000000"/>
    <n v="25000000"/>
    <s v="OK"/>
    <n v="2"/>
    <m/>
    <m/>
  </r>
  <r>
    <n v="12"/>
    <x v="11"/>
    <s v="Natales"/>
    <s v="Última Esperanza"/>
    <x v="0"/>
    <s v="ACC._Fortalecimiento_de_la_vida_en_familia"/>
    <n v="3871"/>
    <n v="40"/>
    <n v="22343040"/>
    <n v="558576"/>
    <n v="40"/>
    <m/>
    <s v="SI"/>
    <x v="0"/>
    <s v="Niños, niñas y jóvenes"/>
    <s v="Familias  con NNA con presencia de factores de riesgo de vulneración,  preferentemente con familias derivadas de Instituciones que trabajen con población migrante, campanentos o tomas y establecimientos educacionales. "/>
    <x v="0"/>
    <s v="Licitación Pública Regular"/>
    <s v="01"/>
    <s v="387101"/>
    <s v="12"/>
    <s v="12-387101"/>
    <s v="12-387101-01-21"/>
    <x v="1"/>
    <m/>
    <m/>
    <m/>
    <d v="2021-02-15T00:00:00"/>
    <n v="22343040"/>
    <n v="15"/>
    <d v="2021-03-02T00:00:00"/>
    <d v="2021-03-03T00:00:00"/>
    <n v="8"/>
    <d v="2021-03-11T00:00:00"/>
    <d v="2021-03-25T00:00:00"/>
    <n v="20"/>
    <d v="2021-04-14T00:00:00"/>
    <n v="22343040"/>
    <n v="9"/>
    <d v="2022-01-14T00:00:00"/>
    <d v="2022-03-15T00:00:00"/>
    <m/>
    <m/>
    <m/>
    <m/>
    <n v="20108736"/>
    <m/>
    <m/>
    <m/>
    <n v="2234304"/>
    <m/>
    <m/>
    <m/>
    <n v="20108736"/>
    <n v="22343040"/>
    <n v="22343040"/>
    <s v="OK"/>
    <n v="2"/>
    <m/>
    <m/>
  </r>
  <r>
    <n v="12"/>
    <x v="11"/>
    <s v="Porvenir"/>
    <s v="Tierra de Fuego"/>
    <x v="0"/>
    <s v="ACC._Fortalecimiento_de_la_vida_en_familia"/>
    <n v="3871"/>
    <n v="20"/>
    <n v="11171536"/>
    <n v="558576.80000000005"/>
    <n v="20"/>
    <m/>
    <s v="SI"/>
    <x v="0"/>
    <s v="Niños, niñas y jóvenes"/>
    <s v="Familias  con NNA con presencia de factores de riesgo de vulneración,  preferentemente con familias derivadas de Instituciones que trabajen con población migrante, campanentos o tomas y establecimientos educacionales. "/>
    <x v="0"/>
    <s v="Licitación Pública Regular"/>
    <s v="01"/>
    <s v="387101"/>
    <s v="12"/>
    <s v="12-387101"/>
    <s v="12-387101-01-21"/>
    <x v="1"/>
    <m/>
    <m/>
    <m/>
    <d v="2021-02-15T00:00:00"/>
    <n v="11171536"/>
    <n v="15"/>
    <d v="2021-03-02T00:00:00"/>
    <d v="2021-03-03T00:00:00"/>
    <n v="8"/>
    <d v="2021-03-11T00:00:00"/>
    <d v="2021-03-25T00:00:00"/>
    <n v="20"/>
    <d v="2021-04-14T00:00:00"/>
    <n v="11171536"/>
    <n v="9"/>
    <d v="2022-01-14T00:00:00"/>
    <d v="2022-03-15T00:00:00"/>
    <m/>
    <m/>
    <m/>
    <m/>
    <n v="10054382.4"/>
    <m/>
    <m/>
    <m/>
    <n v="1117153.6000000001"/>
    <m/>
    <m/>
    <m/>
    <n v="10054382.4"/>
    <n v="11171536"/>
    <n v="11171536"/>
    <s v="OK"/>
    <n v="2"/>
    <m/>
    <m/>
  </r>
  <r>
    <n v="12"/>
    <x v="11"/>
    <s v="Punta Arenas"/>
    <s v="Magallanes"/>
    <x v="0"/>
    <s v="ACC._Fortalecimiento_de_la_vida_en_familia"/>
    <n v="3871"/>
    <n v="62"/>
    <n v="34631712"/>
    <n v="558576"/>
    <n v="62"/>
    <m/>
    <s v="SI"/>
    <x v="0"/>
    <s v="Niños, niñas y jóvenes"/>
    <s v="Familias  con NNA con presencia de factores de riesgo de vulneración,  preferentemente con familias derivadas de Instituciones que trabajen con población migrante, campanentos o tomas y establecimientos educacionales. "/>
    <x v="0"/>
    <s v="Licitación Pública Regular"/>
    <s v="01"/>
    <s v="387101"/>
    <s v="12"/>
    <s v="12-387101"/>
    <s v="12-387101-01-21"/>
    <x v="1"/>
    <m/>
    <m/>
    <m/>
    <d v="2021-02-15T00:00:00"/>
    <n v="34631712"/>
    <n v="15"/>
    <d v="2021-03-02T00:00:00"/>
    <d v="2021-03-03T00:00:00"/>
    <n v="8"/>
    <d v="2021-03-11T00:00:00"/>
    <d v="2021-03-25T00:00:00"/>
    <n v="20"/>
    <d v="2021-04-14T00:00:00"/>
    <n v="34631712"/>
    <n v="9"/>
    <d v="2022-01-14T00:00:00"/>
    <d v="2022-03-15T00:00:00"/>
    <m/>
    <m/>
    <m/>
    <m/>
    <m/>
    <n v="31168540.800000001"/>
    <m/>
    <m/>
    <m/>
    <n v="3463171.2"/>
    <m/>
    <m/>
    <n v="31168540.800000001"/>
    <n v="34631712"/>
    <n v="34631712"/>
    <s v="OK"/>
    <n v="2"/>
    <m/>
    <m/>
  </r>
  <r>
    <n v="12"/>
    <x v="11"/>
    <s v="Punta Arenas"/>
    <s v="Magallanes"/>
    <x v="0"/>
    <s v="ACC._Fortalecimiento_de_la_vida_en_familia"/>
    <n v="3871"/>
    <n v="62"/>
    <n v="34631712"/>
    <n v="558576"/>
    <n v="62"/>
    <m/>
    <s v="SI"/>
    <x v="0"/>
    <s v="Niños, niñas y jóvenes"/>
    <s v="Familias  con NNA con presencia de factores de riesgo de vulneración,  preferentemente con familias derivadas de Instituciones que trabajen con población migrante, campanentos o tomas y establecimientos educacionales. "/>
    <x v="0"/>
    <s v="Licitación Pública Regular"/>
    <s v="02"/>
    <s v="387102"/>
    <s v="12"/>
    <s v="12-387102"/>
    <s v="12-387102-02-21"/>
    <x v="1"/>
    <m/>
    <m/>
    <m/>
    <d v="2021-02-15T00:00:00"/>
    <n v="34631712"/>
    <n v="15"/>
    <d v="2021-03-02T00:00:00"/>
    <d v="2021-03-03T00:00:00"/>
    <n v="8"/>
    <d v="2021-03-11T00:00:00"/>
    <d v="2021-03-25T00:00:00"/>
    <n v="20"/>
    <d v="2021-04-14T00:00:00"/>
    <n v="34631712"/>
    <n v="9"/>
    <d v="2022-01-14T00:00:00"/>
    <d v="2022-03-15T00:00:00"/>
    <m/>
    <m/>
    <m/>
    <m/>
    <m/>
    <n v="31168540.800000001"/>
    <m/>
    <m/>
    <m/>
    <n v="3463171.2"/>
    <m/>
    <m/>
    <n v="31168540.800000001"/>
    <n v="34631712"/>
    <n v="34631712"/>
    <s v="OK"/>
    <n v="2"/>
    <m/>
    <m/>
  </r>
  <r>
    <n v="12"/>
    <x v="11"/>
    <s v="Natales"/>
    <s v="Última Esperanza"/>
    <x v="1"/>
    <s v="YO_EMPR._Básico"/>
    <n v="4881"/>
    <n v="35"/>
    <n v="33775000"/>
    <n v="965000"/>
    <n v="35"/>
    <m/>
    <s v="NO"/>
    <x v="1"/>
    <s v="Grupo objetivo del Programa/Componente"/>
    <s v=" Emprendedor con situación ocupacional ocupado precario /ocupado, con un negocio independiente en funcionamiento, mayores de 18 años y preferentemente provenientes de YES 2020 (oferta regular y SSYOCon acceso preferente a personas migrantes; Jefas de Hogar,Adulto mayor; personas con discapacidad; personas de pueblos originarios."/>
    <x v="1"/>
    <s v="Licitación Pública Regular"/>
    <s v="01"/>
    <s v="488101"/>
    <s v="12"/>
    <s v="12-488101"/>
    <s v="12-488101-02-20"/>
    <x v="1"/>
    <d v="2021-03-01T00:00:00"/>
    <n v="22"/>
    <d v="2021-03-23T00:00:00"/>
    <d v="2021-02-19T00:00:00"/>
    <n v="33775000"/>
    <n v="15"/>
    <d v="2021-03-06T00:00:00"/>
    <d v="2021-03-08T00:00:00"/>
    <n v="8"/>
    <d v="2021-03-16T00:00:00"/>
    <d v="2021-03-22T00:00:00"/>
    <n v="20"/>
    <d v="2021-04-11T00:00:00"/>
    <n v="33775000"/>
    <n v="8"/>
    <d v="2021-12-11T00:00:00"/>
    <d v="2022-02-09T00:00:00"/>
    <m/>
    <m/>
    <m/>
    <m/>
    <n v="30397500"/>
    <m/>
    <m/>
    <m/>
    <n v="3377500"/>
    <m/>
    <m/>
    <m/>
    <n v="30397500"/>
    <n v="33775000"/>
    <n v="33775000"/>
    <s v="OK"/>
    <n v="2"/>
    <m/>
    <m/>
  </r>
  <r>
    <n v="12"/>
    <x v="11"/>
    <s v="Punta Arenas"/>
    <s v="Magallanes"/>
    <x v="1"/>
    <s v="YO_EMPR._Básico"/>
    <n v="4881"/>
    <n v="48"/>
    <n v="46697500"/>
    <n v="972864.58333333337"/>
    <n v="45"/>
    <m/>
    <s v="SI"/>
    <x v="1"/>
    <s v="Grupo objetivo del Programa/Componente"/>
    <s v="Emprendedor con situación ocupacional ocupado precario/ocupado, con un negocio independiente en funcionamiento, mayores de 18 años y preferentemente provenientes de YES 2020 (oferta regular y SSYO) y personas migrantes, Jefas de Hogar,Adulto mayor; personas con discapacidad; personas de pueblos originarios"/>
    <x v="1"/>
    <s v="Licitación Pública Regular"/>
    <s v="01"/>
    <s v="488101"/>
    <s v="12"/>
    <s v="12-488101"/>
    <s v="12-488101-01-20"/>
    <x v="1"/>
    <d v="2021-03-01T00:00:00"/>
    <n v="22"/>
    <d v="2021-03-23T00:00:00"/>
    <d v="2021-02-19T00:00:00"/>
    <n v="46697500"/>
    <n v="15"/>
    <d v="2021-03-06T00:00:00"/>
    <d v="2021-03-08T00:00:00"/>
    <n v="8"/>
    <d v="2021-03-16T00:00:00"/>
    <d v="2021-03-29T00:00:00"/>
    <n v="20"/>
    <d v="2021-04-18T00:00:00"/>
    <n v="46697500"/>
    <n v="9"/>
    <d v="2022-01-18T00:00:00"/>
    <d v="2022-03-19T00:00:00"/>
    <m/>
    <m/>
    <m/>
    <m/>
    <m/>
    <n v="42027750"/>
    <m/>
    <m/>
    <m/>
    <n v="4669750"/>
    <m/>
    <m/>
    <n v="42027750"/>
    <n v="46697500"/>
    <n v="46697500"/>
    <s v="OK"/>
    <n v="2"/>
    <m/>
    <m/>
  </r>
  <r>
    <n v="12"/>
    <x v="11"/>
    <s v="Cabo de Hornos (Ex - Navarino)"/>
    <s v="Porvenir - Cabo de Hornos"/>
    <x v="1"/>
    <s v="YO_EMPR._Básico"/>
    <n v="4881"/>
    <n v="10"/>
    <n v="9412000"/>
    <n v="941200"/>
    <n v="10"/>
    <m/>
    <s v="NO"/>
    <x v="1"/>
    <s v="Grupo objetivo del Programa/Componente"/>
    <s v=" Emprendedor con situación ocupacional ocupado precario /ocupado, con un negocio independiente en funcionamiento, mayores de 18 años. Con acceso preferente a personas que participaron de YES 2020, migrantes; Jefas de Hogar, Adulto mayor; personas con discapacidad; personas de pueblos originarios."/>
    <x v="1"/>
    <s v="Licitación Pública Regular"/>
    <s v="02"/>
    <s v="488102"/>
    <s v="12"/>
    <s v="12-488102"/>
    <s v="12-488102-01-20"/>
    <x v="1"/>
    <d v="2021-03-01T00:00:00"/>
    <n v="22"/>
    <d v="2021-03-23T00:00:00"/>
    <d v="2021-02-19T00:00:00"/>
    <n v="9412000"/>
    <n v="15"/>
    <d v="2021-03-06T00:00:00"/>
    <d v="2021-03-08T00:00:00"/>
    <n v="8"/>
    <d v="2021-03-16T00:00:00"/>
    <d v="2021-03-22T00:00:00"/>
    <n v="20"/>
    <d v="2021-04-11T00:00:00"/>
    <n v="9412000"/>
    <n v="9"/>
    <d v="2022-01-11T00:00:00"/>
    <d v="2022-03-12T00:00:00"/>
    <m/>
    <m/>
    <m/>
    <m/>
    <n v="8470800"/>
    <m/>
    <m/>
    <m/>
    <n v="941200"/>
    <m/>
    <m/>
    <m/>
    <n v="8470800"/>
    <n v="9412000"/>
    <n v="9412000"/>
    <s v="OK"/>
    <n v="2"/>
    <m/>
    <m/>
  </r>
  <r>
    <n v="12"/>
    <x v="11"/>
    <s v="Porvenir"/>
    <s v="Porvenir - Cabo de Hornos"/>
    <x v="1"/>
    <s v="YO_EMPR._Básico"/>
    <n v="4881"/>
    <n v="15"/>
    <n v="14118000"/>
    <n v="941200"/>
    <n v="15"/>
    <m/>
    <s v="NO"/>
    <x v="1"/>
    <s v="Grupo objetivo del Programa/Componente"/>
    <s v=" Emprendedor con situación ocupacional ocupado precario /ocupado, con un negocio independiente en funcionamiento, mayores de 18 años. Con acceso preferente a personas que participaron de YES 2020, migrantes; Jefas de Hogar, Adulto mayor; personas con discapacidad; personas de pueblos originarios."/>
    <x v="1"/>
    <s v="Licitación Pública Regular"/>
    <s v="02"/>
    <s v="488102"/>
    <s v="12"/>
    <s v="12-488102"/>
    <s v="12-488102-01-20"/>
    <x v="1"/>
    <d v="2021-03-01T00:00:00"/>
    <n v="22"/>
    <d v="2021-03-23T00:00:00"/>
    <d v="2021-02-19T00:00:00"/>
    <n v="14118000"/>
    <n v="15"/>
    <d v="2021-03-06T00:00:00"/>
    <d v="2021-03-08T00:00:00"/>
    <n v="8"/>
    <d v="2021-03-16T00:00:00"/>
    <d v="2021-03-22T00:00:00"/>
    <n v="20"/>
    <d v="2021-04-11T00:00:00"/>
    <n v="14118000"/>
    <n v="9"/>
    <d v="2022-01-11T00:00:00"/>
    <d v="2022-03-12T00:00:00"/>
    <m/>
    <m/>
    <m/>
    <m/>
    <n v="12706200"/>
    <m/>
    <m/>
    <m/>
    <n v="1411800"/>
    <m/>
    <m/>
    <m/>
    <n v="12706200"/>
    <n v="14118000"/>
    <n v="14118000"/>
    <s v="OK"/>
    <n v="2"/>
    <m/>
    <m/>
  </r>
  <r>
    <n v="12"/>
    <x v="11"/>
    <s v="Punta Arenas"/>
    <s v="Magallanes"/>
    <x v="1"/>
    <s v="YO_EMPR._Básico"/>
    <n v="4881"/>
    <n v="48"/>
    <n v="46697500"/>
    <n v="972864.58333333337"/>
    <n v="45"/>
    <m/>
    <s v="SI"/>
    <x v="1"/>
    <s v="Grupo objetivo del Programa/Componente"/>
    <s v="Emprendedores con situación ocupacional ocupado precario/ocupado, con un negocio independiente en funcionamiento, mayores de 18 años y preferentemente personas con discapacidad, cuidadores, adultos mayores y con acceso preferente a los usuarios YES adulto mayor 2020."/>
    <x v="1"/>
    <s v="Licitación Pública Regular"/>
    <s v="04"/>
    <s v="488104"/>
    <s v="12"/>
    <s v="12-488104"/>
    <s v="12-488104-01-20"/>
    <x v="1"/>
    <d v="2021-03-01T00:00:00"/>
    <n v="22"/>
    <d v="2021-03-23T00:00:00"/>
    <d v="2021-03-02T00:00:00"/>
    <n v="46697500"/>
    <n v="15"/>
    <d v="2021-03-17T00:00:00"/>
    <d v="2021-03-18T00:00:00"/>
    <n v="8"/>
    <d v="2021-03-26T00:00:00"/>
    <d v="2021-04-09T00:00:00"/>
    <n v="20"/>
    <d v="2021-04-29T00:00:00"/>
    <n v="46697500"/>
    <n v="9"/>
    <d v="2022-01-29T00:00:00"/>
    <d v="2022-03-30T00:00:00"/>
    <m/>
    <m/>
    <m/>
    <m/>
    <n v="42027750"/>
    <m/>
    <m/>
    <m/>
    <n v="4669750"/>
    <m/>
    <m/>
    <m/>
    <n v="42027750"/>
    <n v="46697500"/>
    <n v="46697500"/>
    <s v="OK"/>
    <n v="2"/>
    <m/>
    <m/>
  </r>
  <r>
    <n v="12"/>
    <x v="11"/>
    <s v="Natales"/>
    <s v="Última Esperanza"/>
    <x v="1"/>
    <s v="YO_EMPR._Avanzado"/>
    <n v="4883"/>
    <n v="31"/>
    <n v="29915000"/>
    <n v="965000"/>
    <n v="31"/>
    <m/>
    <s v="SI"/>
    <x v="1"/>
    <s v="Grupo objetivo del Programa/Componente"/>
    <s v="Emprendedor con situación ocupacional ocupado precario u ocupado, con un negocio independiente en funcionamiento,  preferentemente usuarios con participación YEB 2020. Acceso preferente personas migrantes; Jefas de Hogar, adulto mayor; personas con discapacidad; personas de pueblos originarios."/>
    <x v="1"/>
    <s v="Licitación Pública Regular"/>
    <s v="03"/>
    <s v="488303"/>
    <s v="12"/>
    <s v="12-488303"/>
    <s v="12-488303-02-20"/>
    <x v="1"/>
    <d v="2021-03-01T00:00:00"/>
    <n v="22"/>
    <d v="2021-03-23T00:00:00"/>
    <d v="2021-02-24T00:00:00"/>
    <n v="29915000"/>
    <n v="15"/>
    <d v="2021-03-11T00:00:00"/>
    <d v="2021-03-12T00:00:00"/>
    <n v="8"/>
    <d v="2021-03-20T00:00:00"/>
    <d v="2021-04-05T00:00:00"/>
    <n v="20"/>
    <d v="2021-04-25T00:00:00"/>
    <n v="29915000"/>
    <n v="8"/>
    <d v="2021-12-25T00:00:00"/>
    <d v="2022-02-23T00:00:00"/>
    <m/>
    <m/>
    <m/>
    <m/>
    <m/>
    <n v="26923500"/>
    <m/>
    <m/>
    <m/>
    <n v="2991500"/>
    <m/>
    <m/>
    <n v="26923500"/>
    <n v="29915000"/>
    <n v="29915000"/>
    <s v="OK"/>
    <n v="2"/>
    <m/>
    <m/>
  </r>
  <r>
    <n v="12"/>
    <x v="11"/>
    <s v="Porvenir"/>
    <s v="Tierra del Fuego"/>
    <x v="1"/>
    <s v="YO_EMPR._Avanzado"/>
    <n v="4883"/>
    <n v="17"/>
    <n v="17000000"/>
    <n v="1000000"/>
    <n v="17"/>
    <m/>
    <s v="NO"/>
    <x v="1"/>
    <s v="Grupo objetivo del Programa/Componente"/>
    <s v="Emprendedor con situación ocupacional ocupado precario u ocupado, con un negocio independiente en funcionamiento,  preferentemente usuarios con participación YEB 2020. Acceso preferente personas migrantes; Jefas de Hogar, adulto mayor; personas con discapacidad; personas de pueblos originarios."/>
    <x v="1"/>
    <s v="Licitación Pública Regular"/>
    <s v="03"/>
    <s v="488303"/>
    <s v="12"/>
    <s v="12-488303"/>
    <s v="12-488303-03-20"/>
    <x v="1"/>
    <d v="2021-03-01T00:00:00"/>
    <n v="22"/>
    <d v="2021-03-23T00:00:00"/>
    <d v="2021-02-24T00:00:00"/>
    <n v="17000000"/>
    <n v="15"/>
    <d v="2021-03-11T00:00:00"/>
    <d v="2021-03-12T00:00:00"/>
    <n v="8"/>
    <d v="2021-03-20T00:00:00"/>
    <d v="2021-03-26T00:00:00"/>
    <n v="20"/>
    <d v="2021-04-15T00:00:00"/>
    <n v="17000000"/>
    <n v="9"/>
    <d v="2022-01-15T00:00:00"/>
    <d v="2022-03-16T00:00:00"/>
    <m/>
    <m/>
    <m/>
    <m/>
    <n v="15300000"/>
    <m/>
    <m/>
    <m/>
    <n v="1700000"/>
    <m/>
    <m/>
    <m/>
    <n v="15300000"/>
    <n v="17000000"/>
    <n v="17000000"/>
    <s v="OK"/>
    <n v="2"/>
    <m/>
    <m/>
  </r>
  <r>
    <n v="12"/>
    <x v="11"/>
    <s v="Punta Arenas"/>
    <s v="Magallanes"/>
    <x v="1"/>
    <s v="YO_EMPR._Avanzado"/>
    <n v="4883"/>
    <n v="44"/>
    <n v="42460000"/>
    <n v="965000"/>
    <n v="44"/>
    <m/>
    <s v="SI"/>
    <x v="1"/>
    <s v="Grupo objetivo del Programa/Componente"/>
    <s v="Emprendedor con situación ocupacional ocupado precario u ocupado, con un negocio independiente en funcionamiento,  preferentemente usuarios con participación YEB 2020. Acceso preferente personas migrantes; Jefas de Hogar, adulto mayor; personas con discapacidad; personas de pueblos originarios."/>
    <x v="1"/>
    <s v="Licitación Pública Regular"/>
    <s v="03"/>
    <s v="488303"/>
    <s v="12"/>
    <s v="12-488303"/>
    <s v="12-488303-01-20"/>
    <x v="1"/>
    <d v="2021-03-01T00:00:00"/>
    <n v="22"/>
    <d v="2021-03-23T00:00:00"/>
    <d v="2021-02-24T00:00:00"/>
    <n v="42460000"/>
    <n v="15"/>
    <d v="2021-03-11T00:00:00"/>
    <d v="2021-03-12T00:00:00"/>
    <n v="8"/>
    <d v="2021-03-20T00:00:00"/>
    <d v="2021-04-05T00:00:00"/>
    <n v="20"/>
    <d v="2021-04-25T00:00:00"/>
    <n v="42460000"/>
    <n v="9"/>
    <d v="2022-01-25T00:00:00"/>
    <d v="2022-03-26T00:00:00"/>
    <m/>
    <m/>
    <m/>
    <m/>
    <m/>
    <n v="38214000"/>
    <m/>
    <m/>
    <m/>
    <n v="4246000"/>
    <m/>
    <m/>
    <n v="38214000"/>
    <n v="42460000"/>
    <n v="42460000"/>
    <s v="OK"/>
    <n v="2"/>
    <m/>
    <m/>
  </r>
  <r>
    <n v="12"/>
    <x v="11"/>
    <s v="Punta Arenas"/>
    <s v="Magallanes"/>
    <x v="1"/>
    <s v="YO_EMPR._Avanzado"/>
    <n v="4883"/>
    <n v="44"/>
    <n v="42460000"/>
    <n v="965000"/>
    <n v="44"/>
    <m/>
    <s v="SI"/>
    <x v="1"/>
    <s v="Grupo objetivo del Programa/Componente"/>
    <s v="Emprendedores con situación ocupacional ocupado, con un negocio independiente en funcionamiento, mayores de 18 años, enfocados en comercialización y/o marketing digital."/>
    <x v="1"/>
    <s v="Licitación Pública Regular"/>
    <s v="05"/>
    <s v="488305"/>
    <s v="12"/>
    <s v="12-488305"/>
    <s v="12-488305-01-20"/>
    <x v="1"/>
    <d v="2021-03-01T00:00:00"/>
    <n v="22"/>
    <d v="2021-03-23T00:00:00"/>
    <d v="2021-03-02T00:00:00"/>
    <n v="42460000"/>
    <n v="15"/>
    <d v="2021-03-17T00:00:00"/>
    <d v="2021-03-18T00:00:00"/>
    <n v="8"/>
    <d v="2021-03-26T00:00:00"/>
    <d v="2021-04-09T00:00:00"/>
    <n v="20"/>
    <d v="2021-04-29T00:00:00"/>
    <n v="42460000"/>
    <n v="9"/>
    <d v="2022-01-29T00:00:00"/>
    <d v="2022-03-30T00:00:00"/>
    <m/>
    <m/>
    <m/>
    <m/>
    <m/>
    <n v="38214000"/>
    <m/>
    <m/>
    <m/>
    <n v="4246000"/>
    <m/>
    <m/>
    <n v="38214000"/>
    <n v="42460000"/>
    <n v="42460000"/>
    <s v="OK"/>
    <n v="2"/>
    <m/>
    <m/>
  </r>
  <r>
    <n v="12"/>
    <x v="11"/>
    <s v="Punta Arenas"/>
    <s v="Punta Arenas-Natales-Porvenir"/>
    <x v="1"/>
    <s v="YO_EMPR._Feria_de_Emprendimiento"/>
    <n v="4889"/>
    <n v="30"/>
    <n v="6000000"/>
    <n v="200000"/>
    <n v="30"/>
    <m/>
    <s v="NO"/>
    <x v="1"/>
    <s v="Grupo objetivo del Programa/Componente"/>
    <s v="Emprendedores usuarios programas emprendimiento FOSIS los últimos cinco años que neceiten espacios de comercialización y reactivar sus ventas producto de la pandemia."/>
    <x v="0"/>
    <s v="Licitación Pública Regular"/>
    <s v="01"/>
    <n v="488901"/>
    <n v="12"/>
    <s v="12-488901"/>
    <s v="12-488906-01-20"/>
    <x v="0"/>
    <m/>
    <m/>
    <m/>
    <d v="2021-06-14T00:00:00"/>
    <n v="6000000"/>
    <n v="11"/>
    <d v="2021-06-25T00:00:00"/>
    <d v="2021-06-26T00:00:00"/>
    <n v="8"/>
    <d v="2021-07-03T00:00:00"/>
    <d v="2021-07-09T00:00:00"/>
    <n v="20"/>
    <d v="2021-08-09T00:00:00"/>
    <m/>
    <s v="3.5"/>
    <d v="2021-11-23T00:00:00"/>
    <d v="2022-01-23T00:00:00"/>
    <m/>
    <m/>
    <m/>
    <m/>
    <m/>
    <m/>
    <m/>
    <n v="6000000"/>
    <m/>
    <m/>
    <m/>
    <m/>
    <n v="0"/>
    <n v="6000000"/>
    <n v="6000000"/>
    <s v="OK"/>
    <n v="1"/>
    <m/>
    <m/>
  </r>
  <r>
    <n v="12"/>
    <x v="11"/>
    <s v="Punta Arenas"/>
    <s v="Punta Arenas-Natales-Porvenir"/>
    <x v="1"/>
    <s v="YO_EMPR._Feria_de_Emprendimiento"/>
    <n v="4889"/>
    <n v="27"/>
    <n v="6000000"/>
    <n v="222222"/>
    <n v="27"/>
    <m/>
    <s v="NO"/>
    <x v="1"/>
    <s v="Grupo objetivo del Programa/Componente"/>
    <s v="Emprendedores usuarios programas emprendimiento FOSIS los últimos cinco años que neceiten espacios de comercialización y reactivar sus ventas producto de la pandemia."/>
    <x v="0"/>
    <s v="Licitación Privada Regular"/>
    <n v="2"/>
    <n v="488902"/>
    <n v="12"/>
    <s v="12-488902"/>
    <s v="12-488906-02-20"/>
    <x v="1"/>
    <m/>
    <m/>
    <m/>
    <d v="2021-07-12T00:00:00"/>
    <n v="6000000"/>
    <n v="10"/>
    <d v="2021-07-22T00:00:00"/>
    <d v="2021-07-26T00:00:00"/>
    <n v="3"/>
    <d v="2021-07-28T00:00:00"/>
    <d v="2021-08-04T00:00:00"/>
    <n v="20"/>
    <d v="2021-08-23T00:00:00"/>
    <m/>
    <s v="3.5"/>
    <d v="2021-12-08T00:00:00"/>
    <d v="2022-02-08T00:00:00"/>
    <m/>
    <m/>
    <m/>
    <m/>
    <m/>
    <m/>
    <m/>
    <n v="6000000"/>
    <m/>
    <m/>
    <m/>
    <m/>
    <n v="0"/>
    <n v="6000000"/>
    <n v="6000000"/>
    <s v="OK"/>
    <n v="1"/>
    <m/>
    <m/>
  </r>
  <r>
    <n v="12"/>
    <x v="11"/>
    <s v="Natales"/>
    <s v="Última Esperanza"/>
    <x v="3"/>
    <s v="YO_EMP_SEM._Servicio_de_Apoyo_Integral_Regular"/>
    <n v="5811"/>
    <n v="40"/>
    <n v="34000000"/>
    <n v="850000"/>
    <n v="40"/>
    <m/>
    <s v="NO"/>
    <x v="1"/>
    <s v="Grupo objetivo del Programa/Componente"/>
    <s v="Personas con idea de negocio y/o negocio en funcionamiento precario, desocupado, cesante, inactivos y/o ocupado precario, mayores de 18 años, y que no hayan participado en proyectos FOSIS.    "/>
    <x v="1"/>
    <s v="Licitación Pública Regular"/>
    <s v="01"/>
    <s v="581101"/>
    <s v="12"/>
    <s v="12-581101"/>
    <s v="12-581101-02-20"/>
    <x v="1"/>
    <d v="2021-03-01T00:00:00"/>
    <n v="22"/>
    <d v="2021-03-23T00:00:00"/>
    <d v="2021-01-28T00:00:00"/>
    <n v="34000000"/>
    <n v="15"/>
    <d v="2021-02-10T00:00:00"/>
    <d v="2021-02-12T00:00:00"/>
    <n v="8"/>
    <d v="2021-02-20T00:00:00"/>
    <d v="2021-02-25T00:00:00"/>
    <n v="20"/>
    <d v="2021-03-17T00:00:00"/>
    <n v="34000000"/>
    <n v="8"/>
    <d v="2021-11-17T00:00:00"/>
    <d v="2022-01-17T00:00:00"/>
    <m/>
    <m/>
    <m/>
    <n v="30600000"/>
    <m/>
    <m/>
    <m/>
    <n v="3400000"/>
    <m/>
    <m/>
    <m/>
    <m/>
    <n v="30600000"/>
    <n v="34000000"/>
    <n v="34000000"/>
    <s v="OK"/>
    <n v="2"/>
    <m/>
    <m/>
  </r>
  <r>
    <n v="12"/>
    <x v="11"/>
    <s v="Porvenir"/>
    <s v="Tierra del Fuego"/>
    <x v="3"/>
    <s v="YO_EMP_SEM._Servicio_de_Apoyo_Integral_Regular"/>
    <n v="5811"/>
    <n v="20"/>
    <n v="17000000"/>
    <n v="850000"/>
    <n v="20"/>
    <m/>
    <s v="NO"/>
    <x v="1"/>
    <s v="Grupo objetivo del Programa/Componente"/>
    <s v="Personas con idea de negocio y/o negocio en funcionamiento precario, desocupado, cesante, inactivos y/o ocupado precario, mayores de 18 años, preferentemente que no hayan participado en proyectos FOSIS.  Con acceso preferente a usuarios del programa SSyOO."/>
    <x v="1"/>
    <s v="Licitación Pública Regular"/>
    <s v="01"/>
    <s v="581101"/>
    <s v="12"/>
    <s v="12-581101"/>
    <s v="12-581101-03-20"/>
    <x v="1"/>
    <d v="2021-03-01T00:00:00"/>
    <n v="22"/>
    <d v="2021-03-23T00:00:00"/>
    <d v="2021-01-28T00:00:00"/>
    <n v="17000000"/>
    <n v="15"/>
    <d v="2021-02-10T00:00:00"/>
    <d v="2021-02-12T00:00:00"/>
    <n v="8"/>
    <d v="2021-02-20T00:00:00"/>
    <d v="2021-02-25T00:00:00"/>
    <n v="20"/>
    <d v="2021-03-17T00:00:00"/>
    <n v="17000000"/>
    <n v="8"/>
    <d v="2021-11-17T00:00:00"/>
    <d v="2022-01-17T00:00:00"/>
    <m/>
    <m/>
    <m/>
    <n v="15300000"/>
    <m/>
    <m/>
    <m/>
    <n v="1700000"/>
    <m/>
    <m/>
    <m/>
    <m/>
    <n v="15300000"/>
    <n v="17000000"/>
    <n v="17000000"/>
    <s v="OK"/>
    <n v="2"/>
    <m/>
    <m/>
  </r>
  <r>
    <n v="12"/>
    <x v="11"/>
    <s v="Punta Arenas"/>
    <s v="Magallanes"/>
    <x v="3"/>
    <s v="YO_EMP_SEM._Servicio_de_Apoyo_Integral_Regular"/>
    <n v="5811"/>
    <n v="36"/>
    <n v="30600000"/>
    <n v="850000"/>
    <n v="36"/>
    <m/>
    <s v="NO"/>
    <x v="1"/>
    <s v="Grupo objetivo del Programa/Componente"/>
    <s v="Personas con idea de negocio y/o negocio en funcionamiento precario, desocupado, cesante, inactivos y/o ocupado precario, mayores de 18 años y que no hayan participado en proyectos FOSIS.     "/>
    <x v="1"/>
    <s v="Licitación Pública Regular"/>
    <s v="01"/>
    <s v="581101"/>
    <s v="12"/>
    <s v="12-581101"/>
    <s v="12-581101-01-20"/>
    <x v="1"/>
    <d v="2021-03-01T00:00:00"/>
    <n v="22"/>
    <d v="2021-03-23T00:00:00"/>
    <d v="2021-01-28T00:00:00"/>
    <n v="30600000"/>
    <n v="15"/>
    <d v="2021-02-10T00:00:00"/>
    <d v="2021-02-12T00:00:00"/>
    <n v="8"/>
    <d v="2021-02-20T00:00:00"/>
    <d v="2021-02-25T00:00:00"/>
    <n v="20"/>
    <d v="2021-03-17T00:00:00"/>
    <n v="30600000"/>
    <n v="8"/>
    <d v="2021-11-17T00:00:00"/>
    <d v="2022-01-17T00:00:00"/>
    <m/>
    <m/>
    <m/>
    <n v="27540000"/>
    <m/>
    <m/>
    <m/>
    <n v="3060000"/>
    <m/>
    <m/>
    <m/>
    <m/>
    <n v="27540000"/>
    <n v="30600000"/>
    <n v="30600000"/>
    <s v="OK"/>
    <n v="2"/>
    <m/>
    <m/>
  </r>
  <r>
    <n v="12"/>
    <x v="11"/>
    <s v="Punta Arenas"/>
    <s v="Magallanes"/>
    <x v="3"/>
    <s v="YO_EMP_SEM._Servicio_de_Apoyo_Integral_Regular"/>
    <n v="5811"/>
    <n v="20"/>
    <n v="17000000"/>
    <n v="850000"/>
    <n v="20"/>
    <m/>
    <s v="NO"/>
    <x v="1"/>
    <s v="Personas cumpliendo condena"/>
    <s v="Personas con idea de negocio y/o negocio en funcionamiento precario, desocupado, cesante, inactivos y/o ocupado precario, mayores de 18 años, derivados de Gendarmería.    "/>
    <x v="0"/>
    <s v="Licitación Pública Regular"/>
    <s v="02"/>
    <s v="581102"/>
    <s v="12"/>
    <s v="12-581102"/>
    <s v="12-581102-01-20"/>
    <x v="1"/>
    <d v="2021-03-01T00:00:00"/>
    <n v="22"/>
    <d v="2021-03-23T00:00:00"/>
    <d v="2021-02-11T00:00:00"/>
    <n v="17000000"/>
    <n v="15"/>
    <d v="2021-02-25T00:00:00"/>
    <d v="2021-02-27T00:00:00"/>
    <n v="8"/>
    <d v="2021-03-07T00:00:00"/>
    <d v="2021-03-10T00:00:00"/>
    <n v="20"/>
    <d v="2021-03-23T00:00:00"/>
    <n v="17000000"/>
    <n v="8"/>
    <d v="2021-11-23T00:00:00"/>
    <d v="2022-01-23T00:00:00"/>
    <m/>
    <m/>
    <m/>
    <n v="15300000"/>
    <m/>
    <m/>
    <m/>
    <n v="1700000"/>
    <m/>
    <m/>
    <m/>
    <m/>
    <n v="15300000"/>
    <n v="17000000"/>
    <n v="17000000"/>
    <s v="OK"/>
    <n v="2"/>
    <m/>
    <m/>
  </r>
  <r>
    <n v="12"/>
    <x v="11"/>
    <s v="Natales"/>
    <s v="Magallanes"/>
    <x v="3"/>
    <s v="YO_EMP_SEM._Servicio_de_Apoyo_Integral_Regular"/>
    <n v="5811"/>
    <n v="12"/>
    <n v="10200000"/>
    <n v="850000"/>
    <n v="12"/>
    <m/>
    <s v="NO"/>
    <x v="1"/>
    <s v="Niños, niñas y jóvenes"/>
    <s v="Jóvenes entre 18 y 29 años con idea de negocio y/o negocio en funcionamiento precario, desocupado, cesante, inactivos y/o ocupado precario,  preferentemente jóvenes provenientes del YTJ 2020."/>
    <x v="0"/>
    <s v="Licitación Pública Regular"/>
    <s v="03"/>
    <s v="581103"/>
    <s v="12"/>
    <s v="12-581103"/>
    <s v="12-581103-03-20"/>
    <x v="1"/>
    <d v="2021-03-01T00:00:00"/>
    <n v="22"/>
    <d v="2021-03-23T00:00:00"/>
    <d v="2021-02-15T00:00:00"/>
    <n v="10200000"/>
    <n v="15"/>
    <d v="2021-03-01T00:00:00"/>
    <d v="2021-03-02T00:00:00"/>
    <n v="8"/>
    <d v="2021-03-10T00:00:00"/>
    <d v="2021-03-18T00:00:00"/>
    <n v="20"/>
    <d v="2021-04-01T00:00:00"/>
    <n v="10200000"/>
    <n v="8"/>
    <d v="2021-12-01T00:00:00"/>
    <d v="2022-02-01T00:00:00"/>
    <m/>
    <m/>
    <m/>
    <n v="9180000"/>
    <m/>
    <m/>
    <m/>
    <n v="1020000"/>
    <m/>
    <m/>
    <m/>
    <m/>
    <n v="9180000"/>
    <n v="10200000"/>
    <n v="10200000"/>
    <s v="OK"/>
    <n v="2"/>
    <m/>
    <m/>
  </r>
  <r>
    <n v="12"/>
    <x v="11"/>
    <s v="Punta Arenas"/>
    <s v="Magallanes"/>
    <x v="3"/>
    <s v="YO_EMP_SEM._Servicio_de_Apoyo_Integral_Regular"/>
    <n v="5811"/>
    <n v="12"/>
    <n v="10200000"/>
    <n v="850000"/>
    <n v="12"/>
    <m/>
    <s v="NO"/>
    <x v="1"/>
    <s v="Niños, niñas y jóvenes"/>
    <s v="Jóvenes entre 18 y 29 años con idea de negocio y/o negocio en funcionamiento precario, desocupado, cesante, inactivos y/o ocupado precario,  preferentemente jóvenes provenientes del YTJ 2020."/>
    <x v="0"/>
    <s v="Licitación Pública Regular"/>
    <s v="03"/>
    <s v="581103"/>
    <s v="12"/>
    <s v="12-581103"/>
    <s v="12-581103-03-20"/>
    <x v="1"/>
    <d v="2021-03-01T00:00:00"/>
    <n v="22"/>
    <d v="2021-03-23T00:00:00"/>
    <d v="2021-02-15T00:00:00"/>
    <n v="10200000"/>
    <n v="15"/>
    <d v="2021-03-01T00:00:00"/>
    <d v="2021-03-02T00:00:00"/>
    <n v="8"/>
    <d v="2021-03-10T00:00:00"/>
    <d v="2021-03-18T00:00:00"/>
    <n v="20"/>
    <d v="2021-04-01T00:00:00"/>
    <n v="10200000"/>
    <n v="8"/>
    <d v="2021-12-01T00:00:00"/>
    <d v="2022-02-01T00:00:00"/>
    <m/>
    <m/>
    <m/>
    <n v="9180000"/>
    <m/>
    <m/>
    <m/>
    <n v="1020000"/>
    <m/>
    <m/>
    <m/>
    <m/>
    <n v="9180000"/>
    <n v="10200000"/>
    <n v="10200000"/>
    <s v="OK"/>
    <n v="2"/>
    <m/>
    <m/>
  </r>
  <r>
    <n v="12"/>
    <x v="11"/>
    <s v="Natales"/>
    <s v="Punta Arenas-Natales"/>
    <x v="4"/>
    <s v="YO_EMP_SEM._Servicio_de_Apoyo_Integral_SSyO"/>
    <n v="5911"/>
    <n v="45"/>
    <n v="35280000"/>
    <n v="784000"/>
    <m/>
    <n v="45"/>
    <s v="NO"/>
    <x v="1"/>
    <s v="Grupo objetivo del Programa/Componente"/>
    <s v="Personas pertenecientes al SSYOO con una idea de negocio y/o negocio en funcionamiento precario, desocupados, ocupados precarios, inactivo, que no hayan participado en los últimos 2 años."/>
    <x v="1"/>
    <s v="Licitación Pública Regular"/>
    <s v="01"/>
    <s v="591101"/>
    <s v="12"/>
    <s v="12-591101"/>
    <s v="12-591101-01-20"/>
    <x v="1"/>
    <d v="2021-03-01T00:00:00"/>
    <n v="22"/>
    <d v="2021-03-23T00:00:00"/>
    <d v="2021-01-25T00:00:00"/>
    <n v="35280000"/>
    <n v="15"/>
    <d v="2021-03-01T00:00:00"/>
    <d v="2021-03-02T00:00:00"/>
    <n v="8"/>
    <d v="2021-03-10T00:00:00"/>
    <d v="2021-03-18T00:00:00"/>
    <n v="20"/>
    <d v="2021-04-15T00:00:00"/>
    <n v="35280000"/>
    <n v="8"/>
    <d v="2021-12-15T00:00:00"/>
    <d v="2022-02-15T00:00:00"/>
    <m/>
    <m/>
    <m/>
    <m/>
    <n v="31752000"/>
    <m/>
    <m/>
    <m/>
    <n v="3528000"/>
    <m/>
    <m/>
    <m/>
    <n v="31752000"/>
    <n v="35280000"/>
    <n v="35280000"/>
    <s v="OK"/>
    <n v="2"/>
    <m/>
    <m/>
  </r>
  <r>
    <n v="12"/>
    <x v="11"/>
    <s v="Punta Arenas"/>
    <s v="Punta Arenas-Natales"/>
    <x v="4"/>
    <s v="YO_EMP_SEM._Servicio_de_Apoyo_Integral_SSyO"/>
    <n v="5911"/>
    <n v="45"/>
    <n v="35280000"/>
    <n v="784000"/>
    <m/>
    <n v="45"/>
    <s v="NO"/>
    <x v="1"/>
    <s v="Grupo objetivo del Programa/Componente"/>
    <s v="Personas pertenecientes al SSYOO con una idea de negocio y/o negocio en funcionamiento precario, desocupados, ocupados precarios, inactivo, que no hayan participado en los últimos 2 años."/>
    <x v="1"/>
    <s v="Licitación Pública Regular"/>
    <s v="01"/>
    <s v="591101"/>
    <s v="12"/>
    <s v="12-591101"/>
    <s v="12-591101-01-20"/>
    <x v="1"/>
    <d v="2021-03-01T00:00:00"/>
    <n v="22"/>
    <d v="2021-03-23T00:00:00"/>
    <d v="2021-02-15T00:00:00"/>
    <n v="35280000"/>
    <n v="15"/>
    <d v="2021-03-01T00:00:00"/>
    <d v="2021-03-02T00:00:00"/>
    <n v="8"/>
    <d v="2021-03-10T00:00:00"/>
    <d v="2021-03-18T00:00:00"/>
    <n v="20"/>
    <d v="2021-04-15T00:00:00"/>
    <n v="35280000"/>
    <n v="8"/>
    <d v="2021-12-15T00:00:00"/>
    <d v="2022-02-15T00:00:00"/>
    <m/>
    <m/>
    <m/>
    <m/>
    <n v="31752000"/>
    <m/>
    <m/>
    <m/>
    <n v="3528000"/>
    <m/>
    <m/>
    <m/>
    <n v="31752000"/>
    <n v="35280000"/>
    <n v="35280000"/>
    <s v="OK"/>
    <n v="2"/>
    <m/>
    <m/>
  </r>
  <r>
    <n v="12"/>
    <x v="11"/>
    <s v="Punta Arenas"/>
    <s v="Población Archipielago de Chiloé"/>
    <x v="5"/>
    <s v="Accion_local_territorios_vulnerables"/>
    <n v="7233"/>
    <n v="1"/>
    <n v="36000000"/>
    <n v="36000000"/>
    <n v="1"/>
    <m/>
    <s v="NO"/>
    <x v="3"/>
    <s v="Campamento y barrios prioritarios"/>
    <s v="Barrio Archipiélago de Chiloé, considerada como Barrio Prioritario de la comuna pr MINVU. Esta población pertenece a la Unidad Vecinal N° 57, cuenta con 4458 personas con RSH aplicado, de los cuales  2602 se encuentran bajo el 40%.  Población con alta presencia de NNA, de pueblos originarios y jefatura femenina. Territorio no intervenido los íltimos año por la pilítica pública. Ante la actual pandemia y por los niveles de hacinamiento, este sector es uno de los que cuenta con mayores numeros de positividad COVID-19."/>
    <x v="0"/>
    <s v="Licitación Pública Regular"/>
    <s v="01"/>
    <s v="723301"/>
    <s v="12"/>
    <s v="12-723301"/>
    <s v="12-723301-01-21"/>
    <x v="1"/>
    <m/>
    <m/>
    <m/>
    <d v="2021-02-08T00:00:00"/>
    <n v="36000000"/>
    <n v="15"/>
    <d v="2021-02-23T00:00:00"/>
    <d v="2021-02-24T00:00:00"/>
    <n v="8"/>
    <d v="2021-03-04T00:00:00"/>
    <d v="2021-02-11T00:00:00"/>
    <n v="20"/>
    <d v="2021-03-03T00:00:00"/>
    <n v="36000000"/>
    <n v="11"/>
    <d v="2022-02-03T00:00:00"/>
    <d v="2022-04-04T00:00:00"/>
    <m/>
    <m/>
    <m/>
    <n v="32400000"/>
    <m/>
    <m/>
    <m/>
    <n v="3600000"/>
    <m/>
    <m/>
    <m/>
    <m/>
    <n v="32400000"/>
    <n v="36000000"/>
    <n v="36000000"/>
    <s v="OK"/>
    <n v="2"/>
    <m/>
    <m/>
  </r>
  <r>
    <n v="13"/>
    <x v="12"/>
    <s v="Buin"/>
    <s v="Maipo"/>
    <x v="0"/>
    <s v="ACC._Fortalecimiento_de_la_acción_comunitaria_Autogestión"/>
    <n v="3875"/>
    <n v="3"/>
    <n v="2000000"/>
    <n v="666666.66666666663"/>
    <n v="3"/>
    <m/>
    <s v="SI"/>
    <x v="4"/>
    <s v="Otro"/>
    <s v="Organizaciones sociales funcionales o territoriales "/>
    <x v="3"/>
    <s v="Licitación Pública Regular"/>
    <s v="05"/>
    <n v="387502"/>
    <s v="13"/>
    <s v="13-387502"/>
    <s v="13-387505-18-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Cerrillos"/>
    <s v="Sur Ponie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04-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Colina"/>
    <s v="Chacabuco"/>
    <x v="0"/>
    <s v="ACC._Fortalecimiento_de_la_acción_comunitaria_Autogestión"/>
    <n v="3875"/>
    <n v="3"/>
    <n v="2000000"/>
    <n v="666666.66666666663"/>
    <n v="3"/>
    <m/>
    <s v="SI"/>
    <x v="4"/>
    <s v="Otro"/>
    <s v="Organizaciones sociales funcionales o territoriales "/>
    <x v="3"/>
    <s v="Licitación Pública Regular"/>
    <s v="05"/>
    <n v="387502"/>
    <s v="13"/>
    <s v="13-387502"/>
    <s v="13-387505-09-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Curacaví"/>
    <s v="Melipilla"/>
    <x v="0"/>
    <s v="ACC._Fortalecimiento_de_la_acción_comunitaria_Autogestión"/>
    <n v="3875"/>
    <n v="3"/>
    <n v="2000000"/>
    <n v="666666.66666666663"/>
    <n v="3"/>
    <m/>
    <s v="SI"/>
    <x v="4"/>
    <s v="Otro"/>
    <s v="Organizaciones sociales funcionales o territoriales "/>
    <x v="3"/>
    <s v="Licitación Pública Regular"/>
    <s v="05"/>
    <n v="387502"/>
    <s v="13"/>
    <s v="13-387502"/>
    <s v="13-387505-15-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El Bosque"/>
    <s v="Sur Ponie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05-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El Monte"/>
    <s v="Talaga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20-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Estación Central"/>
    <s v="Ponie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14-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Independencia"/>
    <s v="Centro Norte"/>
    <x v="0"/>
    <s v="ACC._Fortalecimiento_de_la_acción_comunitaria_Autogestión"/>
    <n v="3875"/>
    <n v="3"/>
    <n v="2000000"/>
    <n v="666666.66666666663"/>
    <n v="3"/>
    <m/>
    <s v="SI"/>
    <x v="4"/>
    <s v="Otro"/>
    <s v="Organizaciones sociales funcionales o territoriales "/>
    <x v="3"/>
    <s v="Licitación Pública Regular"/>
    <s v="05"/>
    <n v="387502"/>
    <s v="13"/>
    <s v="13-387502"/>
    <s v="13-387505-01-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Isla de Maipo"/>
    <s v="Talaga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21-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La Cisterna"/>
    <s v="Sur Ponie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06-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La Pintana"/>
    <s v="Cordillera Sur"/>
    <x v="0"/>
    <s v="ACC._Fortalecimiento_de_la_acción_comunitaria_Autogestión"/>
    <n v="3875"/>
    <n v="3"/>
    <n v="2000000"/>
    <n v="666666.66666666663"/>
    <n v="3"/>
    <m/>
    <s v="SI"/>
    <x v="4"/>
    <s v="Otro"/>
    <s v="Organizaciones sociales funcionales o territoriales "/>
    <x v="3"/>
    <s v="Licitación Pública Regular"/>
    <s v="05"/>
    <n v="387502"/>
    <s v="13"/>
    <s v="13-387502"/>
    <s v="13-387505-26-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Lampa "/>
    <s v="Chacabuco"/>
    <x v="0"/>
    <s v="ACC._Fortalecimiento_de_la_acción_comunitaria_Autogestión"/>
    <n v="3875"/>
    <n v="3"/>
    <n v="2000000"/>
    <n v="666666.66666666663"/>
    <n v="3"/>
    <m/>
    <s v="SI"/>
    <x v="4"/>
    <s v="Otro"/>
    <s v="Organizaciones sociales funcionales o territoriales "/>
    <x v="3"/>
    <s v="Licitación Pública Regular"/>
    <s v="05"/>
    <n v="387502"/>
    <s v="13"/>
    <s v="13-387502"/>
    <s v="13-387505-10-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Lo Prado"/>
    <s v="Ponie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12-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Macul"/>
    <s v="Orie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07-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María Pinto"/>
    <s v="Melipilla"/>
    <x v="0"/>
    <s v="ACC._Fortalecimiento_de_la_acción_comunitaria_Autogestión"/>
    <n v="3875"/>
    <n v="3"/>
    <n v="2000000"/>
    <n v="666666.66666666663"/>
    <n v="3"/>
    <m/>
    <s v="SI"/>
    <x v="4"/>
    <s v="Otro"/>
    <s v="Organizaciones sociales funcionales o territoriales "/>
    <x v="3"/>
    <s v="Licitación Pública Regular"/>
    <s v="05"/>
    <n v="387502"/>
    <s v="13"/>
    <s v="13-387502"/>
    <s v="13-387505-16-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Padre Hurtado"/>
    <s v="Talaga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22-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Paine"/>
    <s v="Maipo"/>
    <x v="0"/>
    <s v="ACC._Fortalecimiento_de_la_acción_comunitaria_Autogestión"/>
    <n v="3875"/>
    <n v="3"/>
    <n v="2000000"/>
    <n v="666666.66666666663"/>
    <n v="3"/>
    <m/>
    <s v="SI"/>
    <x v="4"/>
    <s v="Otro"/>
    <s v="Organizaciones sociales funcionales o territoriales "/>
    <x v="3"/>
    <s v="Licitación Pública Regular"/>
    <s v="05"/>
    <n v="387502"/>
    <s v="13"/>
    <s v="13-387502"/>
    <s v="13-387505-19-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Peñaflor"/>
    <s v="Talaga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23-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Puente Alto"/>
    <s v="Cordillera Sur"/>
    <x v="0"/>
    <s v="ACC._Fortalecimiento_de_la_acción_comunitaria_Autogestión"/>
    <n v="3875"/>
    <n v="3"/>
    <n v="2000000"/>
    <n v="666666.66666666663"/>
    <n v="3"/>
    <m/>
    <s v="SI"/>
    <x v="4"/>
    <s v="Otro"/>
    <s v="Organizaciones sociales funcionales o territoriales "/>
    <x v="3"/>
    <s v="Licitación Pública Regular"/>
    <s v="05"/>
    <n v="387502"/>
    <s v="13"/>
    <s v="13-387502"/>
    <s v="13-387505-25-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Quilicura"/>
    <s v="Centro Norte"/>
    <x v="0"/>
    <s v="ACC._Fortalecimiento_de_la_acción_comunitaria_Autogestión"/>
    <n v="3875"/>
    <n v="3"/>
    <n v="2000000"/>
    <n v="666666.66666666663"/>
    <n v="3"/>
    <m/>
    <s v="SI"/>
    <x v="4"/>
    <s v="Otro"/>
    <s v="Organizaciones sociales funcionales o territoriales "/>
    <x v="3"/>
    <s v="Licitación Pública Regular"/>
    <s v="05"/>
    <n v="387502"/>
    <s v="13"/>
    <s v="13-387502"/>
    <s v="13-387505-02-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Quinta Normal"/>
    <s v="Ponie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13-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San Joaquín"/>
    <s v="Orie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08-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San Pedro"/>
    <s v="Melipilla"/>
    <x v="0"/>
    <s v="ACC._Fortalecimiento_de_la_acción_comunitaria_Autogestión"/>
    <n v="3875"/>
    <n v="3"/>
    <n v="2000000"/>
    <n v="666666.66666666663"/>
    <n v="3"/>
    <m/>
    <s v="SI"/>
    <x v="4"/>
    <s v="Otro"/>
    <s v="Organizaciones sociales funcionales o territoriales "/>
    <x v="3"/>
    <s v="Licitación Pública Regular"/>
    <s v="05"/>
    <n v="387502"/>
    <s v="13"/>
    <s v="13-387502"/>
    <s v="13-387505-17-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Santiago"/>
    <s v="Centro Norte"/>
    <x v="0"/>
    <s v="ACC._Fortalecimiento_de_la_acción_comunitaria_Autogestión"/>
    <n v="3875"/>
    <n v="3"/>
    <n v="2000000"/>
    <n v="666666.66666666663"/>
    <n v="3"/>
    <m/>
    <s v="SI"/>
    <x v="4"/>
    <s v="Otro"/>
    <s v="Organizaciones sociales funcionales o territoriales "/>
    <x v="3"/>
    <s v="Licitación Pública Regular"/>
    <s v="05"/>
    <n v="387502"/>
    <s v="13"/>
    <s v="13-387502"/>
    <s v="13-387505-03-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Talagante"/>
    <s v="Talagante"/>
    <x v="0"/>
    <s v="ACC._Fortalecimiento_de_la_acción_comunitaria_Autogestión"/>
    <n v="3875"/>
    <n v="3"/>
    <n v="2000000"/>
    <n v="666666.66666666663"/>
    <n v="3"/>
    <m/>
    <s v="SI"/>
    <x v="4"/>
    <s v="Otro"/>
    <s v="Organizaciones sociales funcionales o territoriales "/>
    <x v="3"/>
    <s v="Licitación Pública Regular"/>
    <s v="05"/>
    <n v="387502"/>
    <s v="13"/>
    <s v="13-387502"/>
    <s v="13-387505-24-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Tiltil"/>
    <s v="Chacabuco"/>
    <x v="0"/>
    <s v="ACC._Fortalecimiento_de_la_acción_comunitaria_Autogestión"/>
    <n v="3875"/>
    <n v="3"/>
    <n v="2000000"/>
    <n v="666666.66666666663"/>
    <n v="3"/>
    <m/>
    <s v="SI"/>
    <x v="4"/>
    <s v="Otro"/>
    <s v="Organizaciones sociales funcionales o territoriales "/>
    <x v="3"/>
    <s v="Licitación Pública Regular"/>
    <s v="05"/>
    <n v="387502"/>
    <s v="13"/>
    <s v="13-387502"/>
    <s v="13-387505-11-21"/>
    <x v="1"/>
    <m/>
    <m/>
    <m/>
    <d v="2021-04-27T00:00:00"/>
    <n v="2000000"/>
    <n v="30"/>
    <d v="2021-05-27T00:00:00"/>
    <d v="2021-05-28T00:00:00"/>
    <n v="25"/>
    <d v="2021-06-22T00:00:00"/>
    <d v="2021-07-15T00:00:00"/>
    <n v="10"/>
    <d v="2021-07-25T00:00:00"/>
    <n v="2000000"/>
    <n v="6"/>
    <d v="2022-01-25T00:00:00"/>
    <d v="2022-03-26T00:00:00"/>
    <m/>
    <m/>
    <m/>
    <m/>
    <m/>
    <m/>
    <m/>
    <n v="2000000"/>
    <m/>
    <m/>
    <m/>
    <m/>
    <n v="0"/>
    <n v="2000000"/>
    <n v="2000000"/>
    <s v="OK"/>
    <n v="1"/>
    <m/>
    <m/>
  </r>
  <r>
    <n v="13"/>
    <x v="12"/>
    <s v="Cerrillos"/>
    <s v="Sur Poniente"/>
    <x v="0"/>
    <s v="ACC._Integración_de_las_familias_a_su_comunidad_fase1"/>
    <n v="3880"/>
    <n v="15"/>
    <n v="8756565"/>
    <n v="583771"/>
    <n v="15"/>
    <m/>
    <s v="SI"/>
    <x v="0"/>
    <s v="Campamento y barrios prioritarios"/>
    <s v="Familias e infancia y adolescencia que vivan en situación de pobreza y vulnerabilidad. Localidad por definir."/>
    <x v="0"/>
    <s v="Licitación Pública Regular"/>
    <s v="01"/>
    <s v="388001"/>
    <s v="13"/>
    <s v="13-388001"/>
    <s v="13-388001-02-21"/>
    <x v="1"/>
    <m/>
    <m/>
    <m/>
    <d v="2021-03-11T00:00:00"/>
    <n v="8756565"/>
    <n v="15"/>
    <d v="2021-03-26T00:00:00"/>
    <d v="2021-03-27T00:00:00"/>
    <n v="15"/>
    <d v="2021-04-11T00:00:00"/>
    <d v="2021-05-04T00:00:00"/>
    <n v="10"/>
    <d v="2021-05-14T00:00:00"/>
    <n v="8756565"/>
    <n v="9"/>
    <d v="2022-02-14T00:00:00"/>
    <d v="2022-04-15T00:00:00"/>
    <m/>
    <m/>
    <m/>
    <m/>
    <n v="1751313"/>
    <m/>
    <m/>
    <m/>
    <n v="7005252"/>
    <m/>
    <m/>
    <m/>
    <n v="1751313"/>
    <n v="8756565"/>
    <n v="8756565"/>
    <s v="OK"/>
    <n v="2"/>
    <m/>
    <m/>
  </r>
  <r>
    <n v="13"/>
    <x v="12"/>
    <s v="Colina"/>
    <s v="Chacabuco"/>
    <x v="0"/>
    <s v="ACC._Integración_de_las_familias_a_su_comunidad_fase1"/>
    <n v="3880"/>
    <n v="20"/>
    <n v="11675420"/>
    <n v="583771"/>
    <n v="20"/>
    <m/>
    <s v="SI"/>
    <x v="0"/>
    <s v="Campamento y barrios prioritarios"/>
    <s v="Familias e infancia y adolescencia que vivan en situación de pobreza y vulnerabilidad. Localidad por definir."/>
    <x v="0"/>
    <s v="Licitación Pública Regular"/>
    <s v="01"/>
    <s v="388001"/>
    <s v="13"/>
    <s v="13-388001"/>
    <s v="13-388001-04-21"/>
    <x v="1"/>
    <m/>
    <m/>
    <m/>
    <d v="2021-03-11T00:00:00"/>
    <n v="11675420"/>
    <n v="15"/>
    <d v="2021-03-26T00:00:00"/>
    <d v="2021-03-27T00:00:00"/>
    <n v="15"/>
    <d v="2021-04-11T00:00:00"/>
    <d v="2021-05-04T00:00:00"/>
    <n v="10"/>
    <d v="2021-05-14T00:00:00"/>
    <n v="11675420"/>
    <n v="9"/>
    <d v="2022-02-14T00:00:00"/>
    <d v="2022-04-15T00:00:00"/>
    <m/>
    <m/>
    <m/>
    <m/>
    <n v="2335084"/>
    <m/>
    <m/>
    <m/>
    <n v="9340336"/>
    <m/>
    <m/>
    <m/>
    <n v="2335084"/>
    <n v="11675420"/>
    <n v="11675420"/>
    <s v="OK"/>
    <n v="2"/>
    <m/>
    <m/>
  </r>
  <r>
    <n v="13"/>
    <x v="12"/>
    <s v="Conchalí"/>
    <s v="Centro Norte"/>
    <x v="0"/>
    <s v="ACC._Integración_de_las_familias_a_su_comunidad_fase1"/>
    <n v="3880"/>
    <n v="18"/>
    <n v="10508143"/>
    <n v="583785.72222222225"/>
    <n v="18"/>
    <m/>
    <s v="SI"/>
    <x v="0"/>
    <s v="Campamento y barrios prioritarios"/>
    <s v="Familias e infancia y adolescencia que vivan en situación de pobreza y vulnerabilidad. Localidad por definir."/>
    <x v="0"/>
    <s v="Licitación Pública Regular"/>
    <s v="01"/>
    <s v="388001"/>
    <s v="13"/>
    <s v="13-388001"/>
    <s v="13-388001-05-21"/>
    <x v="1"/>
    <m/>
    <m/>
    <m/>
    <d v="2021-03-11T00:00:00"/>
    <n v="10508143"/>
    <n v="15"/>
    <d v="2021-03-26T00:00:00"/>
    <d v="2021-03-27T00:00:00"/>
    <n v="15"/>
    <d v="2021-04-11T00:00:00"/>
    <d v="2021-05-04T00:00:00"/>
    <n v="10"/>
    <d v="2021-05-14T00:00:00"/>
    <n v="10508143"/>
    <n v="9"/>
    <d v="2022-02-14T00:00:00"/>
    <d v="2022-04-15T00:00:00"/>
    <m/>
    <m/>
    <m/>
    <m/>
    <n v="2101628.6"/>
    <m/>
    <m/>
    <m/>
    <n v="8406514.4000000004"/>
    <m/>
    <m/>
    <m/>
    <n v="2101628.6"/>
    <n v="10508143"/>
    <n v="10508143"/>
    <s v="OK"/>
    <n v="2"/>
    <m/>
    <m/>
  </r>
  <r>
    <n v="13"/>
    <x v="12"/>
    <s v="El Bosque"/>
    <s v="Sur Poniente"/>
    <x v="0"/>
    <s v="ACC._Integración_de_las_familias_a_su_comunidad_fase1"/>
    <n v="3880"/>
    <n v="22"/>
    <n v="12842962"/>
    <n v="583771"/>
    <n v="22"/>
    <m/>
    <s v="SI"/>
    <x v="0"/>
    <s v="Campamento y barrios prioritarios"/>
    <s v="Familias e infancia y adolescencia que vivan en situación de pobreza y vulnerabilidad. Localidad por definir."/>
    <x v="0"/>
    <s v="Licitación Pública Regular"/>
    <s v="01"/>
    <s v="388001"/>
    <s v="13"/>
    <s v="13-388001"/>
    <s v="13-388001-02-21"/>
    <x v="1"/>
    <m/>
    <m/>
    <m/>
    <d v="2021-03-11T00:00:00"/>
    <n v="12842962"/>
    <n v="15"/>
    <d v="2021-03-26T00:00:00"/>
    <d v="2021-03-27T00:00:00"/>
    <n v="15"/>
    <d v="2021-04-11T00:00:00"/>
    <d v="2021-05-04T00:00:00"/>
    <n v="10"/>
    <d v="2021-05-14T00:00:00"/>
    <n v="12842962"/>
    <n v="9"/>
    <d v="2022-02-14T00:00:00"/>
    <d v="2022-04-15T00:00:00"/>
    <m/>
    <m/>
    <m/>
    <m/>
    <n v="2568593"/>
    <m/>
    <m/>
    <m/>
    <n v="10274369"/>
    <m/>
    <m/>
    <m/>
    <n v="2568593"/>
    <n v="12842962"/>
    <n v="12842962"/>
    <s v="OK"/>
    <n v="2"/>
    <m/>
    <m/>
  </r>
  <r>
    <n v="13"/>
    <x v="12"/>
    <s v="Estación Central"/>
    <s v="Poniente"/>
    <x v="0"/>
    <s v="ACC._Integración_de_las_familias_a_su_comunidad_fase1"/>
    <n v="3880"/>
    <n v="18"/>
    <n v="10507878"/>
    <n v="583771"/>
    <n v="18"/>
    <m/>
    <s v="SI"/>
    <x v="0"/>
    <s v="Campamento y barrios prioritarios"/>
    <s v="Familias e infancia y adolescencia que vivan en situación de pobreza y vulnerabilidad. Localidad por definir."/>
    <x v="0"/>
    <s v="Licitación Pública Regular"/>
    <s v="01"/>
    <s v="388001"/>
    <s v="13"/>
    <s v="13-388001"/>
    <s v="13-388001-03-21"/>
    <x v="1"/>
    <m/>
    <m/>
    <m/>
    <d v="2021-03-11T00:00:00"/>
    <n v="10507878"/>
    <n v="15"/>
    <d v="2021-03-26T00:00:00"/>
    <d v="2021-03-27T00:00:00"/>
    <n v="15"/>
    <d v="2021-04-11T00:00:00"/>
    <d v="2021-05-04T00:00:00"/>
    <n v="10"/>
    <d v="2021-05-14T00:00:00"/>
    <n v="10507878"/>
    <n v="9"/>
    <d v="2022-02-14T00:00:00"/>
    <d v="2022-04-15T00:00:00"/>
    <m/>
    <m/>
    <m/>
    <m/>
    <n v="2101575.6"/>
    <m/>
    <m/>
    <m/>
    <n v="8406302.4000000004"/>
    <m/>
    <m/>
    <m/>
    <n v="2101575.6"/>
    <n v="10507878"/>
    <n v="10507878"/>
    <s v="OK"/>
    <n v="2"/>
    <m/>
    <m/>
  </r>
  <r>
    <n v="13"/>
    <x v="12"/>
    <s v="La Pintana"/>
    <s v="Cordillera Sur"/>
    <x v="0"/>
    <s v="ACC._Integración_de_las_familias_a_su_comunidad_fase1"/>
    <n v="3880"/>
    <n v="24"/>
    <n v="14010504"/>
    <n v="583771"/>
    <n v="24"/>
    <m/>
    <s v="SI"/>
    <x v="0"/>
    <s v="Campamento y barrios prioritarios"/>
    <s v="Familias e infancia y adolescencia que vivan en situación de pobreza y vulnerabilidad. Localidad por definir."/>
    <x v="0"/>
    <s v="Licitación Pública Regular"/>
    <s v="01"/>
    <s v="388001"/>
    <s v="13"/>
    <s v="13-388001"/>
    <s v="13-388001-01-21"/>
    <x v="1"/>
    <m/>
    <m/>
    <m/>
    <d v="2021-03-11T00:00:00"/>
    <n v="14010504"/>
    <n v="15"/>
    <d v="2021-03-26T00:00:00"/>
    <d v="2021-03-27T00:00:00"/>
    <n v="15"/>
    <d v="2021-04-11T00:00:00"/>
    <d v="2021-05-04T00:00:00"/>
    <n v="10"/>
    <d v="2021-05-14T00:00:00"/>
    <n v="14010504"/>
    <n v="9"/>
    <d v="2022-02-14T00:00:00"/>
    <d v="2022-04-15T00:00:00"/>
    <m/>
    <m/>
    <m/>
    <m/>
    <n v="2802100"/>
    <m/>
    <m/>
    <m/>
    <n v="11208404"/>
    <m/>
    <m/>
    <m/>
    <n v="2802100"/>
    <n v="14010504"/>
    <n v="14010504"/>
    <s v="OK"/>
    <n v="2"/>
    <m/>
    <m/>
  </r>
  <r>
    <n v="13"/>
    <x v="12"/>
    <s v="Lampa "/>
    <s v="Chacabuco"/>
    <x v="0"/>
    <s v="ACC._Integración_de_las_familias_a_su_comunidad_fase1"/>
    <n v="3880"/>
    <n v="18"/>
    <n v="10507878"/>
    <n v="583771"/>
    <n v="18"/>
    <m/>
    <s v="SI"/>
    <x v="0"/>
    <s v="Campamento y barrios prioritarios"/>
    <s v="Familias e infancia y adolescencia que vivan en situación de pobreza y vulnerabilidad. Localidad por definir."/>
    <x v="0"/>
    <s v="Licitación Pública Regular"/>
    <s v="01"/>
    <s v="388001"/>
    <s v="13"/>
    <s v="13-388001"/>
    <s v="13-388001-04-21"/>
    <x v="1"/>
    <m/>
    <m/>
    <m/>
    <d v="2021-03-11T00:00:00"/>
    <n v="10507878"/>
    <n v="15"/>
    <d v="2021-03-26T00:00:00"/>
    <d v="2021-03-27T00:00:00"/>
    <n v="15"/>
    <d v="2021-04-11T00:00:00"/>
    <d v="2021-05-04T00:00:00"/>
    <n v="10"/>
    <d v="2021-05-14T00:00:00"/>
    <n v="10507878"/>
    <n v="9"/>
    <d v="2022-02-14T00:00:00"/>
    <d v="2022-04-15T00:00:00"/>
    <m/>
    <m/>
    <m/>
    <m/>
    <n v="2101575.6"/>
    <m/>
    <m/>
    <m/>
    <n v="8406302.4000000004"/>
    <m/>
    <m/>
    <m/>
    <n v="2101575.6"/>
    <n v="10507878"/>
    <n v="10507878"/>
    <s v="OK"/>
    <n v="2"/>
    <m/>
    <m/>
  </r>
  <r>
    <n v="13"/>
    <x v="12"/>
    <s v="Lo Prado"/>
    <s v="Poniente"/>
    <x v="0"/>
    <s v="ACC._Integración_de_las_familias_a_su_comunidad_fase1"/>
    <n v="3880"/>
    <n v="19"/>
    <n v="11091649"/>
    <n v="583771"/>
    <n v="19"/>
    <m/>
    <s v="SI"/>
    <x v="0"/>
    <s v="Campamento y barrios prioritarios"/>
    <s v="Familias e infancia y adolescencia que vivan en situación de pobreza y vulnerabilidad. Localidad por definir."/>
    <x v="0"/>
    <s v="Licitación Pública Regular"/>
    <s v="01"/>
    <s v="388001"/>
    <s v="13"/>
    <s v="13-388001"/>
    <s v="13-388001-03-21"/>
    <x v="1"/>
    <m/>
    <m/>
    <m/>
    <d v="2021-03-11T00:00:00"/>
    <n v="11091649"/>
    <n v="15"/>
    <d v="2021-03-26T00:00:00"/>
    <d v="2021-03-27T00:00:00"/>
    <n v="15"/>
    <d v="2021-04-11T00:00:00"/>
    <d v="2021-05-04T00:00:00"/>
    <n v="10"/>
    <d v="2021-05-14T00:00:00"/>
    <n v="11091649"/>
    <n v="9"/>
    <d v="2022-02-14T00:00:00"/>
    <d v="2022-04-15T00:00:00"/>
    <m/>
    <m/>
    <m/>
    <m/>
    <n v="2218329"/>
    <m/>
    <m/>
    <m/>
    <n v="8873320"/>
    <m/>
    <m/>
    <m/>
    <n v="2218329"/>
    <n v="11091649"/>
    <n v="11091649"/>
    <s v="OK"/>
    <n v="2"/>
    <m/>
    <m/>
  </r>
  <r>
    <n v="13"/>
    <x v="12"/>
    <s v="Pedro Aguirre Cerda"/>
    <s v="Sur Poniente"/>
    <x v="0"/>
    <s v="ACC._Integración_de_las_familias_a_su_comunidad_fase1"/>
    <n v="3880"/>
    <n v="20"/>
    <n v="11675420"/>
    <n v="583771"/>
    <n v="20"/>
    <m/>
    <s v="SI"/>
    <x v="0"/>
    <s v="Campamento y barrios prioritarios"/>
    <s v="Familias e infancia y adolescencia que vivan en situación de pobreza y vulnerabilidad. Localidad por definir."/>
    <x v="0"/>
    <s v="Licitación Pública Regular"/>
    <s v="01"/>
    <s v="388001"/>
    <s v="13"/>
    <s v="13-388001"/>
    <s v="13-388001-02-21"/>
    <x v="1"/>
    <m/>
    <m/>
    <m/>
    <d v="2021-03-11T00:00:00"/>
    <n v="11675420"/>
    <n v="15"/>
    <d v="2021-03-26T00:00:00"/>
    <d v="2021-03-27T00:00:00"/>
    <n v="15"/>
    <d v="2021-04-11T00:00:00"/>
    <d v="2021-05-04T00:00:00"/>
    <n v="10"/>
    <d v="2021-05-14T00:00:00"/>
    <n v="11675420"/>
    <n v="9"/>
    <d v="2022-02-14T00:00:00"/>
    <d v="2022-04-15T00:00:00"/>
    <m/>
    <m/>
    <m/>
    <m/>
    <n v="2335084"/>
    <m/>
    <m/>
    <m/>
    <n v="9340336"/>
    <m/>
    <m/>
    <m/>
    <n v="2335084"/>
    <n v="11675420"/>
    <n v="11675420"/>
    <s v="OK"/>
    <n v="2"/>
    <m/>
    <m/>
  </r>
  <r>
    <n v="13"/>
    <x v="12"/>
    <s v="Puente Alto"/>
    <s v="Cordillera Sur"/>
    <x v="0"/>
    <s v="ACC._Integración_de_las_familias_a_su_comunidad_fase1"/>
    <n v="3880"/>
    <n v="42"/>
    <n v="24518382"/>
    <n v="583771"/>
    <n v="42"/>
    <m/>
    <s v="SI"/>
    <x v="0"/>
    <s v="Campamento y barrios prioritarios"/>
    <s v="Familias e infancia y adolescencia que vivan en situación de pobreza y vulnerabilidad. Localidad por definir."/>
    <x v="0"/>
    <s v="Licitación Pública Regular"/>
    <s v="01"/>
    <s v="388001"/>
    <s v="13"/>
    <s v="13-388001"/>
    <s v="13-388001-01-21"/>
    <x v="1"/>
    <m/>
    <m/>
    <m/>
    <d v="2021-03-11T00:00:00"/>
    <n v="24518382"/>
    <n v="15"/>
    <d v="2021-03-26T00:00:00"/>
    <d v="2021-03-27T00:00:00"/>
    <n v="15"/>
    <d v="2021-04-11T00:00:00"/>
    <d v="2021-05-04T00:00:00"/>
    <n v="10"/>
    <d v="2021-05-14T00:00:00"/>
    <n v="24518382"/>
    <n v="9"/>
    <d v="2022-02-14T00:00:00"/>
    <d v="2022-04-15T00:00:00"/>
    <m/>
    <m/>
    <m/>
    <m/>
    <n v="4903676.4000000004"/>
    <m/>
    <m/>
    <m/>
    <n v="19614705.600000001"/>
    <m/>
    <m/>
    <m/>
    <n v="4903676.4000000004"/>
    <n v="24518382"/>
    <n v="24518382"/>
    <s v="OK"/>
    <n v="2"/>
    <m/>
    <m/>
  </r>
  <r>
    <n v="13"/>
    <x v="12"/>
    <s v="Quinta Normal"/>
    <s v="Poniente"/>
    <x v="0"/>
    <s v="ACC._Integración_de_las_familias_a_su_comunidad_fase1"/>
    <n v="3880"/>
    <n v="18"/>
    <n v="10507878"/>
    <n v="583771"/>
    <n v="18"/>
    <m/>
    <s v="SI"/>
    <x v="0"/>
    <s v="Campamento y barrios prioritarios"/>
    <s v="Familias e infancia y adolescencia que vivan en situación de pobreza y vulnerabilidad. Localidad por definir."/>
    <x v="0"/>
    <s v="Licitación Pública Regular"/>
    <s v="01"/>
    <s v="388001"/>
    <s v="13"/>
    <s v="13-388001"/>
    <s v="13-388001-03-21"/>
    <x v="1"/>
    <m/>
    <m/>
    <m/>
    <d v="2021-03-11T00:00:00"/>
    <n v="10507878"/>
    <n v="15"/>
    <d v="2021-03-26T00:00:00"/>
    <d v="2021-03-27T00:00:00"/>
    <n v="15"/>
    <d v="2021-04-11T00:00:00"/>
    <d v="2021-05-04T00:00:00"/>
    <n v="10"/>
    <d v="2021-05-14T00:00:00"/>
    <n v="10507878"/>
    <n v="9"/>
    <d v="2022-02-14T00:00:00"/>
    <d v="2022-04-15T00:00:00"/>
    <m/>
    <m/>
    <m/>
    <m/>
    <n v="2101575.6"/>
    <m/>
    <m/>
    <m/>
    <n v="8406302.4000000004"/>
    <m/>
    <m/>
    <m/>
    <n v="2101575.6"/>
    <n v="10507878"/>
    <n v="10507878"/>
    <s v="OK"/>
    <n v="2"/>
    <m/>
    <m/>
  </r>
  <r>
    <n v="13"/>
    <x v="12"/>
    <s v="Recoleta"/>
    <s v="Centro Norte"/>
    <x v="0"/>
    <s v="ACC._Integración_de_las_familias_a_su_comunidad_fase1"/>
    <n v="3880"/>
    <n v="19"/>
    <n v="11091649"/>
    <n v="583771"/>
    <n v="19"/>
    <m/>
    <s v="SI"/>
    <x v="0"/>
    <s v="Campamento y barrios prioritarios"/>
    <s v="Familias e infancia y adolescencia que vivan en situación de pobreza y vulnerabilidad. Localidad por definir."/>
    <x v="0"/>
    <s v="Licitación Pública Regular"/>
    <s v="01"/>
    <s v="388001"/>
    <s v="13"/>
    <s v="13-388001"/>
    <s v="13-388001-05-21"/>
    <x v="1"/>
    <m/>
    <m/>
    <m/>
    <d v="2021-03-11T00:00:00"/>
    <n v="11091649"/>
    <n v="15"/>
    <d v="2021-03-26T00:00:00"/>
    <d v="2021-03-27T00:00:00"/>
    <n v="15"/>
    <d v="2021-04-11T00:00:00"/>
    <d v="2021-05-04T00:00:00"/>
    <n v="10"/>
    <d v="2021-05-14T00:00:00"/>
    <n v="11091649"/>
    <n v="9"/>
    <d v="2022-02-14T00:00:00"/>
    <d v="2022-04-15T00:00:00"/>
    <m/>
    <m/>
    <m/>
    <m/>
    <n v="2218329"/>
    <m/>
    <m/>
    <m/>
    <n v="8873320"/>
    <m/>
    <m/>
    <m/>
    <n v="2218329"/>
    <n v="11091649"/>
    <n v="11091649"/>
    <s v="OK"/>
    <n v="2"/>
    <m/>
    <m/>
  </r>
  <r>
    <n v="13"/>
    <x v="12"/>
    <s v="Santiago"/>
    <s v="Centro Norte"/>
    <x v="0"/>
    <s v="ACC._Integración_de_las_familias_a_su_comunidad_fase1"/>
    <n v="3880"/>
    <n v="16"/>
    <n v="9340336"/>
    <n v="583771"/>
    <n v="16"/>
    <m/>
    <s v="SI"/>
    <x v="0"/>
    <s v="Campamento y barrios prioritarios"/>
    <s v="Familias e infancia y adolescencia que vivan en situación de pobreza y vulnerabilidad. Localidad por definir."/>
    <x v="0"/>
    <s v="Licitación Pública Regular"/>
    <s v="01"/>
    <s v="388001"/>
    <s v="13"/>
    <s v="13-388001"/>
    <s v="13-388001-05-21"/>
    <x v="1"/>
    <m/>
    <m/>
    <m/>
    <d v="2021-03-11T00:00:00"/>
    <n v="9340336"/>
    <n v="15"/>
    <d v="2021-03-26T00:00:00"/>
    <d v="2021-03-27T00:00:00"/>
    <n v="15"/>
    <d v="2021-04-11T00:00:00"/>
    <d v="2021-05-04T00:00:00"/>
    <n v="10"/>
    <d v="2021-05-14T00:00:00"/>
    <n v="9340336"/>
    <n v="9"/>
    <d v="2022-02-14T00:00:00"/>
    <d v="2022-04-15T00:00:00"/>
    <m/>
    <m/>
    <m/>
    <m/>
    <n v="1868067.2000000002"/>
    <m/>
    <m/>
    <m/>
    <n v="7472268.8000000007"/>
    <m/>
    <m/>
    <m/>
    <n v="1868067.2000000002"/>
    <n v="9340336"/>
    <n v="9340336"/>
    <s v="OK"/>
    <n v="2"/>
    <m/>
    <m/>
  </r>
  <r>
    <n v="13"/>
    <x v="12"/>
    <s v="Tiltil"/>
    <s v="Chacabuco"/>
    <x v="0"/>
    <s v="ACC._Integración_de_las_familias_a_su_comunidad_fase1"/>
    <n v="3880"/>
    <n v="16"/>
    <n v="9340336"/>
    <n v="583771"/>
    <n v="16"/>
    <m/>
    <s v="SI"/>
    <x v="0"/>
    <s v="Campamento y barrios prioritarios"/>
    <s v="Familias e infancia y adolescencia que vivan en situación de pobreza y vulnerabilidad. Localidad por definir."/>
    <x v="0"/>
    <s v="Licitación Pública Regular"/>
    <s v="01"/>
    <s v="388001"/>
    <s v="13"/>
    <s v="13-388001"/>
    <s v="13-388001-04-21"/>
    <x v="1"/>
    <m/>
    <m/>
    <m/>
    <d v="2021-03-11T00:00:00"/>
    <n v="9340336"/>
    <n v="15"/>
    <d v="2021-03-26T00:00:00"/>
    <d v="2021-03-27T00:00:00"/>
    <n v="15"/>
    <d v="2021-04-11T00:00:00"/>
    <d v="2021-05-04T00:00:00"/>
    <n v="10"/>
    <d v="2021-05-14T00:00:00"/>
    <n v="9340336"/>
    <n v="9"/>
    <d v="2022-02-14T00:00:00"/>
    <d v="2022-04-15T00:00:00"/>
    <m/>
    <m/>
    <m/>
    <m/>
    <n v="1868067.2000000002"/>
    <m/>
    <m/>
    <m/>
    <n v="7472268.8000000007"/>
    <m/>
    <m/>
    <m/>
    <n v="1868067.2000000002"/>
    <n v="9340336"/>
    <n v="9340336"/>
    <s v="OK"/>
    <n v="2"/>
    <m/>
    <m/>
  </r>
  <r>
    <n v="13"/>
    <x v="12"/>
    <s v="Alhué"/>
    <s v="Melipilla 1"/>
    <x v="0"/>
    <s v="ACC._Integración_de_las_familias_a_su_comunidad_fase2"/>
    <n v="3880"/>
    <n v="24"/>
    <n v="13200000"/>
    <n v="550000"/>
    <n v="24"/>
    <m/>
    <s v="SI"/>
    <x v="0"/>
    <s v="Campamento y barrios prioritarios"/>
    <s v="Familias e infancia y adolescencia que vivan en situación de pobreza y vulnerabilidad."/>
    <x v="0"/>
    <s v="Renovación de Contrato"/>
    <s v="03"/>
    <s v="388003"/>
    <s v="13"/>
    <s v="13-388003"/>
    <s v="13-388003-03-21"/>
    <x v="1"/>
    <m/>
    <m/>
    <m/>
    <m/>
    <n v="13200000"/>
    <m/>
    <m/>
    <m/>
    <m/>
    <m/>
    <d v="2021-05-19T00:00:00"/>
    <m/>
    <d v="2021-05-19T00:00:00"/>
    <n v="13200000"/>
    <n v="7"/>
    <d v="2021-12-19T00:00:00"/>
    <d v="2022-02-17T00:00:00"/>
    <m/>
    <m/>
    <m/>
    <m/>
    <n v="2640000"/>
    <m/>
    <m/>
    <m/>
    <n v="10560000"/>
    <m/>
    <m/>
    <m/>
    <n v="2640000"/>
    <n v="13200000"/>
    <n v="13200000"/>
    <s v="OK"/>
    <n v="2"/>
    <m/>
    <m/>
  </r>
  <r>
    <n v="13"/>
    <x v="12"/>
    <s v="Buin"/>
    <s v="Maipo"/>
    <x v="0"/>
    <s v="ACC._Integración_de_las_familias_a_su_comunidad_fase2"/>
    <n v="3880"/>
    <n v="24"/>
    <n v="12720000"/>
    <n v="530000"/>
    <n v="24"/>
    <m/>
    <s v="SI"/>
    <x v="0"/>
    <s v="Campamento y barrios prioritarios"/>
    <s v="Familias e infancia y adolescencia que vivan en situación de pobreza y vulnerabilidad. Localidad por definir."/>
    <x v="0"/>
    <s v="Renovación de Contrato"/>
    <s v="03"/>
    <s v="388003"/>
    <s v="13"/>
    <s v="13-388003"/>
    <s v="13-388003-05-21"/>
    <x v="1"/>
    <m/>
    <m/>
    <m/>
    <m/>
    <n v="12720000"/>
    <m/>
    <m/>
    <m/>
    <m/>
    <m/>
    <d v="2021-05-19T00:00:00"/>
    <m/>
    <d v="2021-05-19T00:00:00"/>
    <n v="12720000"/>
    <n v="7"/>
    <d v="2021-12-19T00:00:00"/>
    <d v="2022-02-17T00:00:00"/>
    <m/>
    <m/>
    <m/>
    <m/>
    <n v="2544000"/>
    <m/>
    <m/>
    <m/>
    <n v="10176000"/>
    <m/>
    <m/>
    <m/>
    <n v="2544000"/>
    <n v="12720000"/>
    <n v="12720000"/>
    <s v="OK"/>
    <n v="2"/>
    <m/>
    <m/>
  </r>
  <r>
    <n v="13"/>
    <x v="12"/>
    <s v="Calera de Tango"/>
    <s v="Maipo"/>
    <x v="0"/>
    <s v="ACC._Integración_de_las_familias_a_su_comunidad_fase2"/>
    <n v="3880"/>
    <n v="14"/>
    <n v="7420000"/>
    <n v="530000"/>
    <n v="14"/>
    <m/>
    <s v="SI"/>
    <x v="0"/>
    <s v="Campamento y barrios prioritarios"/>
    <s v="Familias e infancia y adolescencia que vivan en situación de pobreza y vulnerabilidad."/>
    <x v="0"/>
    <s v="Renovación de Contrato"/>
    <s v="03"/>
    <s v="388003"/>
    <s v="13"/>
    <s v="13-388003"/>
    <s v="13-388003-05-21"/>
    <x v="1"/>
    <m/>
    <m/>
    <m/>
    <m/>
    <n v="7420000"/>
    <m/>
    <m/>
    <m/>
    <m/>
    <m/>
    <d v="2021-05-19T00:00:00"/>
    <m/>
    <d v="2021-05-19T00:00:00"/>
    <n v="7420000"/>
    <n v="7"/>
    <d v="2021-12-19T00:00:00"/>
    <d v="2022-02-17T00:00:00"/>
    <m/>
    <m/>
    <m/>
    <m/>
    <n v="1484000"/>
    <m/>
    <m/>
    <m/>
    <n v="5936000"/>
    <m/>
    <m/>
    <m/>
    <n v="1484000"/>
    <n v="7420000"/>
    <n v="7420000"/>
    <s v="OK"/>
    <n v="2"/>
    <m/>
    <m/>
  </r>
  <r>
    <n v="13"/>
    <x v="12"/>
    <s v="Cerro Navia"/>
    <s v="Poniente"/>
    <x v="0"/>
    <s v="ACC._Integración_de_las_familias_a_su_comunidad_fase2"/>
    <n v="3880"/>
    <n v="34"/>
    <n v="18020000"/>
    <n v="530000"/>
    <n v="34"/>
    <m/>
    <s v="SI"/>
    <x v="0"/>
    <s v="Campamento y barrios prioritarios"/>
    <s v="Familias e infancia y adolescencia que vivan en situación de pobreza y vulnerabilidad."/>
    <x v="0"/>
    <s v="Renovación de Contrato"/>
    <s v="03"/>
    <s v="388003"/>
    <s v="13"/>
    <s v="13-388003"/>
    <s v="13-388003-06-21"/>
    <x v="1"/>
    <m/>
    <m/>
    <m/>
    <m/>
    <n v="18020000"/>
    <m/>
    <m/>
    <m/>
    <m/>
    <m/>
    <d v="2021-05-19T00:00:00"/>
    <m/>
    <d v="2021-05-19T00:00:00"/>
    <n v="18020000"/>
    <n v="7"/>
    <d v="2021-12-19T00:00:00"/>
    <d v="2022-02-17T00:00:00"/>
    <m/>
    <m/>
    <m/>
    <m/>
    <n v="3604000"/>
    <m/>
    <m/>
    <m/>
    <n v="14416000"/>
    <m/>
    <m/>
    <m/>
    <n v="3604000"/>
    <n v="18020000"/>
    <n v="18020000"/>
    <s v="OK"/>
    <n v="2"/>
    <m/>
    <m/>
  </r>
  <r>
    <n v="13"/>
    <x v="12"/>
    <s v="Conchalí"/>
    <s v="Centro Norte"/>
    <x v="0"/>
    <s v="ACC._Integración_de_las_familias_a_su_comunidad_fase2"/>
    <n v="3880"/>
    <n v="14"/>
    <n v="7950000"/>
    <n v="567857.14285714284"/>
    <n v="14"/>
    <m/>
    <s v="SI"/>
    <x v="0"/>
    <s v="Campamento y barrios prioritarios"/>
    <s v="Familias e infancia y adolescencia que vivan en situación de pobreza y vulnerabilidad."/>
    <x v="0"/>
    <s v="Renovación de Contrato"/>
    <s v="03"/>
    <s v="388003"/>
    <s v="13"/>
    <s v="13-388003"/>
    <s v="13-388003-08-21"/>
    <x v="1"/>
    <m/>
    <m/>
    <m/>
    <m/>
    <n v="7950000"/>
    <m/>
    <m/>
    <m/>
    <m/>
    <m/>
    <d v="2021-05-19T00:00:00"/>
    <m/>
    <d v="2021-05-19T00:00:00"/>
    <n v="7950000"/>
    <n v="7"/>
    <d v="2021-12-19T00:00:00"/>
    <d v="2022-02-17T00:00:00"/>
    <m/>
    <m/>
    <m/>
    <m/>
    <n v="1590000"/>
    <m/>
    <m/>
    <m/>
    <n v="6360000"/>
    <m/>
    <m/>
    <m/>
    <n v="1590000"/>
    <n v="7950000"/>
    <n v="7950000"/>
    <s v="OK"/>
    <n v="2"/>
    <m/>
    <m/>
  </r>
  <r>
    <n v="13"/>
    <x v="12"/>
    <s v="Curacaví"/>
    <s v="Melipilla 2"/>
    <x v="0"/>
    <s v="ACC._Integración_de_las_familias_a_su_comunidad_fase2"/>
    <n v="3880"/>
    <n v="26"/>
    <n v="14040000"/>
    <n v="540000"/>
    <n v="26"/>
    <m/>
    <s v="SI"/>
    <x v="0"/>
    <s v="Campamento y barrios prioritarios"/>
    <s v="Familias e infancia y adolescencia que vivan en situación de pobreza y vulnerabilidad."/>
    <x v="0"/>
    <s v="Renovación de Contrato"/>
    <s v="03"/>
    <s v="388003"/>
    <s v="13"/>
    <s v="13-388003"/>
    <s v="13-388003-04-21"/>
    <x v="1"/>
    <m/>
    <m/>
    <m/>
    <m/>
    <n v="14040000"/>
    <m/>
    <m/>
    <m/>
    <m/>
    <m/>
    <d v="2021-05-19T00:00:00"/>
    <m/>
    <d v="2021-05-19T00:00:00"/>
    <n v="14040000"/>
    <n v="7"/>
    <d v="2021-12-19T00:00:00"/>
    <d v="2022-02-17T00:00:00"/>
    <m/>
    <m/>
    <m/>
    <m/>
    <n v="2808000"/>
    <m/>
    <m/>
    <m/>
    <n v="11232000"/>
    <m/>
    <m/>
    <m/>
    <n v="2808000"/>
    <n v="14040000"/>
    <n v="14040000"/>
    <s v="OK"/>
    <n v="2"/>
    <m/>
    <m/>
  </r>
  <r>
    <n v="13"/>
    <x v="12"/>
    <s v="El Monte"/>
    <s v="Talagante 1"/>
    <x v="0"/>
    <s v="ACC._Integración_de_las_familias_a_su_comunidad_fase2"/>
    <n v="3880"/>
    <n v="32"/>
    <n v="16960000"/>
    <n v="530000"/>
    <n v="32"/>
    <m/>
    <s v="SI"/>
    <x v="0"/>
    <s v="Campamento y barrios prioritarios"/>
    <s v="Familias e infancia y adolescencia que vivan en situación de pobreza y vulnerabilidad. Localidad por definir."/>
    <x v="0"/>
    <s v="Renovación de Contrato"/>
    <s v="03"/>
    <s v="388003"/>
    <s v="13"/>
    <s v="13-388003"/>
    <s v="13-388003-01-21"/>
    <x v="1"/>
    <m/>
    <m/>
    <m/>
    <m/>
    <n v="16960000"/>
    <m/>
    <m/>
    <m/>
    <m/>
    <m/>
    <d v="2021-05-19T00:00:00"/>
    <m/>
    <d v="2021-05-19T00:00:00"/>
    <n v="16960000"/>
    <n v="7"/>
    <d v="2021-12-19T00:00:00"/>
    <d v="2022-02-17T00:00:00"/>
    <m/>
    <m/>
    <m/>
    <m/>
    <n v="3392000"/>
    <m/>
    <m/>
    <m/>
    <n v="13568000"/>
    <m/>
    <m/>
    <m/>
    <n v="3392000"/>
    <n v="16960000"/>
    <n v="16960000"/>
    <s v="OK"/>
    <n v="2"/>
    <m/>
    <m/>
  </r>
  <r>
    <n v="13"/>
    <x v="12"/>
    <s v="Huechuraba"/>
    <s v="Centro Norte"/>
    <x v="0"/>
    <s v="ACC._Integración_de_las_familias_a_su_comunidad_fase2"/>
    <n v="3880"/>
    <n v="14"/>
    <n v="7420000"/>
    <n v="530000"/>
    <n v="14"/>
    <m/>
    <s v="SI"/>
    <x v="0"/>
    <s v="Campamento y barrios prioritarios"/>
    <s v="Familias e infancia y adolescencia que vivan en situación de pobreza y vulnerabilidad."/>
    <x v="0"/>
    <s v="Renovación de Contrato"/>
    <s v="03"/>
    <s v="388003"/>
    <s v="13"/>
    <s v="13-388003"/>
    <s v="13-388003-08-21"/>
    <x v="1"/>
    <m/>
    <m/>
    <m/>
    <m/>
    <n v="7420000"/>
    <m/>
    <m/>
    <m/>
    <m/>
    <m/>
    <d v="2021-05-19T00:00:00"/>
    <m/>
    <d v="2021-05-19T00:00:00"/>
    <n v="7420000"/>
    <n v="7"/>
    <d v="2021-12-19T00:00:00"/>
    <d v="2022-02-17T00:00:00"/>
    <m/>
    <m/>
    <m/>
    <m/>
    <n v="1484000"/>
    <m/>
    <m/>
    <m/>
    <n v="5936000"/>
    <m/>
    <m/>
    <m/>
    <n v="1484000"/>
    <n v="7420000"/>
    <n v="7420000"/>
    <s v="OK"/>
    <n v="2"/>
    <m/>
    <m/>
  </r>
  <r>
    <n v="13"/>
    <x v="12"/>
    <s v="Independencia"/>
    <s v="Centro Norte"/>
    <x v="0"/>
    <s v="ACC._Integración_de_las_familias_a_su_comunidad_fase2"/>
    <n v="3880"/>
    <n v="15"/>
    <n v="7950000"/>
    <n v="530000"/>
    <n v="15"/>
    <m/>
    <s v="SI"/>
    <x v="0"/>
    <s v="Campamento y barrios prioritarios"/>
    <s v="Familias e infancia y adolescencia que vivan en situación de pobreza y vulnerabilidad."/>
    <x v="0"/>
    <s v="Renovación de Contrato"/>
    <s v="03"/>
    <s v="388003"/>
    <s v="13"/>
    <s v="13-388003"/>
    <s v="13-388003-08-21"/>
    <x v="1"/>
    <m/>
    <m/>
    <m/>
    <m/>
    <n v="7950000"/>
    <m/>
    <m/>
    <m/>
    <m/>
    <m/>
    <d v="2021-05-19T00:00:00"/>
    <m/>
    <d v="2021-05-19T00:00:00"/>
    <n v="7950000"/>
    <n v="7"/>
    <d v="2021-12-19T00:00:00"/>
    <d v="2022-02-17T00:00:00"/>
    <m/>
    <m/>
    <m/>
    <m/>
    <n v="1590000"/>
    <m/>
    <m/>
    <m/>
    <n v="6360000"/>
    <m/>
    <m/>
    <m/>
    <n v="1590000"/>
    <n v="7950000"/>
    <n v="7950000"/>
    <s v="OK"/>
    <n v="2"/>
    <m/>
    <m/>
  </r>
  <r>
    <n v="13"/>
    <x v="12"/>
    <s v="Isla de Maipo"/>
    <s v="Talagante 1"/>
    <x v="0"/>
    <s v="ACC._Integración_de_las_familias_a_su_comunidad_fase2"/>
    <n v="3880"/>
    <n v="30"/>
    <n v="15900000"/>
    <n v="530000"/>
    <n v="30"/>
    <m/>
    <s v="SI"/>
    <x v="0"/>
    <s v="Campamento y barrios prioritarios"/>
    <s v="Familias e infancia y adolescencia que vivan en situación de pobreza y vulnerabilidad."/>
    <x v="0"/>
    <s v="Renovación de Contrato"/>
    <s v="03"/>
    <s v="388003"/>
    <s v="13"/>
    <s v="13-388003"/>
    <s v="13-388003-01-21"/>
    <x v="1"/>
    <m/>
    <m/>
    <m/>
    <m/>
    <n v="15900000"/>
    <m/>
    <m/>
    <m/>
    <m/>
    <m/>
    <d v="2021-05-19T00:00:00"/>
    <m/>
    <d v="2021-05-19T00:00:00"/>
    <n v="15900000"/>
    <n v="7"/>
    <d v="2021-12-19T00:00:00"/>
    <d v="2022-02-17T00:00:00"/>
    <m/>
    <m/>
    <m/>
    <m/>
    <n v="3180000"/>
    <m/>
    <m/>
    <m/>
    <n v="12720000"/>
    <m/>
    <m/>
    <m/>
    <n v="3180000"/>
    <n v="15900000"/>
    <n v="15900000"/>
    <s v="OK"/>
    <n v="2"/>
    <m/>
    <m/>
  </r>
  <r>
    <n v="13"/>
    <x v="12"/>
    <s v="La Granja"/>
    <s v="Oriente"/>
    <x v="0"/>
    <s v="ACC._Integración_de_las_familias_a_su_comunidad_fase2"/>
    <n v="3880"/>
    <n v="34"/>
    <n v="18020000"/>
    <n v="530000"/>
    <n v="34"/>
    <m/>
    <s v="SI"/>
    <x v="0"/>
    <s v="Campamento y barrios prioritarios"/>
    <s v="Familias e infancia y adolescencia que vivan en situación de pobreza y vulnerabilidad."/>
    <x v="0"/>
    <s v="Renovación de Contrato"/>
    <s v="03"/>
    <s v="388003"/>
    <s v="13"/>
    <s v="13-388003"/>
    <s v="13-388003-07-21"/>
    <x v="1"/>
    <m/>
    <m/>
    <m/>
    <m/>
    <n v="18020000"/>
    <m/>
    <m/>
    <m/>
    <m/>
    <m/>
    <d v="2021-05-19T00:00:00"/>
    <m/>
    <d v="2021-05-19T00:00:00"/>
    <n v="18020000"/>
    <n v="7"/>
    <d v="2021-12-19T00:00:00"/>
    <d v="2022-02-17T00:00:00"/>
    <m/>
    <m/>
    <m/>
    <m/>
    <n v="3604000"/>
    <m/>
    <m/>
    <m/>
    <n v="14416000"/>
    <m/>
    <m/>
    <m/>
    <n v="3604000"/>
    <n v="18020000"/>
    <n v="18020000"/>
    <s v="OK"/>
    <n v="2"/>
    <m/>
    <m/>
  </r>
  <r>
    <n v="13"/>
    <x v="12"/>
    <s v="María Pinto"/>
    <s v="Melipilla 2"/>
    <x v="0"/>
    <s v="ACC._Integración_de_las_familias_a_su_comunidad_fase2"/>
    <n v="3880"/>
    <n v="24"/>
    <n v="12960000"/>
    <n v="540000"/>
    <n v="24"/>
    <m/>
    <s v="SI"/>
    <x v="0"/>
    <s v="Campamento y barrios prioritarios"/>
    <s v="Familias e infancia y adolescencia que vivan en situación de pobreza y vulnerabilidad."/>
    <x v="0"/>
    <s v="Renovación de Contrato"/>
    <s v="03"/>
    <s v="388003"/>
    <s v="13"/>
    <s v="13-388003"/>
    <s v="13-388003-04-21"/>
    <x v="1"/>
    <m/>
    <m/>
    <m/>
    <m/>
    <n v="12960000"/>
    <m/>
    <m/>
    <m/>
    <m/>
    <m/>
    <d v="2021-05-19T00:00:00"/>
    <m/>
    <d v="2021-05-19T00:00:00"/>
    <n v="12960000"/>
    <n v="7"/>
    <d v="2021-12-19T00:00:00"/>
    <d v="2022-02-17T00:00:00"/>
    <m/>
    <m/>
    <m/>
    <m/>
    <n v="2592000"/>
    <m/>
    <m/>
    <m/>
    <n v="10368000"/>
    <m/>
    <m/>
    <m/>
    <n v="2592000"/>
    <n v="12960000"/>
    <n v="12960000"/>
    <s v="OK"/>
    <n v="2"/>
    <m/>
    <m/>
  </r>
  <r>
    <n v="13"/>
    <x v="12"/>
    <s v="Melipilla"/>
    <s v="Melipilla 2"/>
    <x v="0"/>
    <s v="ACC._Integración_de_las_familias_a_su_comunidad_fase2"/>
    <n v="3880"/>
    <n v="33"/>
    <n v="17820000"/>
    <n v="540000"/>
    <n v="33"/>
    <m/>
    <s v="SI"/>
    <x v="0"/>
    <s v="Campamento y barrios prioritarios"/>
    <s v="Familias e infancia y adolescencia que vivan en situación de pobreza y vulnerabilidad. Localidad por definir."/>
    <x v="0"/>
    <s v="Renovación de Contrato"/>
    <s v="03"/>
    <s v="388003"/>
    <s v="13"/>
    <s v="13-388003"/>
    <s v="13-388003-04-21"/>
    <x v="1"/>
    <m/>
    <m/>
    <m/>
    <m/>
    <n v="17820000"/>
    <m/>
    <m/>
    <m/>
    <m/>
    <m/>
    <d v="2021-05-19T00:00:00"/>
    <m/>
    <d v="2021-05-19T00:00:00"/>
    <n v="17820000"/>
    <n v="7"/>
    <d v="2021-12-19T00:00:00"/>
    <d v="2022-02-17T00:00:00"/>
    <m/>
    <m/>
    <m/>
    <m/>
    <n v="3564000"/>
    <m/>
    <m/>
    <m/>
    <n v="14256000"/>
    <m/>
    <m/>
    <m/>
    <n v="3564000"/>
    <n v="17820000"/>
    <n v="17820000"/>
    <s v="OK"/>
    <n v="2"/>
    <m/>
    <m/>
  </r>
  <r>
    <n v="13"/>
    <x v="12"/>
    <s v="Padre Hurtado"/>
    <s v="Talagante 2"/>
    <x v="0"/>
    <s v="ACC._Integración_de_las_familias_a_su_comunidad_fase2"/>
    <n v="3880"/>
    <n v="26"/>
    <n v="13780000"/>
    <n v="530000"/>
    <n v="26"/>
    <m/>
    <s v="SI"/>
    <x v="0"/>
    <s v="Campamento y barrios prioritarios"/>
    <s v="Familias e infancia y adolescencia que vivan en situación de pobreza y vulnerabilidad."/>
    <x v="0"/>
    <s v="Renovación de Contrato"/>
    <s v="03"/>
    <s v="388003"/>
    <s v="13"/>
    <s v="13-388003"/>
    <s v="13-388003-02-21"/>
    <x v="1"/>
    <m/>
    <m/>
    <m/>
    <m/>
    <n v="13780000"/>
    <m/>
    <m/>
    <m/>
    <m/>
    <m/>
    <d v="2021-05-19T00:00:00"/>
    <m/>
    <d v="2021-05-19T00:00:00"/>
    <n v="13780000"/>
    <n v="7"/>
    <d v="2021-12-19T00:00:00"/>
    <d v="2022-02-17T00:00:00"/>
    <m/>
    <m/>
    <m/>
    <m/>
    <n v="2756000"/>
    <m/>
    <m/>
    <m/>
    <n v="11024000"/>
    <m/>
    <m/>
    <m/>
    <n v="2756000"/>
    <n v="13780000"/>
    <n v="13780000"/>
    <s v="OK"/>
    <n v="2"/>
    <m/>
    <m/>
  </r>
  <r>
    <n v="13"/>
    <x v="12"/>
    <s v="Paine"/>
    <s v="Maipo"/>
    <x v="0"/>
    <s v="ACC._Integración_de_las_familias_a_su_comunidad_fase2"/>
    <n v="3880"/>
    <n v="30"/>
    <n v="15900000"/>
    <n v="530000"/>
    <n v="30"/>
    <m/>
    <s v="SI"/>
    <x v="0"/>
    <s v="Campamento y barrios prioritarios"/>
    <s v="Familias e infancia y adolescencia que vivan en situación de pobreza y vulnerabilidad."/>
    <x v="0"/>
    <s v="Renovación de Contrato"/>
    <s v="03"/>
    <s v="388003"/>
    <s v="13"/>
    <s v="13-388003"/>
    <s v="13-388003-05-21"/>
    <x v="1"/>
    <m/>
    <m/>
    <m/>
    <m/>
    <n v="15900000"/>
    <m/>
    <m/>
    <m/>
    <m/>
    <m/>
    <d v="2021-05-19T00:00:00"/>
    <m/>
    <d v="2021-05-19T00:00:00"/>
    <n v="15900000"/>
    <n v="7"/>
    <d v="2021-12-19T00:00:00"/>
    <d v="2022-02-17T00:00:00"/>
    <m/>
    <m/>
    <m/>
    <m/>
    <n v="3180000"/>
    <m/>
    <m/>
    <m/>
    <n v="12720000"/>
    <m/>
    <m/>
    <m/>
    <n v="3180000"/>
    <n v="15900000"/>
    <n v="15900000"/>
    <s v="OK"/>
    <n v="2"/>
    <m/>
    <m/>
  </r>
  <r>
    <n v="13"/>
    <x v="12"/>
    <s v="Peñaflor"/>
    <s v="Talagante 2"/>
    <x v="0"/>
    <s v="ACC._Integración_de_las_familias_a_su_comunidad_fase2"/>
    <n v="3880"/>
    <n v="32"/>
    <n v="16960000"/>
    <n v="530000"/>
    <n v="32"/>
    <m/>
    <s v="SI"/>
    <x v="0"/>
    <s v="Campamento y barrios prioritarios"/>
    <s v="Familias e infancia y adolescencia que vivan en situación de pobreza y vulnerabilidad."/>
    <x v="0"/>
    <s v="Renovación de Contrato"/>
    <s v="03"/>
    <s v="388003"/>
    <s v="13"/>
    <s v="13-388003"/>
    <s v="13-388003-02-21"/>
    <x v="1"/>
    <m/>
    <m/>
    <m/>
    <m/>
    <n v="16960000"/>
    <m/>
    <m/>
    <m/>
    <m/>
    <m/>
    <d v="2021-05-19T00:00:00"/>
    <m/>
    <d v="2021-05-19T00:00:00"/>
    <n v="16960000"/>
    <n v="7"/>
    <d v="2021-12-19T00:00:00"/>
    <d v="2022-02-17T00:00:00"/>
    <m/>
    <m/>
    <m/>
    <m/>
    <n v="3392000"/>
    <m/>
    <m/>
    <m/>
    <n v="13568000"/>
    <m/>
    <m/>
    <m/>
    <n v="3392000"/>
    <n v="16960000"/>
    <n v="16960000"/>
    <s v="OK"/>
    <n v="2"/>
    <m/>
    <m/>
  </r>
  <r>
    <n v="13"/>
    <x v="12"/>
    <s v="Peñalolén"/>
    <s v="Oriente"/>
    <x v="0"/>
    <s v="ACC._Integración_de_las_familias_a_su_comunidad_fase2"/>
    <n v="3880"/>
    <n v="33"/>
    <n v="17490000"/>
    <n v="530000"/>
    <n v="33"/>
    <m/>
    <s v="SI"/>
    <x v="0"/>
    <s v="Campamento y barrios prioritarios"/>
    <s v="Familias e infancia y adolescencia que vivan en situación de pobreza y vulnerabilidad."/>
    <x v="0"/>
    <s v="Renovación de Contrato"/>
    <s v="03"/>
    <s v="388003"/>
    <s v="13"/>
    <s v="13-388003"/>
    <s v="13-388003-07-21"/>
    <x v="1"/>
    <m/>
    <m/>
    <m/>
    <m/>
    <n v="17490000"/>
    <m/>
    <m/>
    <m/>
    <m/>
    <m/>
    <d v="2021-05-19T00:00:00"/>
    <m/>
    <d v="2021-05-19T00:00:00"/>
    <n v="17490000"/>
    <n v="7"/>
    <d v="2021-12-19T00:00:00"/>
    <d v="2022-02-17T00:00:00"/>
    <m/>
    <m/>
    <m/>
    <m/>
    <n v="3498000"/>
    <m/>
    <m/>
    <m/>
    <n v="13992000"/>
    <m/>
    <m/>
    <m/>
    <n v="3498000"/>
    <n v="17490000"/>
    <n v="17490000"/>
    <s v="OK"/>
    <n v="2"/>
    <m/>
    <m/>
  </r>
  <r>
    <n v="13"/>
    <x v="12"/>
    <s v="Pudahuel"/>
    <s v="Poniente"/>
    <x v="0"/>
    <s v="ACC._Integración_de_las_familias_a_su_comunidad_fase2"/>
    <n v="3880"/>
    <n v="31"/>
    <n v="16430000"/>
    <n v="530000"/>
    <n v="31"/>
    <m/>
    <s v="SI"/>
    <x v="0"/>
    <s v="Campamento y barrios prioritarios"/>
    <s v="Familias e infancia y adolescencia que vivan en situación de pobreza y vulnerabilidad."/>
    <x v="0"/>
    <s v="Renovación de Contrato"/>
    <s v="03"/>
    <s v="388003"/>
    <s v="13"/>
    <s v="13-388003"/>
    <s v="13-388003-06-21"/>
    <x v="1"/>
    <m/>
    <m/>
    <m/>
    <m/>
    <n v="16430000"/>
    <m/>
    <m/>
    <m/>
    <m/>
    <m/>
    <d v="2021-05-19T00:00:00"/>
    <m/>
    <d v="2021-05-19T00:00:00"/>
    <n v="16430000"/>
    <n v="7"/>
    <d v="2021-12-19T00:00:00"/>
    <d v="2022-02-17T00:00:00"/>
    <m/>
    <m/>
    <m/>
    <m/>
    <n v="3286000"/>
    <m/>
    <m/>
    <m/>
    <n v="13144000"/>
    <m/>
    <m/>
    <m/>
    <n v="3286000"/>
    <n v="16430000"/>
    <n v="16430000"/>
    <s v="OK"/>
    <n v="2"/>
    <m/>
    <m/>
  </r>
  <r>
    <n v="13"/>
    <x v="12"/>
    <s v="Quilicura"/>
    <s v="Centro Norte"/>
    <x v="0"/>
    <s v="ACC._Integración_de_las_familias_a_su_comunidad_fase2"/>
    <n v="3880"/>
    <n v="15"/>
    <n v="7950000"/>
    <n v="530000"/>
    <n v="15"/>
    <m/>
    <s v="SI"/>
    <x v="0"/>
    <s v="Campamento y barrios prioritarios"/>
    <s v="Familias e infancia y adolescencia que vivan en situación de pobreza y vulnerabilidad."/>
    <x v="0"/>
    <s v="Renovación de Contrato"/>
    <s v="03"/>
    <s v="388003"/>
    <s v="13"/>
    <s v="13-388003"/>
    <s v="13-388003-08-21"/>
    <x v="1"/>
    <m/>
    <m/>
    <m/>
    <m/>
    <n v="7950000"/>
    <m/>
    <m/>
    <m/>
    <m/>
    <m/>
    <d v="2021-05-19T00:00:00"/>
    <m/>
    <d v="2021-05-19T00:00:00"/>
    <n v="7950000"/>
    <n v="7"/>
    <d v="2021-12-19T00:00:00"/>
    <d v="2022-02-17T00:00:00"/>
    <m/>
    <m/>
    <m/>
    <m/>
    <n v="1590000"/>
    <m/>
    <m/>
    <m/>
    <n v="6360000"/>
    <m/>
    <m/>
    <m/>
    <n v="1590000"/>
    <n v="7950000"/>
    <n v="7950000"/>
    <s v="OK"/>
    <n v="2"/>
    <m/>
    <m/>
  </r>
  <r>
    <n v="13"/>
    <x v="12"/>
    <s v="Recoleta"/>
    <s v="Centro Norte"/>
    <x v="0"/>
    <s v="ACC._Integración_de_las_familias_a_su_comunidad_fase2"/>
    <n v="3880"/>
    <n v="26"/>
    <n v="13780000"/>
    <n v="530000"/>
    <n v="26"/>
    <m/>
    <s v="SI"/>
    <x v="0"/>
    <s v="Campamento y barrios prioritarios"/>
    <s v="Familias e infancia y adolescencia que vivan en situación de pobreza y vulnerabilidad."/>
    <x v="0"/>
    <s v="Renovación de Contrato"/>
    <s v="03"/>
    <s v="388003"/>
    <s v="13"/>
    <s v="13-388003"/>
    <s v="13-388003-08-21"/>
    <x v="1"/>
    <m/>
    <m/>
    <m/>
    <m/>
    <n v="13780000"/>
    <m/>
    <m/>
    <m/>
    <m/>
    <m/>
    <d v="2021-05-19T00:00:00"/>
    <m/>
    <d v="2021-05-19T00:00:00"/>
    <n v="13780000"/>
    <n v="7"/>
    <d v="2021-12-19T00:00:00"/>
    <d v="2022-02-17T00:00:00"/>
    <m/>
    <m/>
    <m/>
    <m/>
    <n v="2756000"/>
    <m/>
    <m/>
    <m/>
    <n v="11024000"/>
    <m/>
    <m/>
    <m/>
    <n v="2756000"/>
    <n v="13780000"/>
    <n v="13780000"/>
    <s v="OK"/>
    <n v="2"/>
    <m/>
    <m/>
  </r>
  <r>
    <n v="13"/>
    <x v="12"/>
    <s v="Renca"/>
    <s v="Poniente"/>
    <x v="0"/>
    <s v="ACC._Integración_de_las_familias_a_su_comunidad_fase2"/>
    <n v="3880"/>
    <n v="27"/>
    <n v="14310000"/>
    <n v="530000"/>
    <n v="27"/>
    <m/>
    <s v="SI"/>
    <x v="0"/>
    <s v="Campamento y barrios prioritarios"/>
    <s v="Familias e infancia y adolescencia que vivan en situación de pobreza y vulnerabilidad."/>
    <x v="0"/>
    <s v="Renovación de Contrato"/>
    <s v="03"/>
    <s v="388003"/>
    <s v="13"/>
    <s v="13-388003"/>
    <s v="13-388003-06-21"/>
    <x v="1"/>
    <m/>
    <m/>
    <m/>
    <m/>
    <n v="14310000"/>
    <m/>
    <m/>
    <m/>
    <m/>
    <m/>
    <d v="2021-05-19T00:00:00"/>
    <m/>
    <d v="2021-05-19T00:00:00"/>
    <n v="14310000"/>
    <n v="7"/>
    <d v="2021-12-19T00:00:00"/>
    <d v="2022-02-17T00:00:00"/>
    <m/>
    <m/>
    <m/>
    <m/>
    <n v="2862000"/>
    <m/>
    <m/>
    <m/>
    <n v="11448000"/>
    <m/>
    <m/>
    <m/>
    <n v="2862000"/>
    <n v="14310000"/>
    <n v="14310000"/>
    <s v="OK"/>
    <n v="2"/>
    <m/>
    <m/>
  </r>
  <r>
    <n v="13"/>
    <x v="12"/>
    <s v="San Bernardo"/>
    <s v="Maipo"/>
    <x v="0"/>
    <s v="ACC._Integración_de_las_familias_a_su_comunidad_fase2"/>
    <n v="3880"/>
    <n v="34"/>
    <n v="18020000"/>
    <n v="530000"/>
    <n v="34"/>
    <m/>
    <s v="SI"/>
    <x v="0"/>
    <s v="Campamento y barrios prioritarios"/>
    <s v="Familias e infancia y adolescencia que vivan en situación de pobreza y vulnerabilidad."/>
    <x v="0"/>
    <s v="Renovación de Contrato"/>
    <s v="03"/>
    <s v="388003"/>
    <s v="13"/>
    <s v="13-388003"/>
    <s v="13-388003-05-21"/>
    <x v="1"/>
    <m/>
    <m/>
    <m/>
    <m/>
    <n v="18020000"/>
    <m/>
    <m/>
    <m/>
    <m/>
    <m/>
    <d v="2021-05-19T00:00:00"/>
    <m/>
    <d v="2021-05-19T00:00:00"/>
    <n v="18020000"/>
    <n v="7"/>
    <d v="2021-12-19T00:00:00"/>
    <d v="2022-02-17T00:00:00"/>
    <m/>
    <m/>
    <m/>
    <m/>
    <n v="3604000"/>
    <m/>
    <m/>
    <m/>
    <n v="14416000"/>
    <m/>
    <m/>
    <m/>
    <n v="3604000"/>
    <n v="18020000"/>
    <n v="18020000"/>
    <s v="OK"/>
    <n v="2"/>
    <m/>
    <m/>
  </r>
  <r>
    <n v="13"/>
    <x v="12"/>
    <s v="San Pedro"/>
    <s v="Melipilla 1"/>
    <x v="0"/>
    <s v="ACC._Integración_de_las_familias_a_su_comunidad_fase2"/>
    <n v="3880"/>
    <n v="32"/>
    <n v="17600000"/>
    <n v="550000"/>
    <n v="32"/>
    <m/>
    <s v="SI"/>
    <x v="0"/>
    <s v="Campamento y barrios prioritarios"/>
    <s v="Familias e infancia y adolescencia que vivan en situación de pobreza y vulnerabilidad."/>
    <x v="0"/>
    <s v="Renovación de Contrato"/>
    <s v="03"/>
    <s v="388003"/>
    <s v="13"/>
    <s v="13-388003"/>
    <s v="13-388003-03-21"/>
    <x v="1"/>
    <m/>
    <m/>
    <m/>
    <m/>
    <n v="17600000"/>
    <m/>
    <m/>
    <m/>
    <m/>
    <m/>
    <d v="2021-05-19T00:00:00"/>
    <m/>
    <d v="2021-05-19T00:00:00"/>
    <n v="17600000"/>
    <n v="7"/>
    <d v="2021-12-19T00:00:00"/>
    <d v="2022-02-17T00:00:00"/>
    <m/>
    <m/>
    <m/>
    <m/>
    <n v="3520000"/>
    <m/>
    <m/>
    <m/>
    <n v="14080000"/>
    <m/>
    <m/>
    <m/>
    <n v="3520000"/>
    <n v="17600000"/>
    <n v="17600000"/>
    <s v="OK"/>
    <n v="2"/>
    <m/>
    <m/>
  </r>
  <r>
    <n v="13"/>
    <x v="12"/>
    <s v="Santiago"/>
    <s v="Centro Norte"/>
    <x v="0"/>
    <s v="ACC._Integración_de_las_familias_a_su_comunidad_fase2"/>
    <n v="3880"/>
    <n v="15"/>
    <n v="7950000"/>
    <n v="530000"/>
    <n v="15"/>
    <m/>
    <s v="SI"/>
    <x v="0"/>
    <s v="Campamento y barrios prioritarios"/>
    <s v="Familias e infancia y adolescencia que vivan en situación de pobreza y vulnerabilidad."/>
    <x v="0"/>
    <s v="Renovación de Contrato"/>
    <s v="03"/>
    <s v="388003"/>
    <s v="13"/>
    <s v="13-388003"/>
    <s v="13-388003-08-21"/>
    <x v="1"/>
    <m/>
    <m/>
    <m/>
    <m/>
    <n v="7950000"/>
    <m/>
    <m/>
    <m/>
    <m/>
    <m/>
    <d v="2021-05-19T00:00:00"/>
    <m/>
    <d v="2021-05-19T00:00:00"/>
    <n v="7950000"/>
    <n v="7"/>
    <d v="2021-12-19T00:00:00"/>
    <d v="2022-02-17T00:00:00"/>
    <m/>
    <m/>
    <m/>
    <m/>
    <n v="1590000"/>
    <m/>
    <m/>
    <m/>
    <n v="6360000"/>
    <m/>
    <m/>
    <m/>
    <n v="1590000"/>
    <n v="7950000"/>
    <n v="7950000"/>
    <s v="OK"/>
    <n v="2"/>
    <m/>
    <m/>
  </r>
  <r>
    <n v="13"/>
    <x v="12"/>
    <s v="Talagante"/>
    <s v="Talagante 2"/>
    <x v="0"/>
    <s v="ACC._Integración_de_las_familias_a_su_comunidad_fase2"/>
    <n v="3880"/>
    <n v="32"/>
    <n v="16960000"/>
    <n v="530000"/>
    <n v="32"/>
    <m/>
    <s v="SI"/>
    <x v="0"/>
    <s v="Campamento y barrios prioritarios"/>
    <s v="Familias e infancia y adolescencia que vivan en situación de pobreza y vulnerabilidad."/>
    <x v="0"/>
    <s v="Renovación de Contrato"/>
    <s v="03"/>
    <s v="388003"/>
    <s v="13"/>
    <s v="13-388003"/>
    <s v="13-388003-02-21"/>
    <x v="1"/>
    <m/>
    <m/>
    <m/>
    <m/>
    <n v="16960000"/>
    <m/>
    <m/>
    <m/>
    <m/>
    <m/>
    <d v="2021-05-19T00:00:00"/>
    <m/>
    <d v="2021-05-19T00:00:00"/>
    <n v="16960000"/>
    <n v="7"/>
    <d v="2021-12-19T00:00:00"/>
    <d v="2022-02-17T00:00:00"/>
    <m/>
    <m/>
    <m/>
    <m/>
    <n v="3392000"/>
    <m/>
    <m/>
    <m/>
    <n v="13568000"/>
    <m/>
    <m/>
    <m/>
    <n v="3392000"/>
    <n v="16960000"/>
    <n v="16960000"/>
    <s v="OK"/>
    <n v="2"/>
    <m/>
    <m/>
  </r>
  <r>
    <n v="13"/>
    <x v="12"/>
    <s v="Regional/Provincial"/>
    <s v="Regional"/>
    <x v="7"/>
    <s v="Apoyo_org_productivas"/>
    <n v="4103"/>
    <n v="145"/>
    <n v="406000000"/>
    <n v="2800000"/>
    <n v="145"/>
    <m/>
    <s v="NO"/>
    <x v="4"/>
    <s v="Grupo objetivo del Programa/Componente"/>
    <s v="Organizaciones productivas con personalidad juridica vigente y activa, cuyo fin como organización sea economico y/o productivo a las cuales se busca apoyar en su permanencia y/o reactivacion economica en el contexto de la pandemia por COVID 19"/>
    <x v="1"/>
    <s v="Licitación Pública Regular"/>
    <s v="01"/>
    <n v="410301"/>
    <s v="13"/>
    <s v="13-410301"/>
    <s v="13-410301-01-21"/>
    <x v="1"/>
    <d v="2021-06-18T00:00:00"/>
    <n v="14"/>
    <d v="2021-07-02T00:00:00"/>
    <d v="2021-06-18T00:00:00"/>
    <n v="406000000"/>
    <n v="12"/>
    <d v="2021-06-30T00:00:00"/>
    <d v="2021-07-01T00:00:00"/>
    <n v="8"/>
    <d v="2021-07-09T00:00:00"/>
    <d v="2021-07-13T00:00:00"/>
    <n v="10"/>
    <d v="2021-07-23T00:00:00"/>
    <n v="406000000"/>
    <n v="5"/>
    <d v="2021-12-23T00:00:00"/>
    <d v="2022-02-21T00:00:00"/>
    <m/>
    <m/>
    <m/>
    <m/>
    <m/>
    <m/>
    <m/>
    <n v="40600000"/>
    <m/>
    <n v="365400000"/>
    <m/>
    <m/>
    <n v="0"/>
    <n v="406000000"/>
    <n v="406000000"/>
    <s v="OK"/>
    <n v="2"/>
    <m/>
    <m/>
  </r>
  <r>
    <n v="13"/>
    <x v="12"/>
    <s v="Alhué"/>
    <s v="Melipilla"/>
    <x v="1"/>
    <s v="YO_EMPR._Básico"/>
    <n v="4881"/>
    <n v="10"/>
    <n v="9500000"/>
    <n v="950000"/>
    <n v="1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5-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Buin"/>
    <s v="Maipo"/>
    <x v="1"/>
    <s v="YO_EMPR._Básico"/>
    <n v="4881"/>
    <n v="13"/>
    <n v="12350000"/>
    <n v="950000"/>
    <n v="13"/>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4-21"/>
    <x v="1"/>
    <d v="2021-03-03T00:00:00"/>
    <n v="30"/>
    <d v="2021-04-02T00:00:00"/>
    <d v="2021-03-11T00:00:00"/>
    <n v="12350000"/>
    <n v="15"/>
    <d v="2021-03-26T00:00:00"/>
    <d v="2021-03-27T00:00:00"/>
    <n v="15"/>
    <d v="2021-04-11T00:00:00"/>
    <d v="2021-05-04T00:00:00"/>
    <n v="18"/>
    <d v="2021-05-22T00:00:00"/>
    <n v="12350000"/>
    <n v="8"/>
    <d v="2022-01-22T00:00:00"/>
    <d v="2022-03-23T00:00:00"/>
    <m/>
    <m/>
    <m/>
    <m/>
    <n v="1235000"/>
    <m/>
    <m/>
    <n v="11115000"/>
    <m/>
    <m/>
    <m/>
    <m/>
    <n v="1235000"/>
    <n v="12350000"/>
    <n v="12350000"/>
    <s v="OK"/>
    <n v="2"/>
    <m/>
    <m/>
  </r>
  <r>
    <n v="13"/>
    <x v="12"/>
    <s v="Calera de Tango"/>
    <s v="Maipo"/>
    <x v="1"/>
    <s v="YO_EMPR._Básico"/>
    <n v="4881"/>
    <n v="11"/>
    <n v="10450000"/>
    <n v="950000"/>
    <n v="11"/>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4-21"/>
    <x v="1"/>
    <d v="2021-03-03T00:00:00"/>
    <n v="30"/>
    <d v="2021-04-02T00:00:00"/>
    <d v="2021-03-11T00:00:00"/>
    <n v="10450000"/>
    <n v="15"/>
    <d v="2021-03-26T00:00:00"/>
    <d v="2021-03-27T00:00:00"/>
    <n v="15"/>
    <d v="2021-04-11T00:00:00"/>
    <d v="2021-05-04T00:00:00"/>
    <n v="18"/>
    <d v="2021-05-22T00:00:00"/>
    <n v="10450000"/>
    <n v="8"/>
    <d v="2022-01-22T00:00:00"/>
    <d v="2022-03-23T00:00:00"/>
    <m/>
    <m/>
    <m/>
    <m/>
    <n v="1045000"/>
    <m/>
    <m/>
    <n v="9405000"/>
    <m/>
    <m/>
    <m/>
    <m/>
    <n v="1045000"/>
    <n v="10450000"/>
    <n v="10450000"/>
    <s v="OK"/>
    <n v="2"/>
    <m/>
    <m/>
  </r>
  <r>
    <n v="13"/>
    <x v="12"/>
    <s v="Cerrillos"/>
    <s v="Sur Poniente 1"/>
    <x v="1"/>
    <s v="YO_EMPR._Básico"/>
    <n v="4881"/>
    <n v="14"/>
    <n v="13300000"/>
    <n v="950000"/>
    <n v="1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9-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Cerro Navia"/>
    <s v="Poniente 1"/>
    <x v="1"/>
    <s v="YO_EMPR._Básico"/>
    <n v="4881"/>
    <n v="24"/>
    <n v="22800000"/>
    <n v="950000"/>
    <n v="2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8-21"/>
    <x v="1"/>
    <d v="2021-03-03T00:00:00"/>
    <n v="30"/>
    <d v="2021-04-02T00:00:00"/>
    <d v="2021-03-11T00:00:00"/>
    <n v="22800000"/>
    <n v="15"/>
    <d v="2021-03-26T00:00:00"/>
    <d v="2021-03-27T00:00:00"/>
    <n v="15"/>
    <d v="2021-04-11T00:00:00"/>
    <d v="2021-05-04T00:00:00"/>
    <n v="18"/>
    <d v="2021-05-22T00:00:00"/>
    <n v="22800000"/>
    <n v="8"/>
    <d v="2022-01-22T00:00:00"/>
    <d v="2022-03-23T00:00:00"/>
    <m/>
    <m/>
    <m/>
    <m/>
    <n v="2280000"/>
    <m/>
    <m/>
    <n v="20520000"/>
    <m/>
    <m/>
    <m/>
    <m/>
    <n v="2280000"/>
    <n v="22800000"/>
    <n v="22800000"/>
    <s v="OK"/>
    <n v="2"/>
    <m/>
    <m/>
  </r>
  <r>
    <n v="13"/>
    <x v="12"/>
    <s v="Colina"/>
    <s v="Chacabuco"/>
    <x v="1"/>
    <s v="YO_EMPR._Básico"/>
    <n v="4881"/>
    <n v="14"/>
    <n v="13300000"/>
    <n v="950000"/>
    <n v="1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2-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Conchalí"/>
    <s v="Centro Norte"/>
    <x v="1"/>
    <s v="YO_EMPR._Básico"/>
    <n v="4881"/>
    <n v="15"/>
    <n v="14250000"/>
    <n v="950000"/>
    <n v="15"/>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1-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Curacaví"/>
    <s v="Melipilla"/>
    <x v="1"/>
    <s v="YO_EMPR._Básico"/>
    <n v="4881"/>
    <n v="22"/>
    <n v="20900000"/>
    <n v="950000"/>
    <n v="22"/>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5-21"/>
    <x v="1"/>
    <d v="2021-03-03T00:00:00"/>
    <n v="30"/>
    <d v="2021-04-02T00:00:00"/>
    <d v="2021-03-11T00:00:00"/>
    <n v="20900000"/>
    <n v="15"/>
    <d v="2021-03-26T00:00:00"/>
    <d v="2021-03-27T00:00:00"/>
    <n v="15"/>
    <d v="2021-04-11T00:00:00"/>
    <d v="2021-05-04T00:00:00"/>
    <n v="18"/>
    <d v="2021-05-22T00:00:00"/>
    <n v="20900000"/>
    <n v="8"/>
    <d v="2022-01-22T00:00:00"/>
    <d v="2022-03-23T00:00:00"/>
    <m/>
    <m/>
    <m/>
    <m/>
    <n v="2090000"/>
    <m/>
    <m/>
    <n v="18810000"/>
    <m/>
    <m/>
    <m/>
    <m/>
    <n v="2090000"/>
    <n v="20900000"/>
    <n v="20900000"/>
    <s v="OK"/>
    <n v="2"/>
    <m/>
    <m/>
  </r>
  <r>
    <n v="13"/>
    <x v="12"/>
    <s v="El Bosque"/>
    <s v="Sur Poniente 2"/>
    <x v="1"/>
    <s v="YO_EMPR._Básico"/>
    <n v="4881"/>
    <n v="25"/>
    <n v="23750000"/>
    <n v="950000"/>
    <n v="25"/>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0-21"/>
    <x v="1"/>
    <d v="2021-03-03T00:00:00"/>
    <n v="30"/>
    <d v="2021-04-02T00:00:00"/>
    <d v="2021-03-11T00:00:00"/>
    <n v="23750000"/>
    <n v="15"/>
    <d v="2021-03-26T00:00:00"/>
    <d v="2021-03-27T00:00:00"/>
    <n v="15"/>
    <d v="2021-04-11T00:00:00"/>
    <d v="2021-05-04T00:00:00"/>
    <n v="18"/>
    <d v="2021-05-22T00:00:00"/>
    <n v="23750000"/>
    <n v="8"/>
    <d v="2022-01-22T00:00:00"/>
    <d v="2022-03-23T00:00:00"/>
    <m/>
    <m/>
    <m/>
    <m/>
    <n v="2375000"/>
    <m/>
    <m/>
    <n v="21375000"/>
    <m/>
    <m/>
    <m/>
    <m/>
    <n v="2375000"/>
    <n v="23750000"/>
    <n v="23750000"/>
    <s v="OK"/>
    <n v="2"/>
    <m/>
    <m/>
  </r>
  <r>
    <n v="13"/>
    <x v="12"/>
    <s v="El Monte"/>
    <s v="Talagante"/>
    <x v="1"/>
    <s v="YO_EMPR._Básico"/>
    <n v="4881"/>
    <n v="10"/>
    <n v="9500000"/>
    <n v="950000"/>
    <n v="1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1-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Estación Central"/>
    <s v="Poniente 1"/>
    <x v="1"/>
    <s v="YO_EMPR._Básico"/>
    <n v="4881"/>
    <n v="16"/>
    <n v="15200000"/>
    <n v="950000"/>
    <n v="16"/>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8-21"/>
    <x v="1"/>
    <d v="2021-03-03T00:00:00"/>
    <n v="30"/>
    <d v="2021-04-02T00:00:00"/>
    <d v="2021-03-11T00:00:00"/>
    <n v="15200000"/>
    <n v="15"/>
    <d v="2021-03-26T00:00:00"/>
    <d v="2021-03-27T00:00:00"/>
    <n v="15"/>
    <d v="2021-04-11T00:00:00"/>
    <d v="2021-05-04T00:00:00"/>
    <n v="18"/>
    <d v="2021-05-22T00:00:00"/>
    <n v="15200000"/>
    <n v="8"/>
    <d v="2022-01-22T00:00:00"/>
    <d v="2022-03-23T00:00:00"/>
    <m/>
    <m/>
    <m/>
    <m/>
    <n v="1520000"/>
    <m/>
    <m/>
    <n v="13680000"/>
    <m/>
    <m/>
    <m/>
    <m/>
    <n v="1520000"/>
    <n v="15200000"/>
    <n v="15200000"/>
    <s v="OK"/>
    <n v="2"/>
    <m/>
    <m/>
  </r>
  <r>
    <n v="13"/>
    <x v="12"/>
    <s v="Huechuraba"/>
    <s v="Centro Norte"/>
    <x v="1"/>
    <s v="YO_EMPR._Básico"/>
    <n v="4881"/>
    <n v="12"/>
    <n v="11400000"/>
    <n v="950000"/>
    <n v="12"/>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1-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Independencia"/>
    <s v="Centro Norte"/>
    <x v="1"/>
    <s v="YO_EMPR._Básico"/>
    <n v="4881"/>
    <n v="11"/>
    <n v="10450000"/>
    <n v="950000"/>
    <n v="11"/>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1-21"/>
    <x v="1"/>
    <d v="2021-03-03T00:00:00"/>
    <n v="30"/>
    <d v="2021-04-02T00:00:00"/>
    <d v="2021-03-11T00:00:00"/>
    <n v="10450000"/>
    <n v="15"/>
    <d v="2021-03-26T00:00:00"/>
    <d v="2021-03-27T00:00:00"/>
    <n v="15"/>
    <d v="2021-04-11T00:00:00"/>
    <d v="2021-05-04T00:00:00"/>
    <n v="18"/>
    <d v="2021-05-22T00:00:00"/>
    <n v="10450000"/>
    <n v="8"/>
    <d v="2022-01-22T00:00:00"/>
    <d v="2022-03-23T00:00:00"/>
    <m/>
    <m/>
    <m/>
    <m/>
    <n v="1045000"/>
    <m/>
    <m/>
    <n v="9405000"/>
    <m/>
    <m/>
    <m/>
    <m/>
    <n v="1045000"/>
    <n v="10450000"/>
    <n v="10450000"/>
    <s v="OK"/>
    <n v="2"/>
    <m/>
    <m/>
  </r>
  <r>
    <n v="13"/>
    <x v="12"/>
    <s v="Isla de Maipo"/>
    <s v="Talagante"/>
    <x v="1"/>
    <s v="YO_EMPR._Básico"/>
    <n v="4881"/>
    <n v="10"/>
    <n v="9500000"/>
    <n v="950000"/>
    <n v="1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1-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La Cisterna"/>
    <s v="Sur Poniente 2"/>
    <x v="1"/>
    <s v="YO_EMPR._Básico"/>
    <n v="4881"/>
    <n v="20"/>
    <n v="19000000"/>
    <n v="950000"/>
    <n v="2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0-21"/>
    <x v="1"/>
    <d v="2021-03-03T00:00:00"/>
    <n v="30"/>
    <d v="2021-04-02T00:00:00"/>
    <d v="2021-03-11T00:00:00"/>
    <n v="19000000"/>
    <n v="15"/>
    <d v="2021-03-26T00:00:00"/>
    <d v="2021-03-27T00:00:00"/>
    <n v="15"/>
    <d v="2021-04-11T00:00:00"/>
    <d v="2021-05-04T00:00:00"/>
    <n v="18"/>
    <d v="2021-05-22T00:00:00"/>
    <n v="19000000"/>
    <n v="8"/>
    <d v="2022-01-22T00:00:00"/>
    <d v="2022-03-23T00:00:00"/>
    <m/>
    <m/>
    <m/>
    <m/>
    <n v="1900000"/>
    <m/>
    <m/>
    <n v="17100000"/>
    <m/>
    <m/>
    <m/>
    <m/>
    <n v="1900000"/>
    <n v="19000000"/>
    <n v="19000000"/>
    <s v="OK"/>
    <n v="2"/>
    <m/>
    <m/>
  </r>
  <r>
    <n v="13"/>
    <x v="12"/>
    <s v="La Florida"/>
    <s v="Oriente 2"/>
    <x v="1"/>
    <s v="YO_EMPR._Básico"/>
    <n v="4881"/>
    <n v="30"/>
    <n v="28500000"/>
    <n v="950000"/>
    <n v="3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7-21"/>
    <x v="1"/>
    <d v="2021-03-03T00:00:00"/>
    <n v="30"/>
    <d v="2021-04-02T00:00:00"/>
    <d v="2021-03-11T00:00:00"/>
    <n v="28500000"/>
    <n v="15"/>
    <d v="2021-03-26T00:00:00"/>
    <d v="2021-03-27T00:00:00"/>
    <n v="15"/>
    <d v="2021-04-11T00:00:00"/>
    <d v="2021-05-04T00:00:00"/>
    <n v="18"/>
    <d v="2021-05-22T00:00:00"/>
    <n v="28500000"/>
    <n v="8"/>
    <d v="2022-01-22T00:00:00"/>
    <d v="2022-03-23T00:00:00"/>
    <m/>
    <m/>
    <m/>
    <m/>
    <n v="2850000"/>
    <m/>
    <m/>
    <n v="25650000"/>
    <m/>
    <m/>
    <m/>
    <m/>
    <n v="2850000"/>
    <n v="28500000"/>
    <n v="28500000"/>
    <s v="OK"/>
    <n v="2"/>
    <m/>
    <m/>
  </r>
  <r>
    <n v="13"/>
    <x v="12"/>
    <s v="La Granja"/>
    <s v="Oriente 1"/>
    <x v="1"/>
    <s v="YO_EMPR._Básico"/>
    <n v="4881"/>
    <n v="16"/>
    <n v="15200000"/>
    <n v="950000"/>
    <n v="16"/>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6-21"/>
    <x v="1"/>
    <d v="2021-03-03T00:00:00"/>
    <n v="30"/>
    <d v="2021-04-02T00:00:00"/>
    <d v="2021-03-11T00:00:00"/>
    <n v="15200000"/>
    <n v="15"/>
    <d v="2021-03-26T00:00:00"/>
    <d v="2021-03-27T00:00:00"/>
    <n v="15"/>
    <d v="2021-04-11T00:00:00"/>
    <d v="2021-05-04T00:00:00"/>
    <n v="18"/>
    <d v="2021-05-22T00:00:00"/>
    <n v="15200000"/>
    <n v="8"/>
    <d v="2022-01-22T00:00:00"/>
    <d v="2022-03-23T00:00:00"/>
    <m/>
    <m/>
    <m/>
    <m/>
    <n v="1520000"/>
    <m/>
    <m/>
    <n v="13680000"/>
    <m/>
    <m/>
    <m/>
    <m/>
    <n v="1520000"/>
    <n v="15200000"/>
    <n v="15200000"/>
    <s v="OK"/>
    <n v="2"/>
    <m/>
    <m/>
  </r>
  <r>
    <n v="13"/>
    <x v="12"/>
    <s v="La Pintana"/>
    <s v="Cordillera Sur 1"/>
    <x v="1"/>
    <s v="YO_EMPR._Básico"/>
    <n v="4881"/>
    <n v="27"/>
    <n v="25650000"/>
    <n v="950000"/>
    <n v="27"/>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3-21"/>
    <x v="1"/>
    <d v="2021-03-03T00:00:00"/>
    <n v="30"/>
    <d v="2021-04-02T00:00:00"/>
    <d v="2021-03-11T00:00:00"/>
    <n v="25650000"/>
    <n v="15"/>
    <d v="2021-03-26T00:00:00"/>
    <d v="2021-03-27T00:00:00"/>
    <n v="15"/>
    <d v="2021-04-11T00:00:00"/>
    <d v="2021-05-04T00:00:00"/>
    <n v="18"/>
    <d v="2021-05-22T00:00:00"/>
    <n v="25650000"/>
    <n v="8"/>
    <d v="2022-01-22T00:00:00"/>
    <d v="2022-03-23T00:00:00"/>
    <m/>
    <m/>
    <m/>
    <m/>
    <n v="2565000"/>
    <m/>
    <m/>
    <n v="23085000"/>
    <m/>
    <m/>
    <m/>
    <m/>
    <n v="2565000"/>
    <n v="25650000"/>
    <n v="25650000"/>
    <s v="OK"/>
    <n v="2"/>
    <m/>
    <m/>
  </r>
  <r>
    <n v="13"/>
    <x v="12"/>
    <s v="La Reina"/>
    <s v="Oriente 1"/>
    <x v="1"/>
    <s v="YO_EMPR._Básico"/>
    <n v="4881"/>
    <n v="10"/>
    <n v="9500000"/>
    <n v="950000"/>
    <n v="1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6-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Lampa "/>
    <s v="Chacabuco"/>
    <x v="1"/>
    <s v="YO_EMPR._Básico"/>
    <n v="4881"/>
    <n v="14"/>
    <n v="13300000"/>
    <n v="950000"/>
    <n v="1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2-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Las Condes"/>
    <s v="Oriente 2"/>
    <x v="1"/>
    <s v="YO_EMPR._Básico"/>
    <n v="4881"/>
    <n v="5"/>
    <n v="4750000"/>
    <n v="950000"/>
    <n v="5"/>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6-21"/>
    <x v="1"/>
    <d v="2021-03-03T00:00:00"/>
    <n v="30"/>
    <d v="2021-04-02T00:00:00"/>
    <d v="2021-03-11T00:00:00"/>
    <n v="4750000"/>
    <n v="15"/>
    <d v="2021-03-26T00:00:00"/>
    <d v="2021-03-27T00:00:00"/>
    <n v="15"/>
    <d v="2021-04-11T00:00:00"/>
    <d v="2021-05-04T00:00:00"/>
    <n v="18"/>
    <d v="2021-05-22T00:00:00"/>
    <n v="4750000"/>
    <n v="8"/>
    <d v="2022-01-22T00:00:00"/>
    <d v="2022-03-23T00:00:00"/>
    <m/>
    <m/>
    <m/>
    <m/>
    <n v="475000"/>
    <m/>
    <m/>
    <n v="4275000"/>
    <m/>
    <m/>
    <m/>
    <m/>
    <n v="475000"/>
    <n v="4750000"/>
    <n v="4750000"/>
    <s v="OK"/>
    <n v="2"/>
    <m/>
    <m/>
  </r>
  <r>
    <n v="13"/>
    <x v="12"/>
    <s v="Lo Barnechea"/>
    <s v="Centro Norte"/>
    <x v="1"/>
    <s v="YO_EMPR._Básico"/>
    <n v="4881"/>
    <n v="8"/>
    <n v="7600000"/>
    <n v="950000"/>
    <n v="8"/>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1-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Lo Espejo"/>
    <s v="Sur Poniente 1"/>
    <x v="1"/>
    <s v="YO_EMPR._Básico"/>
    <n v="4881"/>
    <n v="23"/>
    <n v="21850000"/>
    <n v="950000"/>
    <n v="23"/>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9-21"/>
    <x v="1"/>
    <d v="2021-03-03T00:00:00"/>
    <n v="30"/>
    <d v="2021-04-02T00:00:00"/>
    <d v="2021-03-11T00:00:00"/>
    <n v="21850000"/>
    <n v="15"/>
    <d v="2021-03-26T00:00:00"/>
    <d v="2021-03-27T00:00:00"/>
    <n v="15"/>
    <d v="2021-04-11T00:00:00"/>
    <d v="2021-05-04T00:00:00"/>
    <n v="18"/>
    <d v="2021-05-22T00:00:00"/>
    <n v="21850000"/>
    <n v="8"/>
    <d v="2022-01-22T00:00:00"/>
    <d v="2022-03-23T00:00:00"/>
    <m/>
    <m/>
    <m/>
    <m/>
    <n v="2185000"/>
    <m/>
    <m/>
    <n v="19665000"/>
    <m/>
    <m/>
    <m/>
    <m/>
    <n v="2185000"/>
    <n v="21850000"/>
    <n v="21850000"/>
    <s v="OK"/>
    <n v="2"/>
    <m/>
    <m/>
  </r>
  <r>
    <n v="13"/>
    <x v="12"/>
    <s v="Lo Prado"/>
    <s v="Poniente 2"/>
    <x v="1"/>
    <s v="YO_EMPR._Básico"/>
    <n v="4881"/>
    <n v="20"/>
    <n v="19000000"/>
    <n v="950000"/>
    <n v="2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8-21"/>
    <x v="1"/>
    <d v="2021-03-03T00:00:00"/>
    <n v="30"/>
    <d v="2021-04-02T00:00:00"/>
    <d v="2021-03-11T00:00:00"/>
    <n v="19000000"/>
    <n v="15"/>
    <d v="2021-03-26T00:00:00"/>
    <d v="2021-03-27T00:00:00"/>
    <n v="15"/>
    <d v="2021-04-11T00:00:00"/>
    <d v="2021-05-04T00:00:00"/>
    <n v="18"/>
    <d v="2021-05-22T00:00:00"/>
    <n v="19000000"/>
    <n v="8"/>
    <d v="2022-01-22T00:00:00"/>
    <d v="2022-03-23T00:00:00"/>
    <m/>
    <m/>
    <m/>
    <m/>
    <n v="1900000"/>
    <m/>
    <m/>
    <n v="17100000"/>
    <m/>
    <m/>
    <m/>
    <m/>
    <n v="1900000"/>
    <n v="19000000"/>
    <n v="19000000"/>
    <s v="OK"/>
    <n v="2"/>
    <m/>
    <m/>
  </r>
  <r>
    <n v="13"/>
    <x v="12"/>
    <s v="Macul"/>
    <s v="Oriente 2"/>
    <x v="1"/>
    <s v="YO_EMPR._Básico"/>
    <n v="4881"/>
    <n v="17"/>
    <n v="16150000"/>
    <n v="950000"/>
    <n v="17"/>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7-21"/>
    <x v="1"/>
    <d v="2021-03-03T00:00:00"/>
    <n v="30"/>
    <d v="2021-04-02T00:00:00"/>
    <d v="2021-03-11T00:00:00"/>
    <n v="16150000"/>
    <n v="15"/>
    <d v="2021-03-26T00:00:00"/>
    <d v="2021-03-27T00:00:00"/>
    <n v="15"/>
    <d v="2021-04-11T00:00:00"/>
    <d v="2021-05-04T00:00:00"/>
    <n v="18"/>
    <d v="2021-05-22T00:00:00"/>
    <n v="16150000"/>
    <n v="8"/>
    <d v="2022-01-22T00:00:00"/>
    <d v="2022-03-23T00:00:00"/>
    <m/>
    <m/>
    <m/>
    <m/>
    <n v="1615000"/>
    <m/>
    <m/>
    <n v="14535000"/>
    <m/>
    <m/>
    <m/>
    <m/>
    <n v="1615000"/>
    <n v="16150000"/>
    <n v="16150000"/>
    <s v="OK"/>
    <n v="2"/>
    <m/>
    <m/>
  </r>
  <r>
    <n v="13"/>
    <x v="12"/>
    <s v="Maipú"/>
    <s v="Sur Poniente 1"/>
    <x v="1"/>
    <s v="YO_EMPR._Básico"/>
    <n v="4881"/>
    <n v="40"/>
    <n v="38000000"/>
    <n v="950000"/>
    <n v="4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9-21"/>
    <x v="1"/>
    <d v="2021-03-03T00:00:00"/>
    <n v="30"/>
    <d v="2021-04-02T00:00:00"/>
    <d v="2021-03-11T00:00:00"/>
    <n v="38000000"/>
    <n v="15"/>
    <d v="2021-03-26T00:00:00"/>
    <d v="2021-03-27T00:00:00"/>
    <n v="15"/>
    <d v="2021-04-11T00:00:00"/>
    <d v="2021-05-04T00:00:00"/>
    <n v="18"/>
    <d v="2021-05-22T00:00:00"/>
    <n v="38000000"/>
    <n v="8"/>
    <d v="2022-01-22T00:00:00"/>
    <d v="2022-03-23T00:00:00"/>
    <m/>
    <m/>
    <m/>
    <m/>
    <n v="3800000"/>
    <m/>
    <m/>
    <n v="34200000"/>
    <m/>
    <m/>
    <m/>
    <m/>
    <n v="3800000"/>
    <n v="38000000"/>
    <n v="38000000"/>
    <s v="OK"/>
    <n v="2"/>
    <m/>
    <m/>
  </r>
  <r>
    <n v="13"/>
    <x v="12"/>
    <s v="María Pinto"/>
    <s v="Melipilla"/>
    <x v="1"/>
    <s v="YO_EMPR._Básico"/>
    <n v="4881"/>
    <n v="14"/>
    <n v="13300000"/>
    <n v="950000"/>
    <n v="1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5-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Melipilla"/>
    <s v="Melipilla"/>
    <x v="1"/>
    <s v="YO_EMPR._Básico"/>
    <n v="4881"/>
    <n v="24"/>
    <n v="22800000"/>
    <n v="950000"/>
    <n v="2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5-21"/>
    <x v="1"/>
    <d v="2021-03-03T00:00:00"/>
    <n v="30"/>
    <d v="2021-04-02T00:00:00"/>
    <d v="2021-03-11T00:00:00"/>
    <n v="22800000"/>
    <n v="15"/>
    <d v="2021-03-26T00:00:00"/>
    <d v="2021-03-27T00:00:00"/>
    <n v="15"/>
    <d v="2021-04-11T00:00:00"/>
    <d v="2021-05-04T00:00:00"/>
    <n v="18"/>
    <d v="2021-05-22T00:00:00"/>
    <n v="22800000"/>
    <n v="8"/>
    <d v="2022-01-22T00:00:00"/>
    <d v="2022-03-23T00:00:00"/>
    <m/>
    <m/>
    <m/>
    <m/>
    <n v="2280000"/>
    <m/>
    <m/>
    <n v="20520000"/>
    <m/>
    <m/>
    <m/>
    <m/>
    <n v="2280000"/>
    <n v="22800000"/>
    <n v="22800000"/>
    <s v="OK"/>
    <n v="2"/>
    <m/>
    <m/>
  </r>
  <r>
    <n v="13"/>
    <x v="12"/>
    <s v="Ñuñoa"/>
    <s v="Oriente 1"/>
    <x v="1"/>
    <s v="YO_EMPR._Básico"/>
    <n v="4881"/>
    <n v="14"/>
    <n v="13300000"/>
    <n v="950000"/>
    <n v="1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6-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Padre Hurtado"/>
    <s v="Talagante"/>
    <x v="1"/>
    <s v="YO_EMPR._Básico"/>
    <n v="4881"/>
    <n v="8"/>
    <n v="7600000"/>
    <n v="950000"/>
    <n v="8"/>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1-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Paine"/>
    <s v="Maipo"/>
    <x v="1"/>
    <s v="YO_EMPR._Básico"/>
    <n v="4881"/>
    <n v="12"/>
    <n v="11400000"/>
    <n v="950000"/>
    <n v="12"/>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4-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Pedro Aguirre Cerda"/>
    <s v="Sur Poniente 1"/>
    <x v="1"/>
    <s v="YO_EMPR._Básico"/>
    <n v="4881"/>
    <n v="22"/>
    <n v="20900000"/>
    <n v="950000"/>
    <n v="22"/>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0-21"/>
    <x v="1"/>
    <d v="2021-03-03T00:00:00"/>
    <n v="30"/>
    <d v="2021-04-02T00:00:00"/>
    <d v="2021-03-11T00:00:00"/>
    <n v="20900000"/>
    <n v="15"/>
    <d v="2021-03-26T00:00:00"/>
    <d v="2021-03-27T00:00:00"/>
    <n v="15"/>
    <d v="2021-04-11T00:00:00"/>
    <d v="2021-05-04T00:00:00"/>
    <n v="18"/>
    <d v="2021-05-22T00:00:00"/>
    <n v="20900000"/>
    <n v="8"/>
    <d v="2022-01-22T00:00:00"/>
    <d v="2022-03-23T00:00:00"/>
    <m/>
    <m/>
    <m/>
    <m/>
    <n v="2090000"/>
    <m/>
    <m/>
    <n v="18810000"/>
    <m/>
    <m/>
    <m/>
    <m/>
    <n v="2090000"/>
    <n v="20900000"/>
    <n v="20900000"/>
    <s v="OK"/>
    <n v="2"/>
    <m/>
    <m/>
  </r>
  <r>
    <n v="13"/>
    <x v="12"/>
    <s v="Peñaflor"/>
    <s v="Talagante"/>
    <x v="1"/>
    <s v="YO_EMPR._Básico"/>
    <n v="4881"/>
    <n v="8"/>
    <n v="7600000"/>
    <n v="950000"/>
    <n v="8"/>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1-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Peñalolén"/>
    <s v="Oriente 2"/>
    <x v="1"/>
    <s v="YO_EMPR._Básico"/>
    <n v="4881"/>
    <n v="21"/>
    <n v="19950000"/>
    <n v="950000"/>
    <n v="21"/>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7-21"/>
    <x v="1"/>
    <d v="2021-03-03T00:00:00"/>
    <n v="30"/>
    <d v="2021-04-02T00:00:00"/>
    <d v="2021-03-11T00:00:00"/>
    <n v="19950000"/>
    <n v="15"/>
    <d v="2021-03-26T00:00:00"/>
    <d v="2021-03-27T00:00:00"/>
    <n v="15"/>
    <d v="2021-04-11T00:00:00"/>
    <d v="2021-05-04T00:00:00"/>
    <n v="18"/>
    <d v="2021-05-22T00:00:00"/>
    <n v="19950000"/>
    <n v="8"/>
    <d v="2022-01-22T00:00:00"/>
    <d v="2022-03-23T00:00:00"/>
    <m/>
    <m/>
    <m/>
    <m/>
    <n v="1995000"/>
    <m/>
    <m/>
    <n v="17955000"/>
    <m/>
    <m/>
    <m/>
    <m/>
    <n v="1995000"/>
    <n v="19950000"/>
    <n v="19950000"/>
    <s v="OK"/>
    <n v="2"/>
    <m/>
    <m/>
  </r>
  <r>
    <n v="13"/>
    <x v="12"/>
    <s v="Pirque"/>
    <s v="Cordillera Sur 1"/>
    <x v="1"/>
    <s v="YO_EMPR._Básico"/>
    <n v="4881"/>
    <n v="12"/>
    <n v="11400000"/>
    <n v="950000"/>
    <n v="12"/>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3-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Providencia"/>
    <s v="Oriente 1"/>
    <x v="1"/>
    <s v="YO_EMPR._Básico"/>
    <n v="4881"/>
    <n v="10"/>
    <n v="9500000"/>
    <n v="950000"/>
    <n v="1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8-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Pudahuel"/>
    <s v="Poniente 2"/>
    <x v="1"/>
    <s v="YO_EMPR._Básico"/>
    <n v="4881"/>
    <n v="21"/>
    <n v="19950000"/>
    <n v="950000"/>
    <n v="21"/>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8-21"/>
    <x v="1"/>
    <d v="2021-03-03T00:00:00"/>
    <n v="30"/>
    <d v="2021-04-02T00:00:00"/>
    <d v="2021-03-11T00:00:00"/>
    <n v="19950000"/>
    <n v="15"/>
    <d v="2021-03-26T00:00:00"/>
    <d v="2021-03-27T00:00:00"/>
    <n v="15"/>
    <d v="2021-04-11T00:00:00"/>
    <d v="2021-05-04T00:00:00"/>
    <n v="18"/>
    <d v="2021-05-22T00:00:00"/>
    <n v="19950000"/>
    <n v="8"/>
    <d v="2022-01-22T00:00:00"/>
    <d v="2022-03-23T00:00:00"/>
    <m/>
    <m/>
    <m/>
    <m/>
    <n v="1995000"/>
    <m/>
    <m/>
    <n v="17955000"/>
    <m/>
    <m/>
    <m/>
    <m/>
    <n v="1995000"/>
    <n v="19950000"/>
    <n v="19950000"/>
    <s v="OK"/>
    <n v="2"/>
    <m/>
    <m/>
  </r>
  <r>
    <n v="13"/>
    <x v="12"/>
    <s v="Puente Alto"/>
    <s v="Cordillera Sur 2"/>
    <x v="1"/>
    <s v="YO_EMPR._Básico"/>
    <n v="4881"/>
    <n v="55"/>
    <n v="52250000"/>
    <n v="950000"/>
    <n v="55"/>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3-21"/>
    <x v="1"/>
    <d v="2021-03-03T00:00:00"/>
    <n v="30"/>
    <d v="2021-04-02T00:00:00"/>
    <d v="2021-03-11T00:00:00"/>
    <n v="52250000"/>
    <n v="15"/>
    <d v="2021-03-26T00:00:00"/>
    <d v="2021-03-27T00:00:00"/>
    <n v="15"/>
    <d v="2021-04-11T00:00:00"/>
    <d v="2021-05-04T00:00:00"/>
    <n v="18"/>
    <d v="2021-05-22T00:00:00"/>
    <n v="52250000"/>
    <n v="8"/>
    <d v="2022-01-22T00:00:00"/>
    <d v="2022-03-23T00:00:00"/>
    <m/>
    <m/>
    <m/>
    <m/>
    <n v="5225000"/>
    <m/>
    <m/>
    <n v="47025000"/>
    <m/>
    <m/>
    <m/>
    <m/>
    <n v="5225000"/>
    <n v="52250000"/>
    <n v="52250000"/>
    <s v="OK"/>
    <n v="2"/>
    <m/>
    <m/>
  </r>
  <r>
    <n v="13"/>
    <x v="12"/>
    <s v="Quilicura"/>
    <s v="Centro Norte"/>
    <x v="1"/>
    <s v="YO_EMPR._Básico"/>
    <n v="4881"/>
    <n v="16"/>
    <n v="15200000"/>
    <n v="950000"/>
    <n v="16"/>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1-21"/>
    <x v="1"/>
    <d v="2021-03-03T00:00:00"/>
    <n v="30"/>
    <d v="2021-04-02T00:00:00"/>
    <d v="2021-03-11T00:00:00"/>
    <n v="15200000"/>
    <n v="15"/>
    <d v="2021-03-26T00:00:00"/>
    <d v="2021-03-27T00:00:00"/>
    <n v="15"/>
    <d v="2021-04-11T00:00:00"/>
    <d v="2021-05-04T00:00:00"/>
    <n v="18"/>
    <d v="2021-05-22T00:00:00"/>
    <n v="15200000"/>
    <n v="8"/>
    <d v="2022-01-22T00:00:00"/>
    <d v="2022-03-23T00:00:00"/>
    <m/>
    <m/>
    <m/>
    <m/>
    <n v="1520000"/>
    <m/>
    <m/>
    <n v="13680000"/>
    <m/>
    <m/>
    <m/>
    <m/>
    <n v="1520000"/>
    <n v="15200000"/>
    <n v="15200000"/>
    <s v="OK"/>
    <n v="2"/>
    <m/>
    <m/>
  </r>
  <r>
    <n v="13"/>
    <x v="12"/>
    <s v="Quinta Normal"/>
    <s v="Poniente 1"/>
    <x v="1"/>
    <s v="YO_EMPR._Básico"/>
    <n v="4881"/>
    <n v="15"/>
    <n v="14250000"/>
    <n v="950000"/>
    <n v="15"/>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8-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Recoleta"/>
    <s v="Centro Norte"/>
    <x v="1"/>
    <s v="YO_EMPR._Básico"/>
    <n v="4881"/>
    <n v="14"/>
    <n v="13300000"/>
    <n v="950000"/>
    <n v="1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1-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Renca"/>
    <s v="Poniente 2"/>
    <x v="1"/>
    <s v="YO_EMPR._Básico"/>
    <n v="4881"/>
    <n v="20"/>
    <n v="19000000"/>
    <n v="950000"/>
    <n v="2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9-21"/>
    <x v="1"/>
    <d v="2021-03-03T00:00:00"/>
    <n v="30"/>
    <d v="2021-04-02T00:00:00"/>
    <d v="2021-03-11T00:00:00"/>
    <n v="19000000"/>
    <n v="15"/>
    <d v="2021-03-26T00:00:00"/>
    <d v="2021-03-27T00:00:00"/>
    <n v="15"/>
    <d v="2021-04-11T00:00:00"/>
    <d v="2021-05-04T00:00:00"/>
    <n v="18"/>
    <d v="2021-05-22T00:00:00"/>
    <n v="19000000"/>
    <n v="8"/>
    <d v="2022-01-22T00:00:00"/>
    <d v="2022-03-23T00:00:00"/>
    <m/>
    <m/>
    <m/>
    <m/>
    <n v="1900000"/>
    <m/>
    <m/>
    <n v="17100000"/>
    <m/>
    <m/>
    <m/>
    <m/>
    <n v="1900000"/>
    <n v="19000000"/>
    <n v="19000000"/>
    <s v="OK"/>
    <n v="2"/>
    <m/>
    <m/>
  </r>
  <r>
    <n v="13"/>
    <x v="12"/>
    <s v="San Bernardo"/>
    <s v="Maipo"/>
    <x v="1"/>
    <s v="YO_EMPR._Básico"/>
    <n v="4881"/>
    <n v="26"/>
    <n v="24700000"/>
    <n v="950000"/>
    <n v="26"/>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4-21"/>
    <x v="1"/>
    <d v="2021-03-03T00:00:00"/>
    <n v="30"/>
    <d v="2021-04-02T00:00:00"/>
    <d v="2021-03-11T00:00:00"/>
    <n v="24700000"/>
    <n v="15"/>
    <d v="2021-03-26T00:00:00"/>
    <d v="2021-03-27T00:00:00"/>
    <n v="15"/>
    <d v="2021-04-11T00:00:00"/>
    <d v="2021-05-04T00:00:00"/>
    <n v="18"/>
    <d v="2021-05-22T00:00:00"/>
    <n v="24700000"/>
    <n v="8"/>
    <d v="2022-01-22T00:00:00"/>
    <d v="2022-03-23T00:00:00"/>
    <m/>
    <m/>
    <m/>
    <m/>
    <n v="2470000"/>
    <m/>
    <m/>
    <n v="22230000"/>
    <m/>
    <m/>
    <m/>
    <m/>
    <n v="2470000"/>
    <n v="24700000"/>
    <n v="24700000"/>
    <s v="OK"/>
    <n v="2"/>
    <m/>
    <m/>
  </r>
  <r>
    <n v="13"/>
    <x v="12"/>
    <s v="San Joaquín"/>
    <s v="Oriente 1"/>
    <x v="1"/>
    <s v="YO_EMPR._Básico"/>
    <n v="4881"/>
    <n v="22"/>
    <n v="20900000"/>
    <n v="950000"/>
    <n v="22"/>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7-21"/>
    <x v="1"/>
    <d v="2021-03-03T00:00:00"/>
    <n v="30"/>
    <d v="2021-04-02T00:00:00"/>
    <d v="2021-03-11T00:00:00"/>
    <n v="20900000"/>
    <n v="15"/>
    <d v="2021-03-26T00:00:00"/>
    <d v="2021-03-27T00:00:00"/>
    <n v="15"/>
    <d v="2021-04-11T00:00:00"/>
    <d v="2021-05-04T00:00:00"/>
    <n v="18"/>
    <d v="2021-05-22T00:00:00"/>
    <n v="20900000"/>
    <n v="8"/>
    <d v="2022-01-22T00:00:00"/>
    <d v="2022-03-23T00:00:00"/>
    <m/>
    <m/>
    <m/>
    <m/>
    <n v="2090000"/>
    <m/>
    <m/>
    <n v="18810000"/>
    <m/>
    <m/>
    <m/>
    <m/>
    <n v="2090000"/>
    <n v="20900000"/>
    <n v="20900000"/>
    <s v="OK"/>
    <n v="2"/>
    <m/>
    <m/>
  </r>
  <r>
    <n v="13"/>
    <x v="12"/>
    <s v="San José de Maipo"/>
    <s v="Cordillera Sur 1"/>
    <x v="1"/>
    <s v="YO_EMPR._Básico"/>
    <n v="4881"/>
    <n v="17"/>
    <n v="16150000"/>
    <n v="950000"/>
    <n v="17"/>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3-21"/>
    <x v="1"/>
    <d v="2021-03-03T00:00:00"/>
    <n v="30"/>
    <d v="2021-04-02T00:00:00"/>
    <d v="2021-03-11T00:00:00"/>
    <n v="16150000"/>
    <n v="15"/>
    <d v="2021-03-26T00:00:00"/>
    <d v="2021-03-27T00:00:00"/>
    <n v="15"/>
    <d v="2021-04-11T00:00:00"/>
    <d v="2021-05-04T00:00:00"/>
    <n v="18"/>
    <d v="2021-05-22T00:00:00"/>
    <n v="16150000"/>
    <n v="8"/>
    <d v="2022-01-22T00:00:00"/>
    <d v="2022-03-23T00:00:00"/>
    <m/>
    <m/>
    <m/>
    <m/>
    <n v="1615000"/>
    <m/>
    <m/>
    <n v="14535000"/>
    <m/>
    <m/>
    <m/>
    <m/>
    <n v="1615000"/>
    <n v="16150000"/>
    <n v="16150000"/>
    <s v="OK"/>
    <n v="2"/>
    <m/>
    <m/>
  </r>
  <r>
    <n v="13"/>
    <x v="12"/>
    <s v="San Miguel"/>
    <s v="Sur Poniente 2"/>
    <x v="1"/>
    <s v="YO_EMPR._Básico"/>
    <n v="4881"/>
    <n v="15"/>
    <n v="14250000"/>
    <n v="950000"/>
    <n v="15"/>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0-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San Pedro"/>
    <s v="Melipilla"/>
    <x v="1"/>
    <s v="YO_EMPR._Básico"/>
    <n v="4881"/>
    <n v="18"/>
    <n v="17100000"/>
    <n v="950000"/>
    <n v="18"/>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5-21"/>
    <x v="1"/>
    <d v="2021-03-03T00:00:00"/>
    <n v="30"/>
    <d v="2021-04-02T00:00:00"/>
    <d v="2021-03-11T00:00:00"/>
    <n v="17100000"/>
    <n v="15"/>
    <d v="2021-03-26T00:00:00"/>
    <d v="2021-03-27T00:00:00"/>
    <n v="15"/>
    <d v="2021-04-11T00:00:00"/>
    <d v="2021-05-04T00:00:00"/>
    <n v="18"/>
    <d v="2021-05-22T00:00:00"/>
    <n v="17100000"/>
    <n v="8"/>
    <d v="2022-01-22T00:00:00"/>
    <d v="2022-03-23T00:00:00"/>
    <m/>
    <m/>
    <m/>
    <m/>
    <n v="1710000"/>
    <m/>
    <m/>
    <n v="15390000"/>
    <m/>
    <m/>
    <m/>
    <m/>
    <n v="1710000"/>
    <n v="17100000"/>
    <n v="17100000"/>
    <s v="OK"/>
    <n v="2"/>
    <m/>
    <m/>
  </r>
  <r>
    <n v="13"/>
    <x v="12"/>
    <s v="San Ramón"/>
    <s v="Sur Poniente 2"/>
    <x v="1"/>
    <s v="YO_EMPR._Básico"/>
    <n v="4881"/>
    <n v="25"/>
    <n v="23750000"/>
    <n v="950000"/>
    <n v="25"/>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11-21"/>
    <x v="1"/>
    <d v="2021-03-03T00:00:00"/>
    <n v="30"/>
    <d v="2021-04-02T00:00:00"/>
    <d v="2021-03-11T00:00:00"/>
    <n v="23750000"/>
    <n v="15"/>
    <d v="2021-03-26T00:00:00"/>
    <d v="2021-03-27T00:00:00"/>
    <n v="15"/>
    <d v="2021-04-11T00:00:00"/>
    <d v="2021-05-04T00:00:00"/>
    <n v="18"/>
    <d v="2021-05-22T00:00:00"/>
    <n v="23750000"/>
    <n v="8"/>
    <d v="2022-01-22T00:00:00"/>
    <d v="2022-03-23T00:00:00"/>
    <m/>
    <m/>
    <m/>
    <m/>
    <n v="2375000"/>
    <m/>
    <m/>
    <n v="21375000"/>
    <m/>
    <m/>
    <m/>
    <m/>
    <n v="2375000"/>
    <n v="23750000"/>
    <n v="23750000"/>
    <s v="OK"/>
    <n v="2"/>
    <m/>
    <m/>
  </r>
  <r>
    <n v="13"/>
    <x v="12"/>
    <s v="Santiago"/>
    <s v="Centro Norte"/>
    <x v="1"/>
    <s v="YO_EMPR._Básico"/>
    <n v="4881"/>
    <n v="10"/>
    <n v="9500000"/>
    <n v="950000"/>
    <n v="1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1-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Talagante"/>
    <s v="Talagante"/>
    <x v="1"/>
    <s v="YO_EMPR._Básico"/>
    <n v="4881"/>
    <n v="14"/>
    <n v="13300000"/>
    <n v="950000"/>
    <n v="14"/>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1-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Tiltil"/>
    <s v="Chacabuco"/>
    <x v="1"/>
    <s v="YO_EMPR._Básico"/>
    <n v="4881"/>
    <n v="10"/>
    <n v="9500000"/>
    <n v="950000"/>
    <n v="10"/>
    <m/>
    <s v="SI"/>
    <x v="1"/>
    <s v="Grupo objetivo del Programa/Componente"/>
    <s v="Personas microempresarias de 18 años y más con negocios precarios que requieren herramientas de gestión y capital para mejorar su producción y ventas de modo de aumentar sus ingresos."/>
    <x v="1"/>
    <s v="Licitación Pública Regular"/>
    <s v="01"/>
    <s v="488101"/>
    <s v="13"/>
    <s v="13-488101"/>
    <s v="13-488101-02-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Alhué"/>
    <s v="Melipilla"/>
    <x v="1"/>
    <s v="YO_EMPR._Básico"/>
    <n v="4881"/>
    <n v="8"/>
    <n v="7600000"/>
    <n v="950000"/>
    <n v="8"/>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4-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Buin"/>
    <s v="Maipo"/>
    <x v="1"/>
    <s v="YO_EMPR._Básico"/>
    <n v="4881"/>
    <n v="10"/>
    <n v="9500000"/>
    <n v="950000"/>
    <n v="1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Calera de Tango"/>
    <s v="Maipo"/>
    <x v="1"/>
    <s v="YO_EMPR._Básico"/>
    <n v="4881"/>
    <n v="7"/>
    <n v="6650000"/>
    <n v="950000"/>
    <n v="7"/>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6650000"/>
    <n v="15"/>
    <d v="2021-03-26T00:00:00"/>
    <d v="2021-03-27T00:00:00"/>
    <n v="15"/>
    <d v="2021-04-11T00:00:00"/>
    <d v="2021-05-04T00:00:00"/>
    <n v="18"/>
    <d v="2021-05-22T00:00:00"/>
    <n v="6650000"/>
    <n v="8"/>
    <d v="2022-01-22T00:00:00"/>
    <d v="2022-03-23T00:00:00"/>
    <m/>
    <m/>
    <m/>
    <m/>
    <n v="665000"/>
    <m/>
    <m/>
    <n v="5985000"/>
    <m/>
    <m/>
    <m/>
    <m/>
    <n v="665000"/>
    <n v="6650000"/>
    <n v="6650000"/>
    <s v="OK"/>
    <n v="2"/>
    <m/>
    <m/>
  </r>
  <r>
    <n v="13"/>
    <x v="12"/>
    <s v="Cerrillos"/>
    <s v="Sur Poniente 1"/>
    <x v="1"/>
    <s v="YO_EMPR._Básico"/>
    <n v="4881"/>
    <n v="11"/>
    <n v="10450000"/>
    <n v="950000"/>
    <n v="11"/>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7-21"/>
    <x v="1"/>
    <d v="2021-03-03T00:00:00"/>
    <n v="30"/>
    <d v="2021-04-02T00:00:00"/>
    <d v="2021-03-11T00:00:00"/>
    <n v="10450000"/>
    <n v="15"/>
    <d v="2021-03-26T00:00:00"/>
    <d v="2021-03-27T00:00:00"/>
    <n v="15"/>
    <d v="2021-04-11T00:00:00"/>
    <d v="2021-05-04T00:00:00"/>
    <n v="18"/>
    <d v="2021-05-22T00:00:00"/>
    <n v="10450000"/>
    <n v="8"/>
    <d v="2022-01-22T00:00:00"/>
    <d v="2022-03-23T00:00:00"/>
    <m/>
    <m/>
    <m/>
    <m/>
    <n v="1045000"/>
    <m/>
    <m/>
    <n v="9405000"/>
    <m/>
    <m/>
    <m/>
    <m/>
    <n v="1045000"/>
    <n v="10450000"/>
    <n v="10450000"/>
    <s v="OK"/>
    <n v="2"/>
    <m/>
    <m/>
  </r>
  <r>
    <n v="13"/>
    <x v="12"/>
    <s v="Cerro Navia"/>
    <s v="Poniente"/>
    <x v="1"/>
    <s v="YO_EMPR._Básico"/>
    <n v="4881"/>
    <n v="17"/>
    <n v="16150000"/>
    <n v="950000"/>
    <n v="17"/>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6-21"/>
    <x v="1"/>
    <d v="2021-03-03T00:00:00"/>
    <n v="30"/>
    <d v="2021-04-02T00:00:00"/>
    <d v="2021-03-11T00:00:00"/>
    <n v="16150000"/>
    <n v="15"/>
    <d v="2021-03-26T00:00:00"/>
    <d v="2021-03-27T00:00:00"/>
    <n v="15"/>
    <d v="2021-04-11T00:00:00"/>
    <d v="2021-05-04T00:00:00"/>
    <n v="18"/>
    <d v="2021-05-22T00:00:00"/>
    <n v="16150000"/>
    <n v="8"/>
    <d v="2022-01-22T00:00:00"/>
    <d v="2022-03-23T00:00:00"/>
    <m/>
    <m/>
    <m/>
    <m/>
    <n v="1615000"/>
    <m/>
    <m/>
    <n v="14535000"/>
    <m/>
    <m/>
    <m/>
    <m/>
    <n v="1615000"/>
    <n v="16150000"/>
    <n v="16150000"/>
    <s v="OK"/>
    <n v="2"/>
    <m/>
    <m/>
  </r>
  <r>
    <n v="13"/>
    <x v="12"/>
    <s v="Colina"/>
    <s v="Chacabuco"/>
    <x v="1"/>
    <s v="YO_EMPR._Básico"/>
    <n v="4881"/>
    <n v="12"/>
    <n v="11400000"/>
    <n v="950000"/>
    <n v="12"/>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Conchalí"/>
    <s v="Centro Norte"/>
    <x v="1"/>
    <s v="YO_EMPR._Básico"/>
    <n v="4881"/>
    <n v="12"/>
    <n v="11400000"/>
    <n v="950000"/>
    <n v="12"/>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Curacaví"/>
    <s v="Melipilla"/>
    <x v="1"/>
    <s v="YO_EMPR._Básico"/>
    <n v="4881"/>
    <n v="18"/>
    <n v="17100000"/>
    <n v="950000"/>
    <n v="18"/>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4-21"/>
    <x v="1"/>
    <d v="2021-03-03T00:00:00"/>
    <n v="30"/>
    <d v="2021-04-02T00:00:00"/>
    <d v="2021-03-11T00:00:00"/>
    <n v="17100000"/>
    <n v="15"/>
    <d v="2021-03-26T00:00:00"/>
    <d v="2021-03-27T00:00:00"/>
    <n v="15"/>
    <d v="2021-04-11T00:00:00"/>
    <d v="2021-05-04T00:00:00"/>
    <n v="18"/>
    <d v="2021-05-22T00:00:00"/>
    <n v="17100000"/>
    <n v="8"/>
    <d v="2022-01-22T00:00:00"/>
    <d v="2022-03-23T00:00:00"/>
    <m/>
    <m/>
    <m/>
    <m/>
    <n v="1710000"/>
    <m/>
    <m/>
    <n v="15390000"/>
    <m/>
    <m/>
    <m/>
    <m/>
    <n v="1710000"/>
    <n v="17100000"/>
    <n v="17100000"/>
    <s v="OK"/>
    <n v="2"/>
    <m/>
    <m/>
  </r>
  <r>
    <n v="13"/>
    <x v="12"/>
    <s v="El Bosque"/>
    <s v="Sur Poniente 2"/>
    <x v="1"/>
    <s v="YO_EMPR._Básico"/>
    <n v="4881"/>
    <n v="18"/>
    <n v="17100000"/>
    <n v="950000"/>
    <n v="18"/>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7-21"/>
    <x v="1"/>
    <d v="2021-03-03T00:00:00"/>
    <n v="30"/>
    <d v="2021-04-02T00:00:00"/>
    <d v="2021-03-11T00:00:00"/>
    <n v="17100000"/>
    <n v="15"/>
    <d v="2021-03-26T00:00:00"/>
    <d v="2021-03-27T00:00:00"/>
    <n v="15"/>
    <d v="2021-04-11T00:00:00"/>
    <d v="2021-05-04T00:00:00"/>
    <n v="18"/>
    <d v="2021-05-22T00:00:00"/>
    <n v="17100000"/>
    <n v="8"/>
    <d v="2022-01-22T00:00:00"/>
    <d v="2022-03-23T00:00:00"/>
    <m/>
    <m/>
    <m/>
    <m/>
    <n v="1710000"/>
    <m/>
    <m/>
    <n v="15390000"/>
    <m/>
    <m/>
    <m/>
    <m/>
    <n v="1710000"/>
    <n v="17100000"/>
    <n v="17100000"/>
    <s v="OK"/>
    <n v="2"/>
    <m/>
    <m/>
  </r>
  <r>
    <n v="13"/>
    <x v="12"/>
    <s v="El Monte"/>
    <s v="Talagante"/>
    <x v="1"/>
    <s v="YO_EMPR._Básico"/>
    <n v="4881"/>
    <n v="10"/>
    <n v="9500000"/>
    <n v="950000"/>
    <n v="1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Estación Central"/>
    <s v="Poniente"/>
    <x v="1"/>
    <s v="YO_EMPR._Básico"/>
    <n v="4881"/>
    <n v="12"/>
    <n v="11400000"/>
    <n v="950000"/>
    <n v="12"/>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6-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Huechuraba"/>
    <s v="Centro Norte"/>
    <x v="1"/>
    <s v="YO_EMPR._Básico"/>
    <n v="4881"/>
    <n v="8"/>
    <n v="7600000"/>
    <n v="950000"/>
    <n v="8"/>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Independencia"/>
    <s v="Centro Norte"/>
    <x v="1"/>
    <s v="YO_EMPR._Básico"/>
    <n v="4881"/>
    <n v="10"/>
    <n v="9500000"/>
    <n v="950000"/>
    <n v="10"/>
    <m/>
    <s v="SI"/>
    <x v="1"/>
    <s v="Adultos mayores"/>
    <s v="Personas microempresarias de 18 años y más con negocios precarios que requieren herramientas de gestión y capital para mejorar su producción y ventas de modo de aumentar sus ingresos."/>
    <x v="1"/>
    <s v="Licitación Privada Regular"/>
    <s v="02"/>
    <s v="488102"/>
    <s v="13"/>
    <s v="13-488102"/>
    <s v="13-488102-01-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Isla de Maipo"/>
    <s v="Talagante"/>
    <x v="1"/>
    <s v="YO_EMPR._Básico"/>
    <n v="4881"/>
    <n v="8"/>
    <n v="7600000"/>
    <n v="950000"/>
    <n v="8"/>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La Cisterna"/>
    <s v="Sur Poniente 1"/>
    <x v="1"/>
    <s v="YO_EMPR._Básico"/>
    <n v="4881"/>
    <n v="14"/>
    <n v="13300000"/>
    <n v="950000"/>
    <n v="14"/>
    <m/>
    <s v="SI"/>
    <x v="1"/>
    <s v="Adultos mayores"/>
    <s v="Personas microempresarias de 18 años y más, que requieren consolidar sus emprendimiento mediante la entrega de herramientas de gestión y de capital, que les permitan aumentar la produccion y ventas. "/>
    <x v="1"/>
    <s v="Licitación Pública Regular"/>
    <s v="02"/>
    <s v="488102"/>
    <s v="13"/>
    <s v="13-488102"/>
    <s v="13-488102-07-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La Florida"/>
    <s v="Oriente 1"/>
    <x v="1"/>
    <s v="YO_EMPR._Básico"/>
    <n v="4881"/>
    <n v="30"/>
    <n v="28500000"/>
    <n v="950000"/>
    <n v="3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4-21"/>
    <x v="1"/>
    <d v="2021-03-03T00:00:00"/>
    <n v="30"/>
    <d v="2021-04-02T00:00:00"/>
    <d v="2021-03-11T00:00:00"/>
    <n v="28500000"/>
    <n v="15"/>
    <d v="2021-03-26T00:00:00"/>
    <d v="2021-03-27T00:00:00"/>
    <n v="15"/>
    <d v="2021-04-11T00:00:00"/>
    <d v="2021-05-04T00:00:00"/>
    <n v="18"/>
    <d v="2021-05-22T00:00:00"/>
    <n v="28500000"/>
    <n v="8"/>
    <d v="2022-01-22T00:00:00"/>
    <d v="2022-03-23T00:00:00"/>
    <m/>
    <m/>
    <m/>
    <m/>
    <n v="2850000"/>
    <m/>
    <m/>
    <n v="25650000"/>
    <m/>
    <m/>
    <m/>
    <m/>
    <n v="2850000"/>
    <n v="28500000"/>
    <n v="28500000"/>
    <s v="OK"/>
    <n v="2"/>
    <m/>
    <m/>
  </r>
  <r>
    <n v="13"/>
    <x v="12"/>
    <s v="La Granja"/>
    <s v="Oriente 1"/>
    <x v="1"/>
    <s v="YO_EMPR._Básico"/>
    <n v="4881"/>
    <n v="15"/>
    <n v="14250000"/>
    <n v="950000"/>
    <n v="15"/>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5-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La Pintana"/>
    <s v="Cordillera Sur"/>
    <x v="1"/>
    <s v="YO_EMPR._Básico"/>
    <n v="4881"/>
    <n v="19"/>
    <n v="18050000"/>
    <n v="950000"/>
    <n v="19"/>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2-21"/>
    <x v="1"/>
    <d v="2021-03-03T00:00:00"/>
    <n v="30"/>
    <d v="2021-04-02T00:00:00"/>
    <d v="2021-03-11T00:00:00"/>
    <n v="18050000"/>
    <n v="15"/>
    <d v="2021-03-26T00:00:00"/>
    <d v="2021-03-27T00:00:00"/>
    <n v="15"/>
    <d v="2021-04-11T00:00:00"/>
    <d v="2021-05-04T00:00:00"/>
    <n v="18"/>
    <d v="2021-05-22T00:00:00"/>
    <n v="18050000"/>
    <n v="8"/>
    <d v="2022-01-22T00:00:00"/>
    <d v="2022-03-23T00:00:00"/>
    <m/>
    <m/>
    <m/>
    <m/>
    <n v="1805000"/>
    <m/>
    <m/>
    <n v="16245000"/>
    <m/>
    <m/>
    <m/>
    <m/>
    <n v="1805000"/>
    <n v="18050000"/>
    <n v="18050000"/>
    <s v="OK"/>
    <n v="2"/>
    <m/>
    <m/>
  </r>
  <r>
    <n v="13"/>
    <x v="12"/>
    <s v="La Reina"/>
    <s v="Oriente 1"/>
    <x v="1"/>
    <s v="YO_EMPR._Básico"/>
    <n v="4881"/>
    <n v="10"/>
    <n v="9500000"/>
    <n v="950000"/>
    <n v="1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5-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Lampa "/>
    <s v="Chacabuco"/>
    <x v="1"/>
    <s v="YO_EMPR._Básico"/>
    <n v="4881"/>
    <n v="12"/>
    <n v="11400000"/>
    <n v="950000"/>
    <n v="12"/>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2-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Las Condes"/>
    <s v="Oriente 1"/>
    <x v="1"/>
    <s v="YO_EMPR._Básico"/>
    <n v="4881"/>
    <n v="5"/>
    <n v="4750000"/>
    <n v="950000"/>
    <n v="5"/>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5-21"/>
    <x v="1"/>
    <d v="2021-03-03T00:00:00"/>
    <n v="30"/>
    <d v="2021-04-02T00:00:00"/>
    <d v="2021-03-11T00:00:00"/>
    <n v="4750000"/>
    <n v="15"/>
    <d v="2021-03-26T00:00:00"/>
    <d v="2021-03-27T00:00:00"/>
    <n v="15"/>
    <d v="2021-04-11T00:00:00"/>
    <d v="2021-05-04T00:00:00"/>
    <n v="18"/>
    <d v="2021-05-22T00:00:00"/>
    <n v="4750000"/>
    <n v="8"/>
    <d v="2022-01-22T00:00:00"/>
    <d v="2022-03-23T00:00:00"/>
    <m/>
    <m/>
    <m/>
    <m/>
    <n v="475000"/>
    <m/>
    <m/>
    <n v="4275000"/>
    <m/>
    <m/>
    <m/>
    <m/>
    <n v="475000"/>
    <n v="4750000"/>
    <n v="4750000"/>
    <s v="OK"/>
    <n v="2"/>
    <m/>
    <m/>
  </r>
  <r>
    <n v="13"/>
    <x v="12"/>
    <s v="Lo Barnechea"/>
    <s v="Centro Norte"/>
    <x v="1"/>
    <s v="YO_EMPR._Básico"/>
    <n v="4881"/>
    <n v="6"/>
    <n v="5700000"/>
    <n v="950000"/>
    <n v="6"/>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5700000"/>
    <n v="15"/>
    <d v="2021-03-26T00:00:00"/>
    <d v="2021-03-27T00:00:00"/>
    <n v="15"/>
    <d v="2021-04-11T00:00:00"/>
    <d v="2021-05-04T00:00:00"/>
    <n v="18"/>
    <d v="2021-05-22T00:00:00"/>
    <n v="5700000"/>
    <n v="8"/>
    <d v="2022-01-22T00:00:00"/>
    <d v="2022-03-23T00:00:00"/>
    <m/>
    <m/>
    <m/>
    <m/>
    <n v="570000"/>
    <m/>
    <m/>
    <n v="5130000"/>
    <m/>
    <m/>
    <m/>
    <m/>
    <n v="570000"/>
    <n v="5700000"/>
    <n v="5700000"/>
    <s v="OK"/>
    <n v="2"/>
    <m/>
    <m/>
  </r>
  <r>
    <n v="13"/>
    <x v="12"/>
    <s v="Lo Espejo"/>
    <s v="Sur Poniente 2"/>
    <x v="1"/>
    <s v="YO_EMPR._Básico"/>
    <n v="4881"/>
    <n v="21"/>
    <n v="19950000"/>
    <n v="950000"/>
    <n v="21"/>
    <m/>
    <s v="SI"/>
    <x v="1"/>
    <s v="Adultos mayores"/>
    <s v="Personas microempresarias de 18 años y más, que requieren consolidar sus emprendimiento mediante la entrega de herramientas de gestión y de capital, que les permitan aumentar la produccion y ventas. "/>
    <x v="1"/>
    <s v="Licitación Pública Regular"/>
    <s v="02"/>
    <s v="488102"/>
    <s v="13"/>
    <s v="13-488102"/>
    <s v="13-488102-07-21"/>
    <x v="1"/>
    <d v="2021-03-03T00:00:00"/>
    <n v="30"/>
    <d v="2021-04-02T00:00:00"/>
    <d v="2021-03-11T00:00:00"/>
    <n v="19950000"/>
    <n v="15"/>
    <d v="2021-03-26T00:00:00"/>
    <d v="2021-03-27T00:00:00"/>
    <n v="15"/>
    <d v="2021-04-11T00:00:00"/>
    <d v="2021-05-04T00:00:00"/>
    <n v="18"/>
    <d v="2021-05-22T00:00:00"/>
    <n v="19950000"/>
    <n v="8"/>
    <d v="2022-01-22T00:00:00"/>
    <d v="2022-03-23T00:00:00"/>
    <m/>
    <m/>
    <m/>
    <m/>
    <n v="1995000"/>
    <m/>
    <m/>
    <n v="17955000"/>
    <m/>
    <m/>
    <m/>
    <m/>
    <n v="1995000"/>
    <n v="19950000"/>
    <n v="19950000"/>
    <s v="OK"/>
    <n v="2"/>
    <m/>
    <m/>
  </r>
  <r>
    <n v="13"/>
    <x v="12"/>
    <s v="Lo Prado"/>
    <s v="Poniente"/>
    <x v="1"/>
    <s v="YO_EMPR._Básico"/>
    <n v="4881"/>
    <n v="13"/>
    <n v="12350000"/>
    <n v="950000"/>
    <n v="13"/>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6-21"/>
    <x v="1"/>
    <d v="2021-03-03T00:00:00"/>
    <n v="30"/>
    <d v="2021-04-02T00:00:00"/>
    <d v="2021-03-11T00:00:00"/>
    <n v="12350000"/>
    <n v="15"/>
    <d v="2021-03-26T00:00:00"/>
    <d v="2021-03-27T00:00:00"/>
    <n v="15"/>
    <d v="2021-04-11T00:00:00"/>
    <d v="2021-05-04T00:00:00"/>
    <n v="18"/>
    <d v="2021-05-22T00:00:00"/>
    <n v="12350000"/>
    <n v="8"/>
    <d v="2022-01-22T00:00:00"/>
    <d v="2022-03-23T00:00:00"/>
    <m/>
    <m/>
    <m/>
    <m/>
    <n v="1235000"/>
    <m/>
    <m/>
    <n v="11115000"/>
    <m/>
    <m/>
    <m/>
    <m/>
    <n v="1235000"/>
    <n v="12350000"/>
    <n v="12350000"/>
    <s v="OK"/>
    <n v="2"/>
    <m/>
    <m/>
  </r>
  <r>
    <n v="13"/>
    <x v="12"/>
    <s v="Macul"/>
    <s v="Oriente 2"/>
    <x v="1"/>
    <s v="YO_EMPR._Básico"/>
    <n v="4881"/>
    <n v="15"/>
    <n v="14250000"/>
    <n v="950000"/>
    <n v="15"/>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5-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Maipú"/>
    <s v="Sur Poniente 1"/>
    <x v="1"/>
    <s v="YO_EMPR._Básico"/>
    <n v="4881"/>
    <n v="30"/>
    <n v="28500000"/>
    <n v="950000"/>
    <n v="30"/>
    <m/>
    <s v="SI"/>
    <x v="1"/>
    <s v="Adultos mayores"/>
    <s v="Personas microempresarias de 18 años y más, que requieren consolidar sus emprendimiento mediante la entrega de herramientas de gestión y de capital, que les permitan aumentar la produccion y ventas. "/>
    <x v="1"/>
    <s v="Licitación Pública Regular"/>
    <s v="02"/>
    <s v="488102"/>
    <s v="13"/>
    <s v="13-488102"/>
    <s v="13-488102-07-21"/>
    <x v="1"/>
    <d v="2021-03-03T00:00:00"/>
    <n v="30"/>
    <d v="2021-04-02T00:00:00"/>
    <d v="2021-03-11T00:00:00"/>
    <n v="28500000"/>
    <n v="15"/>
    <d v="2021-03-26T00:00:00"/>
    <d v="2021-03-27T00:00:00"/>
    <n v="15"/>
    <d v="2021-04-11T00:00:00"/>
    <d v="2021-05-04T00:00:00"/>
    <n v="18"/>
    <d v="2021-05-22T00:00:00"/>
    <n v="28500000"/>
    <n v="8"/>
    <d v="2022-01-22T00:00:00"/>
    <d v="2022-03-23T00:00:00"/>
    <m/>
    <m/>
    <m/>
    <m/>
    <n v="2850000"/>
    <m/>
    <m/>
    <n v="25650000"/>
    <m/>
    <m/>
    <m/>
    <m/>
    <n v="2850000"/>
    <n v="28500000"/>
    <n v="28500000"/>
    <s v="OK"/>
    <n v="2"/>
    <m/>
    <m/>
  </r>
  <r>
    <n v="13"/>
    <x v="12"/>
    <s v="María Pinto"/>
    <s v="Melipilla"/>
    <x v="1"/>
    <s v="YO_EMPR._Básico"/>
    <n v="4881"/>
    <n v="9"/>
    <n v="8550000"/>
    <n v="950000"/>
    <n v="9"/>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4-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Melipilla"/>
    <s v="Melipilla"/>
    <x v="1"/>
    <s v="YO_EMPR._Básico"/>
    <n v="4881"/>
    <n v="24"/>
    <n v="22800000"/>
    <n v="950000"/>
    <n v="24"/>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4-21"/>
    <x v="1"/>
    <d v="2021-03-03T00:00:00"/>
    <n v="30"/>
    <d v="2021-04-02T00:00:00"/>
    <d v="2021-03-11T00:00:00"/>
    <n v="22800000"/>
    <n v="15"/>
    <d v="2021-03-26T00:00:00"/>
    <d v="2021-03-27T00:00:00"/>
    <n v="15"/>
    <d v="2021-04-11T00:00:00"/>
    <d v="2021-05-04T00:00:00"/>
    <n v="18"/>
    <d v="2021-05-22T00:00:00"/>
    <n v="22800000"/>
    <n v="8"/>
    <d v="2022-01-22T00:00:00"/>
    <d v="2022-03-23T00:00:00"/>
    <m/>
    <m/>
    <m/>
    <m/>
    <n v="2280000"/>
    <m/>
    <m/>
    <n v="20520000"/>
    <m/>
    <m/>
    <m/>
    <m/>
    <n v="2280000"/>
    <n v="22800000"/>
    <n v="22800000"/>
    <s v="OK"/>
    <n v="2"/>
    <m/>
    <m/>
  </r>
  <r>
    <n v="13"/>
    <x v="12"/>
    <s v="Ñuñoa"/>
    <s v="Oriente 2"/>
    <x v="1"/>
    <s v="YO_EMPR._Básico"/>
    <n v="4881"/>
    <n v="11"/>
    <n v="10450000"/>
    <n v="950000"/>
    <n v="11"/>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5-21"/>
    <x v="1"/>
    <d v="2021-03-03T00:00:00"/>
    <n v="30"/>
    <d v="2021-04-02T00:00:00"/>
    <d v="2021-03-11T00:00:00"/>
    <n v="10450000"/>
    <n v="15"/>
    <d v="2021-03-26T00:00:00"/>
    <d v="2021-03-27T00:00:00"/>
    <n v="15"/>
    <d v="2021-04-11T00:00:00"/>
    <d v="2021-05-04T00:00:00"/>
    <n v="18"/>
    <d v="2021-05-22T00:00:00"/>
    <n v="10450000"/>
    <n v="8"/>
    <d v="2022-01-22T00:00:00"/>
    <d v="2022-03-23T00:00:00"/>
    <m/>
    <m/>
    <m/>
    <m/>
    <n v="1045000"/>
    <m/>
    <m/>
    <n v="9405000"/>
    <m/>
    <m/>
    <m/>
    <m/>
    <n v="1045000"/>
    <n v="10450000"/>
    <n v="10450000"/>
    <s v="OK"/>
    <n v="2"/>
    <m/>
    <m/>
  </r>
  <r>
    <n v="13"/>
    <x v="12"/>
    <s v="Padre Hurtado"/>
    <s v="Talagante"/>
    <x v="1"/>
    <s v="YO_EMPR._Básico"/>
    <n v="4881"/>
    <n v="9"/>
    <n v="8550000"/>
    <n v="950000"/>
    <n v="9"/>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Paine"/>
    <s v="Maipo"/>
    <x v="1"/>
    <s v="YO_EMPR._Básico"/>
    <n v="4881"/>
    <n v="7"/>
    <n v="6650000"/>
    <n v="950000"/>
    <n v="7"/>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4-21"/>
    <x v="1"/>
    <d v="2021-03-03T00:00:00"/>
    <n v="30"/>
    <d v="2021-04-02T00:00:00"/>
    <d v="2021-03-11T00:00:00"/>
    <n v="6650000"/>
    <n v="15"/>
    <d v="2021-03-26T00:00:00"/>
    <d v="2021-03-27T00:00:00"/>
    <n v="15"/>
    <d v="2021-04-11T00:00:00"/>
    <d v="2021-05-04T00:00:00"/>
    <n v="18"/>
    <d v="2021-05-22T00:00:00"/>
    <n v="6650000"/>
    <n v="8"/>
    <d v="2022-01-22T00:00:00"/>
    <d v="2022-03-23T00:00:00"/>
    <m/>
    <m/>
    <m/>
    <m/>
    <n v="665000"/>
    <m/>
    <m/>
    <n v="5985000"/>
    <m/>
    <m/>
    <m/>
    <m/>
    <n v="665000"/>
    <n v="6650000"/>
    <n v="6650000"/>
    <s v="OK"/>
    <n v="2"/>
    <m/>
    <m/>
  </r>
  <r>
    <n v="13"/>
    <x v="12"/>
    <s v="Pedro Aguirre Cerda"/>
    <s v="Sur Poniente 1"/>
    <x v="1"/>
    <s v="YO_EMPR._Básico"/>
    <n v="4881"/>
    <n v="15"/>
    <n v="14250000"/>
    <n v="950000"/>
    <n v="15"/>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Peñaflor"/>
    <s v="Talagante"/>
    <x v="1"/>
    <s v="YO_EMPR._Básico"/>
    <n v="4881"/>
    <n v="9"/>
    <n v="8550000"/>
    <n v="950000"/>
    <n v="9"/>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Peñalolén"/>
    <s v="Oriente 2"/>
    <x v="1"/>
    <s v="YO_EMPR._Básico"/>
    <n v="4881"/>
    <n v="17"/>
    <n v="16150000"/>
    <n v="950000"/>
    <n v="17"/>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5-21"/>
    <x v="1"/>
    <d v="2021-03-03T00:00:00"/>
    <n v="30"/>
    <d v="2021-04-02T00:00:00"/>
    <d v="2021-03-11T00:00:00"/>
    <n v="16150000"/>
    <n v="15"/>
    <d v="2021-03-26T00:00:00"/>
    <d v="2021-03-27T00:00:00"/>
    <n v="15"/>
    <d v="2021-04-11T00:00:00"/>
    <d v="2021-05-04T00:00:00"/>
    <n v="18"/>
    <d v="2021-05-22T00:00:00"/>
    <n v="16150000"/>
    <n v="8"/>
    <d v="2022-01-22T00:00:00"/>
    <d v="2022-03-23T00:00:00"/>
    <m/>
    <m/>
    <m/>
    <m/>
    <n v="1615000"/>
    <m/>
    <m/>
    <n v="14535000"/>
    <m/>
    <m/>
    <m/>
    <m/>
    <n v="1615000"/>
    <n v="16150000"/>
    <n v="16150000"/>
    <s v="OK"/>
    <n v="2"/>
    <m/>
    <m/>
  </r>
  <r>
    <n v="13"/>
    <x v="12"/>
    <s v="Pirque"/>
    <s v="Cordillera Sur"/>
    <x v="1"/>
    <s v="YO_EMPR._Básico"/>
    <n v="4881"/>
    <n v="9"/>
    <n v="8550000"/>
    <n v="950000"/>
    <n v="9"/>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2-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Providencia"/>
    <s v="Oriente 1"/>
    <x v="1"/>
    <s v="YO_EMPR._Básico"/>
    <n v="4881"/>
    <n v="7"/>
    <n v="6650000"/>
    <n v="950000"/>
    <n v="7"/>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6-21"/>
    <x v="1"/>
    <d v="2021-03-03T00:00:00"/>
    <n v="30"/>
    <d v="2021-04-02T00:00:00"/>
    <d v="2021-03-11T00:00:00"/>
    <n v="6650000"/>
    <n v="15"/>
    <d v="2021-03-26T00:00:00"/>
    <d v="2021-03-27T00:00:00"/>
    <n v="15"/>
    <d v="2021-04-11T00:00:00"/>
    <d v="2021-05-04T00:00:00"/>
    <n v="18"/>
    <d v="2021-05-22T00:00:00"/>
    <n v="6650000"/>
    <n v="8"/>
    <d v="2022-01-22T00:00:00"/>
    <d v="2022-03-23T00:00:00"/>
    <m/>
    <m/>
    <m/>
    <m/>
    <n v="665000"/>
    <m/>
    <m/>
    <n v="5985000"/>
    <m/>
    <m/>
    <m/>
    <m/>
    <n v="665000"/>
    <n v="6650000"/>
    <n v="6650000"/>
    <s v="OK"/>
    <n v="2"/>
    <m/>
    <m/>
  </r>
  <r>
    <n v="13"/>
    <x v="12"/>
    <s v="Pudahuel"/>
    <s v="Poniente"/>
    <x v="1"/>
    <s v="YO_EMPR._Básico"/>
    <n v="4881"/>
    <n v="15"/>
    <n v="14250000"/>
    <n v="950000"/>
    <n v="15"/>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6-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Puente Alto"/>
    <s v="Cordillera Sur"/>
    <x v="1"/>
    <s v="YO_EMPR._Básico"/>
    <n v="4881"/>
    <n v="36"/>
    <n v="34200000"/>
    <n v="950000"/>
    <n v="36"/>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34200000"/>
    <n v="15"/>
    <d v="2021-03-26T00:00:00"/>
    <d v="2021-03-27T00:00:00"/>
    <n v="15"/>
    <d v="2021-04-11T00:00:00"/>
    <d v="2021-05-04T00:00:00"/>
    <n v="18"/>
    <d v="2021-05-22T00:00:00"/>
    <n v="34200000"/>
    <n v="8"/>
    <d v="2022-01-22T00:00:00"/>
    <d v="2022-03-23T00:00:00"/>
    <m/>
    <m/>
    <m/>
    <m/>
    <n v="3420000"/>
    <m/>
    <m/>
    <n v="30780000"/>
    <m/>
    <m/>
    <m/>
    <m/>
    <n v="3420000"/>
    <n v="34200000"/>
    <n v="34200000"/>
    <s v="OK"/>
    <n v="2"/>
    <m/>
    <m/>
  </r>
  <r>
    <n v="13"/>
    <x v="12"/>
    <s v="Quilicura"/>
    <s v="Centro Norte"/>
    <x v="1"/>
    <s v="YO_EMPR._Básico"/>
    <n v="4881"/>
    <n v="10"/>
    <n v="9500000"/>
    <n v="950000"/>
    <n v="1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Quinta Normal"/>
    <s v="Poniente"/>
    <x v="1"/>
    <s v="YO_EMPR._Básico"/>
    <n v="4881"/>
    <n v="12"/>
    <n v="11400000"/>
    <n v="950000"/>
    <n v="12"/>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6-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Recoleta"/>
    <s v="Centro Norte"/>
    <x v="1"/>
    <s v="YO_EMPR._Básico"/>
    <n v="4881"/>
    <n v="8"/>
    <n v="7600000"/>
    <n v="950000"/>
    <n v="8"/>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Renca"/>
    <s v="Poniente"/>
    <x v="1"/>
    <s v="YO_EMPR._Básico"/>
    <n v="4881"/>
    <n v="14"/>
    <n v="13300000"/>
    <n v="950000"/>
    <n v="14"/>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6-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San Bernardo"/>
    <s v="Maipo"/>
    <x v="1"/>
    <s v="YO_EMPR._Básico"/>
    <n v="4881"/>
    <n v="20"/>
    <n v="19000000"/>
    <n v="950000"/>
    <n v="2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4-21"/>
    <x v="1"/>
    <d v="2021-03-03T00:00:00"/>
    <n v="30"/>
    <d v="2021-04-02T00:00:00"/>
    <d v="2021-03-11T00:00:00"/>
    <n v="19000000"/>
    <n v="15"/>
    <d v="2021-03-26T00:00:00"/>
    <d v="2021-03-27T00:00:00"/>
    <n v="15"/>
    <d v="2021-04-11T00:00:00"/>
    <d v="2021-05-04T00:00:00"/>
    <n v="18"/>
    <d v="2021-05-22T00:00:00"/>
    <n v="19000000"/>
    <n v="8"/>
    <d v="2022-01-22T00:00:00"/>
    <d v="2022-03-23T00:00:00"/>
    <m/>
    <m/>
    <m/>
    <m/>
    <n v="1900000"/>
    <m/>
    <m/>
    <n v="17100000"/>
    <m/>
    <m/>
    <m/>
    <m/>
    <n v="1900000"/>
    <n v="19000000"/>
    <n v="19000000"/>
    <s v="OK"/>
    <n v="2"/>
    <m/>
    <m/>
  </r>
  <r>
    <n v="13"/>
    <x v="12"/>
    <s v="San Joaquín"/>
    <s v="Oriente 2"/>
    <x v="1"/>
    <s v="YO_EMPR._Básico"/>
    <n v="4881"/>
    <n v="20"/>
    <n v="19000000"/>
    <n v="950000"/>
    <n v="2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6-21"/>
    <x v="1"/>
    <d v="2021-03-03T00:00:00"/>
    <n v="30"/>
    <d v="2021-04-02T00:00:00"/>
    <d v="2021-03-11T00:00:00"/>
    <n v="19000000"/>
    <n v="15"/>
    <d v="2021-03-26T00:00:00"/>
    <d v="2021-03-27T00:00:00"/>
    <n v="15"/>
    <d v="2021-04-11T00:00:00"/>
    <d v="2021-05-04T00:00:00"/>
    <n v="18"/>
    <d v="2021-05-22T00:00:00"/>
    <n v="19000000"/>
    <n v="8"/>
    <d v="2022-01-22T00:00:00"/>
    <d v="2022-03-23T00:00:00"/>
    <m/>
    <m/>
    <m/>
    <m/>
    <n v="1900000"/>
    <m/>
    <m/>
    <n v="17100000"/>
    <m/>
    <m/>
    <m/>
    <m/>
    <n v="1900000"/>
    <n v="19000000"/>
    <n v="19000000"/>
    <s v="OK"/>
    <n v="2"/>
    <m/>
    <m/>
  </r>
  <r>
    <n v="13"/>
    <x v="12"/>
    <s v="San José de Maipo"/>
    <s v="Cordillera Sur"/>
    <x v="1"/>
    <s v="YO_EMPR._Básico"/>
    <n v="4881"/>
    <n v="12"/>
    <n v="11400000"/>
    <n v="950000"/>
    <n v="12"/>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San Miguel"/>
    <s v="Sur Poniente 2"/>
    <x v="1"/>
    <s v="YO_EMPR._Básico"/>
    <n v="4881"/>
    <n v="14"/>
    <n v="13300000"/>
    <n v="950000"/>
    <n v="14"/>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San Pedro"/>
    <s v="Melipilla"/>
    <x v="1"/>
    <s v="YO_EMPR._Básico"/>
    <n v="4881"/>
    <n v="12"/>
    <n v="11400000"/>
    <n v="950000"/>
    <n v="12"/>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4-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San Ramón"/>
    <s v="Sur Poniente 2"/>
    <x v="1"/>
    <s v="YO_EMPR._Básico"/>
    <n v="4881"/>
    <n v="20"/>
    <n v="19000000"/>
    <n v="950000"/>
    <n v="2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19000000"/>
    <n v="15"/>
    <d v="2021-03-26T00:00:00"/>
    <d v="2021-03-27T00:00:00"/>
    <n v="15"/>
    <d v="2021-04-11T00:00:00"/>
    <d v="2021-05-04T00:00:00"/>
    <n v="18"/>
    <d v="2021-05-22T00:00:00"/>
    <n v="19000000"/>
    <n v="8"/>
    <d v="2022-01-22T00:00:00"/>
    <d v="2022-03-23T00:00:00"/>
    <m/>
    <m/>
    <m/>
    <m/>
    <n v="1900000"/>
    <m/>
    <m/>
    <n v="17100000"/>
    <m/>
    <m/>
    <m/>
    <m/>
    <n v="1900000"/>
    <n v="19000000"/>
    <n v="19000000"/>
    <s v="OK"/>
    <n v="2"/>
    <m/>
    <m/>
  </r>
  <r>
    <n v="13"/>
    <x v="12"/>
    <s v="Santiago"/>
    <s v="Centro Norte"/>
    <x v="1"/>
    <s v="YO_EMPR._Básico"/>
    <n v="4881"/>
    <n v="8"/>
    <n v="7600000"/>
    <n v="950000"/>
    <n v="8"/>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1-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Talagante"/>
    <s v="Talagante"/>
    <x v="1"/>
    <s v="YO_EMPR._Básico"/>
    <n v="4881"/>
    <n v="10"/>
    <n v="9500000"/>
    <n v="950000"/>
    <n v="10"/>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3-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Tiltil"/>
    <s v="Chacabuco"/>
    <x v="1"/>
    <s v="YO_EMPR._Básico"/>
    <n v="4881"/>
    <n v="8"/>
    <n v="7600000"/>
    <n v="950000"/>
    <n v="8"/>
    <m/>
    <s v="SI"/>
    <x v="1"/>
    <s v="Adultos mayores"/>
    <s v="Personas microempresarias de 18 años y más con negocios precarios que requieren herramientas de gestión y capital para mejorar su producción y ventas de modo de aumentar sus ingresos."/>
    <x v="1"/>
    <s v="Licitación Pública Regular"/>
    <s v="02"/>
    <s v="488102"/>
    <s v="13"/>
    <s v="13-488102"/>
    <s v="13-488102-02-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Regional/Provincial"/>
    <s v="Teleton-Regional"/>
    <x v="1"/>
    <s v="YO_EMPR._Básico"/>
    <n v="4881"/>
    <n v="41"/>
    <n v="38000000"/>
    <n v="926829.26829268294"/>
    <n v="41"/>
    <m/>
    <s v="NO"/>
    <x v="1"/>
    <s v="Personas con dependencia y cuidadores"/>
    <s v="Personas en situación de discapacidad y en condiciones de vulnerabIilidad, que requieren apoyo para emprender y que cumplen con las caracteristicas generales del  Programa Yo Emprendo Básico e integran los Programas de rehabilitación de Teletón. "/>
    <x v="2"/>
    <s v="Licitación Pública Regular"/>
    <s v="04"/>
    <s v="488104"/>
    <s v="13"/>
    <s v="13-488104"/>
    <s v="13-488104-01-21"/>
    <x v="1"/>
    <d v="2021-03-03T00:00:00"/>
    <n v="30"/>
    <d v="2021-04-02T00:00:00"/>
    <d v="2021-04-14T00:00:00"/>
    <n v="38000000"/>
    <n v="12"/>
    <d v="2021-04-26T00:00:00"/>
    <d v="2021-04-27T00:00:00"/>
    <n v="12"/>
    <d v="2021-05-09T00:00:00"/>
    <d v="2021-05-11T00:00:00"/>
    <n v="27"/>
    <d v="2021-06-07T00:00:00"/>
    <n v="38000000"/>
    <n v="8"/>
    <d v="2022-02-07T00:00:00"/>
    <d v="2022-04-08T00:00:00"/>
    <m/>
    <m/>
    <m/>
    <m/>
    <n v="38000000"/>
    <m/>
    <m/>
    <m/>
    <m/>
    <m/>
    <m/>
    <m/>
    <n v="38000000"/>
    <n v="38000000"/>
    <n v="38000000"/>
    <s v="OK"/>
    <n v="1"/>
    <m/>
    <m/>
  </r>
  <r>
    <n v="13"/>
    <x v="12"/>
    <s v="Alhué"/>
    <s v="Melipilla"/>
    <x v="1"/>
    <s v="YO_EMPR._Avanzado"/>
    <n v="4883"/>
    <n v="7"/>
    <n v="6650000"/>
    <n v="950000"/>
    <n v="7"/>
    <m/>
    <s v="NO"/>
    <x v="1"/>
    <s v="Grupo objetivo del Programa/Componente"/>
    <s v="Personas microempresarias de 18 años y más, que requieren consolidar sus emprendimiento mediante la entrega de herramientas de gestión, incorpracion de tecnicas textiles, diseño y de capital, que les permitan aumentar la produccion y ventas. "/>
    <x v="1"/>
    <s v="Licitación Pública Regular"/>
    <s v="03"/>
    <s v="488303"/>
    <s v="13"/>
    <s v="13-488303"/>
    <s v="13-488303-01-21"/>
    <x v="1"/>
    <d v="2021-03-03T00:00:00"/>
    <n v="30"/>
    <d v="2021-04-02T00:00:00"/>
    <d v="2021-03-11T00:00:00"/>
    <n v="6650000"/>
    <n v="15"/>
    <d v="2021-03-26T00:00:00"/>
    <d v="2021-03-27T00:00:00"/>
    <n v="15"/>
    <d v="2021-04-11T00:00:00"/>
    <d v="2021-05-04T00:00:00"/>
    <n v="18"/>
    <d v="2021-05-22T00:00:00"/>
    <n v="6650000"/>
    <n v="8"/>
    <d v="2022-01-22T00:00:00"/>
    <d v="2022-03-23T00:00:00"/>
    <m/>
    <m/>
    <m/>
    <m/>
    <n v="665000"/>
    <m/>
    <m/>
    <n v="5985000"/>
    <m/>
    <m/>
    <m/>
    <m/>
    <n v="665000"/>
    <n v="6650000"/>
    <n v="6650000"/>
    <s v="OK"/>
    <n v="2"/>
    <m/>
    <m/>
  </r>
  <r>
    <n v="13"/>
    <x v="12"/>
    <s v="Buin"/>
    <s v="Maipo"/>
    <x v="1"/>
    <s v="YO_EMPR._Avanzado"/>
    <n v="4883"/>
    <n v="10"/>
    <n v="9500000"/>
    <n v="950000"/>
    <n v="1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4-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Calera de Tango"/>
    <s v="Maipo"/>
    <x v="1"/>
    <s v="YO_EMPR._Avanzado"/>
    <n v="4883"/>
    <n v="6"/>
    <n v="5700000"/>
    <n v="950000"/>
    <n v="6"/>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4-21"/>
    <x v="1"/>
    <d v="2021-03-03T00:00:00"/>
    <n v="30"/>
    <d v="2021-04-02T00:00:00"/>
    <d v="2021-03-11T00:00:00"/>
    <n v="5700000"/>
    <n v="15"/>
    <d v="2021-03-26T00:00:00"/>
    <d v="2021-03-27T00:00:00"/>
    <n v="15"/>
    <d v="2021-04-11T00:00:00"/>
    <d v="2021-05-04T00:00:00"/>
    <n v="18"/>
    <d v="2021-05-22T00:00:00"/>
    <n v="5700000"/>
    <n v="8"/>
    <d v="2022-01-22T00:00:00"/>
    <d v="2022-03-23T00:00:00"/>
    <m/>
    <m/>
    <m/>
    <m/>
    <n v="570000"/>
    <m/>
    <m/>
    <n v="5130000"/>
    <m/>
    <m/>
    <m/>
    <m/>
    <n v="570000"/>
    <n v="5700000"/>
    <n v="5700000"/>
    <s v="OK"/>
    <n v="2"/>
    <m/>
    <m/>
  </r>
  <r>
    <n v="13"/>
    <x v="12"/>
    <s v="Cerrillos"/>
    <s v="Sur Poniente 1"/>
    <x v="1"/>
    <s v="YO_EMPR._Avanzado"/>
    <n v="4883"/>
    <n v="9"/>
    <n v="8550000"/>
    <n v="950000"/>
    <n v="9"/>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7-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Cerro Navia"/>
    <s v="Poniente"/>
    <x v="1"/>
    <s v="YO_EMPR._Avanzado"/>
    <n v="4883"/>
    <n v="15"/>
    <n v="14250000"/>
    <n v="950000"/>
    <n v="15"/>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6-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Colina"/>
    <s v="Chacabuco"/>
    <x v="1"/>
    <s v="YO_EMPR._Avanzado"/>
    <n v="4883"/>
    <n v="10"/>
    <n v="9500000"/>
    <n v="950000"/>
    <n v="1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2-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Conchalí"/>
    <s v="Centro Norte"/>
    <x v="1"/>
    <s v="YO_EMPR._Avanzado"/>
    <n v="4883"/>
    <n v="12"/>
    <n v="11400000"/>
    <n v="950000"/>
    <n v="12"/>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Curacaví"/>
    <s v="Melipilla"/>
    <x v="1"/>
    <s v="YO_EMPR._Avanzado"/>
    <n v="4883"/>
    <n v="12"/>
    <n v="11400000"/>
    <n v="950000"/>
    <n v="12"/>
    <m/>
    <s v="NO"/>
    <x v="1"/>
    <s v="Grupo objetivo del Programa/Componente"/>
    <s v="Personas microempresarias de 18 años y más, que requieren consolidar sus emprendimiento mediante la entrega de herramientas de gestión, incorpracion de tecnicas textiles, diseño y de capital, que les permitan aumentar la produccion y ventas. "/>
    <x v="1"/>
    <s v="Licitación Pública Regular"/>
    <s v="03"/>
    <s v="488303"/>
    <s v="13"/>
    <s v="13-488303"/>
    <s v="13-488303-01-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El Bosque"/>
    <s v="Sur Poniente 2"/>
    <x v="1"/>
    <s v="YO_EMPR._Avanzado"/>
    <n v="4883"/>
    <n v="15"/>
    <n v="14250000"/>
    <n v="950000"/>
    <n v="15"/>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8-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El Monte"/>
    <s v="Talagante"/>
    <x v="1"/>
    <s v="YO_EMPR._Avanzado"/>
    <n v="4883"/>
    <n v="11"/>
    <n v="10450000"/>
    <n v="950000"/>
    <n v="11"/>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10450000"/>
    <n v="15"/>
    <d v="2021-03-26T00:00:00"/>
    <d v="2021-03-27T00:00:00"/>
    <n v="15"/>
    <d v="2021-04-11T00:00:00"/>
    <d v="2021-05-04T00:00:00"/>
    <n v="18"/>
    <d v="2021-05-22T00:00:00"/>
    <n v="10450000"/>
    <n v="8"/>
    <d v="2022-01-22T00:00:00"/>
    <d v="2022-03-23T00:00:00"/>
    <m/>
    <m/>
    <m/>
    <m/>
    <n v="1045000"/>
    <m/>
    <m/>
    <n v="9405000"/>
    <m/>
    <m/>
    <m/>
    <m/>
    <n v="1045000"/>
    <n v="10450000"/>
    <n v="10450000"/>
    <s v="OK"/>
    <n v="2"/>
    <m/>
    <m/>
  </r>
  <r>
    <n v="13"/>
    <x v="12"/>
    <s v="Estación Central"/>
    <s v="Poniente"/>
    <x v="1"/>
    <s v="YO_EMPR._Avanzado"/>
    <n v="4883"/>
    <n v="10"/>
    <n v="9500000"/>
    <n v="950000"/>
    <n v="1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6-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Huechuraba"/>
    <s v="Centro Norte"/>
    <x v="1"/>
    <s v="YO_EMPR._Avanzado"/>
    <n v="4883"/>
    <n v="7"/>
    <n v="6650000"/>
    <n v="950000"/>
    <n v="7"/>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6650000"/>
    <n v="15"/>
    <d v="2021-03-26T00:00:00"/>
    <d v="2021-03-27T00:00:00"/>
    <n v="15"/>
    <d v="2021-04-11T00:00:00"/>
    <d v="2021-05-04T00:00:00"/>
    <n v="18"/>
    <d v="2021-05-22T00:00:00"/>
    <n v="6650000"/>
    <n v="8"/>
    <d v="2022-01-22T00:00:00"/>
    <d v="2022-03-23T00:00:00"/>
    <m/>
    <m/>
    <m/>
    <m/>
    <n v="665000"/>
    <m/>
    <m/>
    <n v="5985000"/>
    <m/>
    <m/>
    <m/>
    <m/>
    <n v="665000"/>
    <n v="6650000"/>
    <n v="6650000"/>
    <s v="OK"/>
    <n v="2"/>
    <m/>
    <m/>
  </r>
  <r>
    <n v="13"/>
    <x v="12"/>
    <s v="Independencia"/>
    <s v="Centro Norte"/>
    <x v="1"/>
    <s v="YO_EMPR._Avanzado"/>
    <n v="4883"/>
    <n v="8"/>
    <n v="7600000"/>
    <n v="950000"/>
    <n v="8"/>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Isla de Maipo"/>
    <s v="Talagante"/>
    <x v="1"/>
    <s v="YO_EMPR._Avanzado"/>
    <n v="4883"/>
    <n v="9"/>
    <n v="8550000"/>
    <n v="950000"/>
    <n v="9"/>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La Cisterna"/>
    <s v="Sur Poniente 2"/>
    <x v="1"/>
    <s v="YO_EMPR._Avanzado"/>
    <n v="4883"/>
    <n v="9"/>
    <n v="8550000"/>
    <n v="950000"/>
    <n v="9"/>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8-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La Florida"/>
    <s v="Oriente"/>
    <x v="1"/>
    <s v="YO_EMPR._Avanzado"/>
    <n v="4883"/>
    <n v="20"/>
    <n v="19000000"/>
    <n v="950000"/>
    <n v="2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5-21"/>
    <x v="1"/>
    <d v="2021-03-03T00:00:00"/>
    <n v="30"/>
    <d v="2021-04-02T00:00:00"/>
    <d v="2021-03-11T00:00:00"/>
    <n v="19000000"/>
    <n v="15"/>
    <d v="2021-03-26T00:00:00"/>
    <d v="2021-03-27T00:00:00"/>
    <n v="15"/>
    <d v="2021-04-11T00:00:00"/>
    <d v="2021-05-04T00:00:00"/>
    <n v="18"/>
    <d v="2021-05-22T00:00:00"/>
    <n v="19000000"/>
    <n v="8"/>
    <d v="2022-01-22T00:00:00"/>
    <d v="2022-03-23T00:00:00"/>
    <m/>
    <m/>
    <m/>
    <m/>
    <n v="1900000"/>
    <m/>
    <m/>
    <n v="17100000"/>
    <m/>
    <m/>
    <m/>
    <m/>
    <n v="1900000"/>
    <n v="19000000"/>
    <n v="19000000"/>
    <s v="OK"/>
    <n v="2"/>
    <m/>
    <m/>
  </r>
  <r>
    <n v="13"/>
    <x v="12"/>
    <s v="La Granja"/>
    <s v="Oriente"/>
    <x v="1"/>
    <s v="YO_EMPR._Avanzado"/>
    <n v="4883"/>
    <n v="13"/>
    <n v="12350000"/>
    <n v="950000"/>
    <n v="13"/>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5-21"/>
    <x v="1"/>
    <d v="2021-03-03T00:00:00"/>
    <n v="30"/>
    <d v="2021-04-02T00:00:00"/>
    <d v="2021-03-11T00:00:00"/>
    <n v="12350000"/>
    <n v="15"/>
    <d v="2021-03-26T00:00:00"/>
    <d v="2021-03-27T00:00:00"/>
    <n v="15"/>
    <d v="2021-04-11T00:00:00"/>
    <d v="2021-05-04T00:00:00"/>
    <n v="18"/>
    <d v="2021-05-22T00:00:00"/>
    <n v="12350000"/>
    <n v="8"/>
    <d v="2022-01-22T00:00:00"/>
    <d v="2022-03-23T00:00:00"/>
    <m/>
    <m/>
    <m/>
    <m/>
    <n v="1235000"/>
    <m/>
    <m/>
    <n v="11115000"/>
    <m/>
    <m/>
    <m/>
    <m/>
    <n v="1235000"/>
    <n v="12350000"/>
    <n v="12350000"/>
    <s v="OK"/>
    <n v="2"/>
    <m/>
    <m/>
  </r>
  <r>
    <n v="13"/>
    <x v="12"/>
    <s v="La Pintana"/>
    <s v="Cordillera Sur"/>
    <x v="1"/>
    <s v="YO_EMPR._Avanzado"/>
    <n v="4883"/>
    <n v="16"/>
    <n v="15200000"/>
    <n v="950000"/>
    <n v="16"/>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3-21"/>
    <x v="1"/>
    <d v="2021-03-03T00:00:00"/>
    <n v="30"/>
    <d v="2021-04-02T00:00:00"/>
    <d v="2021-03-11T00:00:00"/>
    <n v="15200000"/>
    <n v="15"/>
    <d v="2021-03-26T00:00:00"/>
    <d v="2021-03-27T00:00:00"/>
    <n v="15"/>
    <d v="2021-04-11T00:00:00"/>
    <d v="2021-05-04T00:00:00"/>
    <n v="18"/>
    <d v="2021-05-22T00:00:00"/>
    <n v="15200000"/>
    <n v="8"/>
    <d v="2022-01-22T00:00:00"/>
    <d v="2022-03-23T00:00:00"/>
    <m/>
    <m/>
    <m/>
    <m/>
    <n v="1520000"/>
    <m/>
    <m/>
    <n v="13680000"/>
    <m/>
    <m/>
    <m/>
    <m/>
    <n v="1520000"/>
    <n v="15200000"/>
    <n v="15200000"/>
    <s v="OK"/>
    <n v="2"/>
    <m/>
    <m/>
  </r>
  <r>
    <n v="13"/>
    <x v="12"/>
    <s v="La Reina"/>
    <s v="Oriente"/>
    <x v="1"/>
    <s v="YO_EMPR._Avanzado"/>
    <n v="4883"/>
    <n v="9"/>
    <n v="8550000"/>
    <n v="950000"/>
    <n v="9"/>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5-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Lampa "/>
    <s v="Chacabuco"/>
    <x v="1"/>
    <s v="YO_EMPR._Avanzado"/>
    <n v="4883"/>
    <n v="10"/>
    <n v="9500000"/>
    <n v="950000"/>
    <n v="1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2-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Las Condes"/>
    <s v="Oriente"/>
    <x v="1"/>
    <s v="YO_EMPR._Avanzado"/>
    <n v="4883"/>
    <n v="3"/>
    <n v="2850000"/>
    <n v="950000"/>
    <n v="3"/>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2850000"/>
    <n v="15"/>
    <d v="2021-03-26T00:00:00"/>
    <d v="2021-03-27T00:00:00"/>
    <n v="15"/>
    <d v="2021-04-11T00:00:00"/>
    <d v="2021-05-04T00:00:00"/>
    <n v="18"/>
    <d v="2021-05-22T00:00:00"/>
    <n v="2850000"/>
    <n v="8"/>
    <d v="2022-01-22T00:00:00"/>
    <d v="2022-03-23T00:00:00"/>
    <m/>
    <m/>
    <m/>
    <m/>
    <n v="285000"/>
    <m/>
    <m/>
    <n v="2565000"/>
    <m/>
    <m/>
    <m/>
    <m/>
    <n v="285000"/>
    <n v="2850000"/>
    <n v="2850000"/>
    <s v="OK"/>
    <n v="2"/>
    <m/>
    <m/>
  </r>
  <r>
    <n v="13"/>
    <x v="12"/>
    <s v="Lo Barnechea"/>
    <s v="Centro Norte"/>
    <x v="1"/>
    <s v="YO_EMPR._Avanzado"/>
    <n v="4883"/>
    <n v="4"/>
    <n v="3800000"/>
    <n v="950000"/>
    <n v="4"/>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3800000"/>
    <n v="15"/>
    <d v="2021-03-26T00:00:00"/>
    <d v="2021-03-27T00:00:00"/>
    <n v="15"/>
    <d v="2021-04-11T00:00:00"/>
    <d v="2021-05-04T00:00:00"/>
    <n v="18"/>
    <d v="2021-05-22T00:00:00"/>
    <n v="3800000"/>
    <n v="8"/>
    <d v="2022-01-22T00:00:00"/>
    <d v="2022-03-23T00:00:00"/>
    <m/>
    <m/>
    <m/>
    <m/>
    <n v="380000"/>
    <m/>
    <m/>
    <n v="3420000"/>
    <m/>
    <m/>
    <m/>
    <m/>
    <n v="380000"/>
    <n v="3800000"/>
    <n v="3800000"/>
    <s v="OK"/>
    <n v="2"/>
    <m/>
    <m/>
  </r>
  <r>
    <n v="13"/>
    <x v="12"/>
    <s v="Lo Espejo"/>
    <s v="Sur Poniente 1"/>
    <x v="1"/>
    <s v="YO_EMPR._Avanzado"/>
    <n v="4883"/>
    <n v="20"/>
    <n v="19000000"/>
    <n v="950000"/>
    <n v="2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7-21"/>
    <x v="1"/>
    <d v="2021-03-03T00:00:00"/>
    <n v="30"/>
    <d v="2021-04-02T00:00:00"/>
    <d v="2021-03-11T00:00:00"/>
    <n v="19000000"/>
    <n v="15"/>
    <d v="2021-03-26T00:00:00"/>
    <d v="2021-03-27T00:00:00"/>
    <n v="15"/>
    <d v="2021-04-11T00:00:00"/>
    <d v="2021-05-04T00:00:00"/>
    <n v="18"/>
    <d v="2021-05-22T00:00:00"/>
    <n v="19000000"/>
    <n v="8"/>
    <d v="2022-01-22T00:00:00"/>
    <d v="2022-03-23T00:00:00"/>
    <m/>
    <m/>
    <m/>
    <m/>
    <n v="1900000"/>
    <m/>
    <m/>
    <n v="17100000"/>
    <m/>
    <m/>
    <m/>
    <m/>
    <n v="1900000"/>
    <n v="19000000"/>
    <n v="19000000"/>
    <s v="OK"/>
    <n v="2"/>
    <m/>
    <m/>
  </r>
  <r>
    <n v="13"/>
    <x v="12"/>
    <s v="Lo Prado"/>
    <s v="Poniente"/>
    <x v="1"/>
    <s v="YO_EMPR._Avanzado"/>
    <n v="4883"/>
    <n v="12"/>
    <n v="11400000"/>
    <n v="950000"/>
    <n v="12"/>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6-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Macul"/>
    <s v="Oriente"/>
    <x v="1"/>
    <s v="YO_EMPR._Avanzado"/>
    <n v="4883"/>
    <n v="9"/>
    <n v="8550000"/>
    <n v="950000"/>
    <n v="9"/>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5-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Maipú"/>
    <s v="Sur Poniente 1"/>
    <x v="1"/>
    <s v="YO_EMPR._Avanzado"/>
    <n v="4883"/>
    <n v="27"/>
    <n v="25650000"/>
    <n v="950000"/>
    <n v="27"/>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7-21"/>
    <x v="1"/>
    <d v="2021-03-03T00:00:00"/>
    <n v="30"/>
    <d v="2021-04-02T00:00:00"/>
    <d v="2021-03-11T00:00:00"/>
    <n v="25650000"/>
    <n v="15"/>
    <d v="2021-03-26T00:00:00"/>
    <d v="2021-03-27T00:00:00"/>
    <n v="15"/>
    <d v="2021-04-11T00:00:00"/>
    <d v="2021-05-04T00:00:00"/>
    <n v="18"/>
    <d v="2021-05-22T00:00:00"/>
    <n v="25650000"/>
    <n v="8"/>
    <d v="2022-01-22T00:00:00"/>
    <d v="2022-03-23T00:00:00"/>
    <m/>
    <m/>
    <m/>
    <m/>
    <n v="2565000"/>
    <m/>
    <m/>
    <n v="23085000"/>
    <m/>
    <m/>
    <m/>
    <m/>
    <n v="2565000"/>
    <n v="25650000"/>
    <n v="25650000"/>
    <s v="OK"/>
    <n v="2"/>
    <m/>
    <m/>
  </r>
  <r>
    <n v="13"/>
    <x v="12"/>
    <s v="María Pinto"/>
    <s v="Melipilla"/>
    <x v="1"/>
    <s v="YO_EMPR._Avanzado"/>
    <n v="4883"/>
    <n v="8"/>
    <n v="7600000"/>
    <n v="950000"/>
    <n v="8"/>
    <m/>
    <s v="NO"/>
    <x v="1"/>
    <s v="Grupo objetivo del Programa/Componente"/>
    <s v="Personas microempresarias de 18 años y más, que requieren consolidar sus emprendimiento mediante la entrega de herramientas de gestión, incorpracion de tecnicas textiles, diseño y de capital, que les permitan aumentar la produccion y ventas. "/>
    <x v="1"/>
    <s v="Licitación Pública Regular"/>
    <s v="03"/>
    <s v="488303"/>
    <s v="13"/>
    <s v="13-488303"/>
    <s v="13-488303-01-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Melipilla"/>
    <s v="Melipilla"/>
    <x v="1"/>
    <s v="YO_EMPR._Avanzado"/>
    <n v="4883"/>
    <n v="14"/>
    <n v="13300000"/>
    <n v="950000"/>
    <n v="14"/>
    <m/>
    <s v="NO"/>
    <x v="1"/>
    <s v="Grupo objetivo del Programa/Componente"/>
    <s v="Personas microempresarias de 18 años y más, que requieren consolidar sus emprendimiento mediante la entrega de herramientas de gestión, incorpracion de tecnicas textiles, diseño y de capital, que les permitan aumentar la produccion y ventas. "/>
    <x v="1"/>
    <s v="Licitación Pública Regular"/>
    <s v="03"/>
    <s v="488303"/>
    <s v="13"/>
    <s v="13-488303"/>
    <s v="13-488303-01-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Ñuñoa"/>
    <s v="Oriente"/>
    <x v="1"/>
    <s v="YO_EMPR._Avanzado"/>
    <n v="4883"/>
    <n v="7"/>
    <n v="6650000"/>
    <n v="950000"/>
    <n v="7"/>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5-21"/>
    <x v="1"/>
    <d v="2021-03-03T00:00:00"/>
    <n v="30"/>
    <d v="2021-04-02T00:00:00"/>
    <d v="2021-03-11T00:00:00"/>
    <n v="6650000"/>
    <n v="15"/>
    <d v="2021-03-26T00:00:00"/>
    <d v="2021-03-27T00:00:00"/>
    <n v="15"/>
    <d v="2021-04-11T00:00:00"/>
    <d v="2021-05-04T00:00:00"/>
    <n v="18"/>
    <d v="2021-05-22T00:00:00"/>
    <n v="6650000"/>
    <n v="8"/>
    <d v="2022-01-22T00:00:00"/>
    <d v="2022-03-23T00:00:00"/>
    <m/>
    <m/>
    <m/>
    <m/>
    <n v="665000"/>
    <m/>
    <m/>
    <n v="5985000"/>
    <m/>
    <m/>
    <m/>
    <m/>
    <n v="665000"/>
    <n v="6650000"/>
    <n v="6650000"/>
    <s v="OK"/>
    <n v="2"/>
    <m/>
    <m/>
  </r>
  <r>
    <n v="13"/>
    <x v="12"/>
    <s v="Padre Hurtado"/>
    <s v="Talagante"/>
    <x v="1"/>
    <s v="YO_EMPR._Avanzado"/>
    <n v="4883"/>
    <n v="9"/>
    <n v="8550000"/>
    <n v="950000"/>
    <n v="9"/>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Paine"/>
    <s v="Maipo"/>
    <x v="1"/>
    <s v="YO_EMPR._Avanzado"/>
    <n v="4883"/>
    <n v="10"/>
    <n v="9500000"/>
    <n v="950000"/>
    <n v="1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4-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Pedro Aguirre Cerda"/>
    <s v="Sur Poniente 2"/>
    <x v="1"/>
    <s v="YO_EMPR._Avanzado"/>
    <n v="4883"/>
    <n v="13"/>
    <n v="12350000"/>
    <n v="950000"/>
    <n v="13"/>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7-21"/>
    <x v="1"/>
    <d v="2021-03-03T00:00:00"/>
    <n v="30"/>
    <d v="2021-04-02T00:00:00"/>
    <d v="2021-03-11T00:00:00"/>
    <n v="12350000"/>
    <n v="15"/>
    <d v="2021-03-26T00:00:00"/>
    <d v="2021-03-27T00:00:00"/>
    <n v="15"/>
    <d v="2021-04-11T00:00:00"/>
    <d v="2021-05-04T00:00:00"/>
    <n v="18"/>
    <d v="2021-05-22T00:00:00"/>
    <n v="12350000"/>
    <n v="8"/>
    <d v="2022-01-22T00:00:00"/>
    <d v="2022-03-23T00:00:00"/>
    <m/>
    <m/>
    <m/>
    <m/>
    <n v="1235000"/>
    <m/>
    <m/>
    <n v="11115000"/>
    <m/>
    <m/>
    <m/>
    <m/>
    <n v="1235000"/>
    <n v="12350000"/>
    <n v="12350000"/>
    <s v="OK"/>
    <n v="2"/>
    <m/>
    <m/>
  </r>
  <r>
    <n v="13"/>
    <x v="12"/>
    <s v="Peñaflor"/>
    <s v="Talagante"/>
    <x v="1"/>
    <s v="YO_EMPR._Avanzado"/>
    <n v="4883"/>
    <n v="9"/>
    <n v="8550000"/>
    <n v="950000"/>
    <n v="9"/>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Peñalolén"/>
    <s v="Oriente"/>
    <x v="1"/>
    <s v="YO_EMPR._Avanzado"/>
    <n v="4883"/>
    <n v="15"/>
    <n v="14250000"/>
    <n v="950000"/>
    <n v="15"/>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5-21"/>
    <x v="1"/>
    <d v="2021-03-03T00:00:00"/>
    <n v="30"/>
    <d v="2021-04-02T00:00:00"/>
    <d v="2021-03-11T00:00:00"/>
    <n v="14250000"/>
    <n v="15"/>
    <d v="2021-03-26T00:00:00"/>
    <d v="2021-03-27T00:00:00"/>
    <n v="15"/>
    <d v="2021-04-11T00:00:00"/>
    <d v="2021-05-04T00:00:00"/>
    <n v="18"/>
    <d v="2021-05-22T00:00:00"/>
    <n v="14250000"/>
    <n v="8"/>
    <d v="2022-01-22T00:00:00"/>
    <d v="2022-03-23T00:00:00"/>
    <m/>
    <m/>
    <m/>
    <m/>
    <n v="1425000"/>
    <m/>
    <m/>
    <n v="12825000"/>
    <m/>
    <m/>
    <m/>
    <m/>
    <n v="1425000"/>
    <n v="14250000"/>
    <n v="14250000"/>
    <s v="OK"/>
    <n v="2"/>
    <m/>
    <m/>
  </r>
  <r>
    <n v="13"/>
    <x v="12"/>
    <s v="Pirque"/>
    <s v="Cordillera Sur"/>
    <x v="1"/>
    <s v="YO_EMPR._Avanzado"/>
    <n v="4883"/>
    <n v="5"/>
    <n v="4750000"/>
    <n v="950000"/>
    <n v="5"/>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3-21"/>
    <x v="1"/>
    <d v="2021-03-03T00:00:00"/>
    <n v="30"/>
    <d v="2021-04-02T00:00:00"/>
    <d v="2021-03-11T00:00:00"/>
    <n v="4750000"/>
    <n v="15"/>
    <d v="2021-03-26T00:00:00"/>
    <d v="2021-03-27T00:00:00"/>
    <n v="15"/>
    <d v="2021-04-11T00:00:00"/>
    <d v="2021-05-04T00:00:00"/>
    <n v="18"/>
    <d v="2021-05-22T00:00:00"/>
    <n v="4750000"/>
    <n v="8"/>
    <d v="2022-01-22T00:00:00"/>
    <d v="2022-03-23T00:00:00"/>
    <m/>
    <m/>
    <m/>
    <m/>
    <n v="475000"/>
    <m/>
    <m/>
    <n v="4275000"/>
    <m/>
    <m/>
    <m/>
    <m/>
    <n v="475000"/>
    <n v="4750000"/>
    <n v="4750000"/>
    <s v="OK"/>
    <n v="2"/>
    <m/>
    <m/>
  </r>
  <r>
    <n v="13"/>
    <x v="12"/>
    <s v="Providencia"/>
    <s v="Oriente"/>
    <x v="1"/>
    <s v="YO_EMPR._Avanzado"/>
    <n v="4883"/>
    <n v="4"/>
    <n v="3800000"/>
    <n v="950000"/>
    <n v="4"/>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5-21"/>
    <x v="1"/>
    <d v="2021-03-03T00:00:00"/>
    <n v="30"/>
    <d v="2021-04-02T00:00:00"/>
    <d v="2021-03-11T00:00:00"/>
    <n v="3800000"/>
    <n v="15"/>
    <d v="2021-03-26T00:00:00"/>
    <d v="2021-03-27T00:00:00"/>
    <n v="15"/>
    <d v="2021-04-11T00:00:00"/>
    <d v="2021-05-04T00:00:00"/>
    <n v="18"/>
    <d v="2021-05-22T00:00:00"/>
    <n v="3800000"/>
    <n v="8"/>
    <d v="2022-01-22T00:00:00"/>
    <d v="2022-03-23T00:00:00"/>
    <m/>
    <m/>
    <m/>
    <m/>
    <n v="380000"/>
    <m/>
    <m/>
    <n v="3420000"/>
    <m/>
    <m/>
    <m/>
    <m/>
    <n v="380000"/>
    <n v="3800000"/>
    <n v="3800000"/>
    <s v="OK"/>
    <n v="2"/>
    <m/>
    <m/>
  </r>
  <r>
    <n v="13"/>
    <x v="12"/>
    <s v="Pudahuel"/>
    <s v="Poniente"/>
    <x v="1"/>
    <s v="YO_EMPR._Avanzado"/>
    <n v="4883"/>
    <n v="14"/>
    <n v="13300000"/>
    <n v="950000"/>
    <n v="14"/>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6-21"/>
    <x v="1"/>
    <d v="2021-03-03T00:00:00"/>
    <n v="30"/>
    <d v="2021-04-02T00:00:00"/>
    <d v="2021-03-11T00:00:00"/>
    <n v="13300000"/>
    <n v="15"/>
    <d v="2021-03-26T00:00:00"/>
    <d v="2021-03-27T00:00:00"/>
    <n v="15"/>
    <d v="2021-04-11T00:00:00"/>
    <d v="2021-05-04T00:00:00"/>
    <n v="18"/>
    <d v="2021-05-22T00:00:00"/>
    <n v="13300000"/>
    <n v="8"/>
    <d v="2022-01-22T00:00:00"/>
    <d v="2022-03-23T00:00:00"/>
    <m/>
    <m/>
    <m/>
    <m/>
    <n v="1330000"/>
    <m/>
    <m/>
    <n v="11970000"/>
    <m/>
    <m/>
    <m/>
    <m/>
    <n v="1330000"/>
    <n v="13300000"/>
    <n v="13300000"/>
    <s v="OK"/>
    <n v="2"/>
    <m/>
    <m/>
  </r>
  <r>
    <n v="13"/>
    <x v="12"/>
    <s v="Puente Alto"/>
    <s v="Cordillera Sur"/>
    <x v="1"/>
    <s v="YO_EMPR._Avanzado"/>
    <n v="4883"/>
    <n v="31"/>
    <n v="29450000"/>
    <n v="950000"/>
    <n v="31"/>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3-21"/>
    <x v="1"/>
    <d v="2021-03-03T00:00:00"/>
    <n v="30"/>
    <d v="2021-04-02T00:00:00"/>
    <d v="2021-03-11T00:00:00"/>
    <n v="29450000"/>
    <n v="15"/>
    <d v="2021-03-26T00:00:00"/>
    <d v="2021-03-27T00:00:00"/>
    <n v="15"/>
    <d v="2021-04-11T00:00:00"/>
    <d v="2021-05-04T00:00:00"/>
    <n v="18"/>
    <d v="2021-05-22T00:00:00"/>
    <n v="29450000"/>
    <n v="8"/>
    <d v="2022-01-22T00:00:00"/>
    <d v="2022-03-23T00:00:00"/>
    <m/>
    <m/>
    <m/>
    <m/>
    <n v="2945000"/>
    <m/>
    <m/>
    <n v="26505000"/>
    <m/>
    <m/>
    <m/>
    <m/>
    <n v="2945000"/>
    <n v="29450000"/>
    <n v="29450000"/>
    <s v="OK"/>
    <n v="2"/>
    <m/>
    <m/>
  </r>
  <r>
    <n v="13"/>
    <x v="12"/>
    <s v="Quilicura"/>
    <s v="Centro Norte"/>
    <x v="1"/>
    <s v="YO_EMPR._Avanzado"/>
    <n v="4883"/>
    <n v="9"/>
    <n v="8550000"/>
    <n v="950000"/>
    <n v="9"/>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8550000"/>
    <n v="15"/>
    <d v="2021-03-26T00:00:00"/>
    <d v="2021-03-27T00:00:00"/>
    <n v="15"/>
    <d v="2021-04-11T00:00:00"/>
    <d v="2021-05-04T00:00:00"/>
    <n v="18"/>
    <d v="2021-05-22T00:00:00"/>
    <n v="8550000"/>
    <n v="8"/>
    <d v="2022-01-22T00:00:00"/>
    <d v="2022-03-23T00:00:00"/>
    <m/>
    <m/>
    <m/>
    <m/>
    <n v="855000"/>
    <m/>
    <m/>
    <n v="7695000"/>
    <m/>
    <m/>
    <m/>
    <m/>
    <n v="855000"/>
    <n v="8550000"/>
    <n v="8550000"/>
    <s v="OK"/>
    <n v="2"/>
    <m/>
    <m/>
  </r>
  <r>
    <n v="13"/>
    <x v="12"/>
    <s v="Quinta Normal"/>
    <s v="Poniente"/>
    <x v="1"/>
    <s v="YO_EMPR._Avanzado"/>
    <n v="4883"/>
    <n v="10"/>
    <n v="9500000"/>
    <n v="950000"/>
    <n v="1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6-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Recoleta"/>
    <s v="Centro Norte"/>
    <x v="1"/>
    <s v="YO_EMPR._Avanzado"/>
    <n v="4883"/>
    <n v="13"/>
    <n v="12350000"/>
    <n v="950000"/>
    <n v="13"/>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12350000"/>
    <n v="15"/>
    <d v="2021-03-26T00:00:00"/>
    <d v="2021-03-27T00:00:00"/>
    <n v="15"/>
    <d v="2021-04-11T00:00:00"/>
    <d v="2021-05-04T00:00:00"/>
    <n v="18"/>
    <d v="2021-05-22T00:00:00"/>
    <n v="12350000"/>
    <n v="8"/>
    <d v="2022-01-22T00:00:00"/>
    <d v="2022-03-23T00:00:00"/>
    <m/>
    <m/>
    <m/>
    <m/>
    <n v="1235000"/>
    <m/>
    <m/>
    <n v="11115000"/>
    <m/>
    <m/>
    <m/>
    <m/>
    <n v="1235000"/>
    <n v="12350000"/>
    <n v="12350000"/>
    <s v="OK"/>
    <n v="2"/>
    <m/>
    <m/>
  </r>
  <r>
    <n v="13"/>
    <x v="12"/>
    <s v="Renca"/>
    <s v="Poniente"/>
    <x v="1"/>
    <s v="YO_EMPR._Avanzado"/>
    <n v="4883"/>
    <n v="12"/>
    <n v="11400000"/>
    <n v="950000"/>
    <n v="12"/>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6-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San Bernardo"/>
    <s v="Maipo"/>
    <x v="1"/>
    <s v="YO_EMPR._Avanzado"/>
    <n v="4883"/>
    <n v="17"/>
    <n v="16150000"/>
    <n v="950000"/>
    <n v="17"/>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4-21"/>
    <x v="1"/>
    <d v="2021-03-03T00:00:00"/>
    <n v="30"/>
    <d v="2021-04-02T00:00:00"/>
    <d v="2021-03-11T00:00:00"/>
    <n v="16150000"/>
    <n v="15"/>
    <d v="2021-03-26T00:00:00"/>
    <d v="2021-03-27T00:00:00"/>
    <n v="15"/>
    <d v="2021-04-11T00:00:00"/>
    <d v="2021-05-04T00:00:00"/>
    <n v="18"/>
    <d v="2021-05-22T00:00:00"/>
    <n v="16150000"/>
    <n v="8"/>
    <d v="2022-01-22T00:00:00"/>
    <d v="2022-03-23T00:00:00"/>
    <m/>
    <m/>
    <m/>
    <m/>
    <n v="1615000"/>
    <m/>
    <m/>
    <n v="14535000"/>
    <m/>
    <m/>
    <m/>
    <m/>
    <n v="1615000"/>
    <n v="16150000"/>
    <n v="16150000"/>
    <s v="OK"/>
    <n v="2"/>
    <m/>
    <m/>
  </r>
  <r>
    <n v="13"/>
    <x v="12"/>
    <s v="San Joaquín"/>
    <s v="Oriente"/>
    <x v="1"/>
    <s v="YO_EMPR._Avanzado"/>
    <n v="4883"/>
    <n v="12"/>
    <n v="11400000"/>
    <n v="950000"/>
    <n v="12"/>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5-21"/>
    <x v="1"/>
    <d v="2021-03-03T00:00:00"/>
    <n v="30"/>
    <d v="2021-04-02T00:00:00"/>
    <d v="2021-03-11T00:00:00"/>
    <n v="11400000"/>
    <n v="15"/>
    <d v="2021-03-26T00:00:00"/>
    <d v="2021-03-27T00:00:00"/>
    <n v="15"/>
    <d v="2021-04-11T00:00:00"/>
    <d v="2021-05-04T00:00:00"/>
    <n v="18"/>
    <d v="2021-05-22T00:00:00"/>
    <n v="11400000"/>
    <n v="8"/>
    <d v="2022-01-22T00:00:00"/>
    <d v="2022-03-23T00:00:00"/>
    <m/>
    <m/>
    <m/>
    <m/>
    <n v="1140000"/>
    <m/>
    <m/>
    <n v="10260000"/>
    <m/>
    <m/>
    <m/>
    <m/>
    <n v="1140000"/>
    <n v="11400000"/>
    <n v="11400000"/>
    <s v="OK"/>
    <n v="2"/>
    <m/>
    <m/>
  </r>
  <r>
    <n v="13"/>
    <x v="12"/>
    <s v="San José de Maipo"/>
    <s v="Cordillera Sur"/>
    <x v="1"/>
    <s v="YO_EMPR._Avanzado"/>
    <n v="4883"/>
    <n v="8"/>
    <n v="7600000"/>
    <n v="950000"/>
    <n v="8"/>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3-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San Miguel"/>
    <s v="Sur Poniente 2"/>
    <x v="1"/>
    <s v="YO_EMPR._Avanzado"/>
    <n v="4883"/>
    <n v="8"/>
    <n v="7600000"/>
    <n v="950000"/>
    <n v="8"/>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8-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San Pedro"/>
    <s v="Melipilla"/>
    <x v="1"/>
    <s v="YO_EMPR._Avanzado"/>
    <n v="4883"/>
    <n v="10"/>
    <n v="9500000"/>
    <n v="950000"/>
    <n v="10"/>
    <m/>
    <s v="NO"/>
    <x v="1"/>
    <s v="Grupo objetivo del Programa/Componente"/>
    <s v="Personas microempresarias de 18 años y más, que requieren consolidar sus emprendimiento mediante la entrega de herramientas de gestión, incorpracion de tecnicas textiles, diseño y de capital, que les permitan aumentar la produccion y ventas. "/>
    <x v="1"/>
    <s v="Licitación Pública Regular"/>
    <s v="03"/>
    <s v="488303"/>
    <s v="13"/>
    <s v="13-488303"/>
    <s v="13-488303-01-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San Ramón"/>
    <s v="Sur Poniente 2"/>
    <x v="1"/>
    <s v="YO_EMPR._Avanzado"/>
    <n v="4883"/>
    <n v="13"/>
    <n v="12350000"/>
    <n v="950000"/>
    <n v="13"/>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8-21"/>
    <x v="1"/>
    <d v="2021-03-03T00:00:00"/>
    <n v="30"/>
    <d v="2021-04-02T00:00:00"/>
    <d v="2021-03-11T00:00:00"/>
    <n v="12350000"/>
    <n v="15"/>
    <d v="2021-03-26T00:00:00"/>
    <d v="2021-03-27T00:00:00"/>
    <n v="15"/>
    <d v="2021-04-11T00:00:00"/>
    <d v="2021-05-04T00:00:00"/>
    <n v="18"/>
    <d v="2021-05-22T00:00:00"/>
    <n v="12350000"/>
    <n v="8"/>
    <d v="2022-01-22T00:00:00"/>
    <d v="2022-03-23T00:00:00"/>
    <m/>
    <m/>
    <m/>
    <m/>
    <n v="1235000"/>
    <m/>
    <m/>
    <n v="11115000"/>
    <m/>
    <m/>
    <m/>
    <m/>
    <n v="1235000"/>
    <n v="12350000"/>
    <n v="12350000"/>
    <s v="OK"/>
    <n v="2"/>
    <m/>
    <m/>
  </r>
  <r>
    <n v="13"/>
    <x v="12"/>
    <s v="Santiago"/>
    <s v="Centro Norte"/>
    <x v="1"/>
    <s v="YO_EMPR._Avanzado"/>
    <n v="4883"/>
    <n v="10"/>
    <n v="9500000"/>
    <n v="950000"/>
    <n v="1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Talagante"/>
    <s v="Talagante"/>
    <x v="1"/>
    <s v="YO_EMPR._Avanzado"/>
    <n v="4883"/>
    <n v="10"/>
    <n v="9500000"/>
    <n v="950000"/>
    <n v="10"/>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1-21"/>
    <x v="1"/>
    <d v="2021-03-03T00:00:00"/>
    <n v="30"/>
    <d v="2021-04-02T00:00:00"/>
    <d v="2021-03-11T00:00:00"/>
    <n v="9500000"/>
    <n v="15"/>
    <d v="2021-03-26T00:00:00"/>
    <d v="2021-03-27T00:00:00"/>
    <n v="15"/>
    <d v="2021-04-11T00:00:00"/>
    <d v="2021-05-04T00:00:00"/>
    <n v="18"/>
    <d v="2021-05-22T00:00:00"/>
    <n v="9500000"/>
    <n v="8"/>
    <d v="2022-01-22T00:00:00"/>
    <d v="2022-03-23T00:00:00"/>
    <m/>
    <m/>
    <m/>
    <m/>
    <n v="950000"/>
    <m/>
    <m/>
    <n v="8550000"/>
    <m/>
    <m/>
    <m/>
    <m/>
    <n v="950000"/>
    <n v="9500000"/>
    <n v="9500000"/>
    <s v="OK"/>
    <n v="2"/>
    <m/>
    <m/>
  </r>
  <r>
    <n v="13"/>
    <x v="12"/>
    <s v="Tiltil"/>
    <s v="Chacabuco"/>
    <x v="1"/>
    <s v="YO_EMPR._Avanzado"/>
    <n v="4883"/>
    <n v="8"/>
    <n v="7600000"/>
    <n v="950000"/>
    <n v="8"/>
    <m/>
    <s v="SI"/>
    <x v="1"/>
    <s v="Grupo objetivo del Programa/Componente"/>
    <s v="Personas microempresarias de 18 años y más, que requieren consolidar sus emprendimiento mediante la entrega de herramientas de gestión y de capital, que les permitan aumentar la produccion y ventas. "/>
    <x v="1"/>
    <s v="Licitación Pública Regular"/>
    <s v="03"/>
    <s v="488303"/>
    <s v="13"/>
    <s v="13-488303"/>
    <s v="13-488303-02-21"/>
    <x v="1"/>
    <d v="2021-03-03T00:00:00"/>
    <n v="30"/>
    <d v="2021-04-02T00:00:00"/>
    <d v="2021-03-11T00:00:00"/>
    <n v="7600000"/>
    <n v="15"/>
    <d v="2021-03-26T00:00:00"/>
    <d v="2021-03-27T00:00:00"/>
    <n v="15"/>
    <d v="2021-04-11T00:00:00"/>
    <d v="2021-05-04T00:00:00"/>
    <n v="18"/>
    <d v="2021-05-22T00:00:00"/>
    <n v="7600000"/>
    <n v="8"/>
    <d v="2022-01-22T00:00:00"/>
    <d v="2022-03-23T00:00:00"/>
    <m/>
    <m/>
    <m/>
    <m/>
    <n v="760000"/>
    <m/>
    <m/>
    <n v="6840000"/>
    <m/>
    <m/>
    <m/>
    <m/>
    <n v="760000"/>
    <n v="7600000"/>
    <n v="7600000"/>
    <s v="OK"/>
    <n v="2"/>
    <m/>
    <m/>
  </r>
  <r>
    <n v="13"/>
    <x v="12"/>
    <s v="Regional/Provincial"/>
    <s v="Regional"/>
    <x v="1"/>
    <s v="YO_EMPR._Básico"/>
    <n v="4881"/>
    <n v="26"/>
    <n v="25000000"/>
    <n v="961538.4615384615"/>
    <n v="26"/>
    <m/>
    <s v="NO"/>
    <x v="1"/>
    <s v="Otro"/>
    <s v="Personas afectadas por el aluvión de san josé de maipo"/>
    <x v="0"/>
    <s v="Licitación Pública Regular"/>
    <s v="06"/>
    <n v="489009"/>
    <s v="13"/>
    <s v="13-489009"/>
    <s v="13-489009-00640-20"/>
    <x v="1"/>
    <m/>
    <m/>
    <m/>
    <m/>
    <n v="25000000"/>
    <m/>
    <m/>
    <m/>
    <m/>
    <m/>
    <m/>
    <m/>
    <m/>
    <n v="25000000"/>
    <m/>
    <m/>
    <m/>
    <m/>
    <m/>
    <n v="25000000"/>
    <m/>
    <m/>
    <m/>
    <m/>
    <m/>
    <m/>
    <m/>
    <m/>
    <m/>
    <n v="25000000"/>
    <n v="25000000"/>
    <n v="25000000"/>
    <s v="OK"/>
    <n v="1"/>
    <m/>
    <m/>
  </r>
  <r>
    <n v="13"/>
    <x v="12"/>
    <s v="Regional/Provincial"/>
    <s v="Regional"/>
    <x v="1"/>
    <s v="YO_EMPR._Feria_de_Emprendimiento"/>
    <n v="4889"/>
    <n v="80"/>
    <n v="43390000"/>
    <n v="542375"/>
    <n v="80"/>
    <m/>
    <s v="NO"/>
    <x v="1"/>
    <s v="Grupo objetivo del Programa/Componente"/>
    <s v="Usuarios/as de los Programas FOSIS que requieren espacios de comercializacion."/>
    <x v="2"/>
    <s v="Licitación Pública Regular"/>
    <s v="05"/>
    <s v="488905"/>
    <s v="13"/>
    <s v="13-488905"/>
    <s v="13-488905-01-21"/>
    <x v="1"/>
    <m/>
    <m/>
    <m/>
    <d v="2021-10-07T00:00:00"/>
    <m/>
    <n v="15"/>
    <d v="2021-10-22T00:00:00"/>
    <d v="2021-10-23T00:00:00"/>
    <n v="15"/>
    <d v="2021-11-07T00:00:00"/>
    <d v="2021-11-10T00:00:00"/>
    <n v="10"/>
    <d v="2021-11-20T00:00:00"/>
    <m/>
    <n v="6"/>
    <d v="2022-05-20T00:00:00"/>
    <d v="2022-07-19T00:00:00"/>
    <m/>
    <m/>
    <m/>
    <m/>
    <m/>
    <m/>
    <m/>
    <m/>
    <m/>
    <m/>
    <n v="43390000"/>
    <m/>
    <n v="0"/>
    <n v="43390000"/>
    <n v="43390000"/>
    <s v="OK"/>
    <n v="1"/>
    <m/>
    <m/>
  </r>
  <r>
    <n v="13"/>
    <x v="12"/>
    <s v="Regional/Provincial"/>
    <s v="Regional"/>
    <x v="2"/>
    <s v="EDUC_FIN_Niños"/>
    <n v="4916"/>
    <n v="449"/>
    <n v="64331000"/>
    <n v="143276.16926503342"/>
    <n v="449"/>
    <m/>
    <s v="NO"/>
    <x v="2"/>
    <s v="Niños, niñas y jóvenes"/>
    <s v="Estudiantes desde quinto a octavo  básico de establecimientos educacionales con un IVE igual o mayor al 60% "/>
    <x v="0"/>
    <s v="Licitación Pública Regular"/>
    <s v="01"/>
    <s v="491601"/>
    <s v="13"/>
    <s v="13-491601"/>
    <s v="13-491601-01-21"/>
    <x v="1"/>
    <m/>
    <m/>
    <m/>
    <d v="2021-02-15T00:00:00"/>
    <n v="64331000"/>
    <n v="21"/>
    <d v="2021-03-08T00:00:00"/>
    <d v="2021-03-09T00:00:00"/>
    <n v="15"/>
    <d v="2021-03-24T00:00:00"/>
    <d v="2021-04-12T00:00:00"/>
    <n v="4"/>
    <d v="2021-04-16T00:00:00"/>
    <n v="64331000"/>
    <n v="7"/>
    <d v="2021-11-16T00:00:00"/>
    <d v="2022-01-15T00:00:00"/>
    <m/>
    <m/>
    <m/>
    <n v="12866200"/>
    <m/>
    <m/>
    <m/>
    <n v="51464800"/>
    <m/>
    <m/>
    <m/>
    <m/>
    <n v="12866200"/>
    <n v="64331000"/>
    <n v="64331000"/>
    <s v="OK"/>
    <n v="2"/>
    <m/>
    <m/>
  </r>
  <r>
    <n v="13"/>
    <x v="12"/>
    <s v="Regional/Provincial"/>
    <s v="Regiona Derivaciones Sociales"/>
    <x v="3"/>
    <s v="YO_EMP_SEM._Servicio_de_Apoyo_Integral_Regular"/>
    <n v="5811"/>
    <n v="70"/>
    <n v="52500000"/>
    <n v="750000"/>
    <n v="70"/>
    <m/>
    <s v="NO"/>
    <x v="1"/>
    <s v="Grupo objetivo del Programa/Componente"/>
    <s v="Derivaciones Sociales"/>
    <x v="2"/>
    <s v="Licitación Pública Regular"/>
    <s v="01"/>
    <s v="581101"/>
    <s v="13"/>
    <s v="13-581101"/>
    <s v="13-581101-01-21"/>
    <x v="1"/>
    <d v="2021-04-26T00:00:00"/>
    <n v="25"/>
    <d v="2021-05-21T00:00:00"/>
    <d v="2021-03-25T00:00:00"/>
    <n v="52500000"/>
    <n v="19"/>
    <d v="2021-04-13T00:00:00"/>
    <d v="2021-04-14T00:00:00"/>
    <n v="22"/>
    <d v="2021-05-06T00:00:00"/>
    <d v="2021-05-13T00:00:00"/>
    <n v="25"/>
    <d v="2021-06-07T00:00:00"/>
    <n v="52500000"/>
    <n v="8"/>
    <d v="2022-02-07T00:00:00"/>
    <d v="2022-04-08T00:00:00"/>
    <m/>
    <m/>
    <m/>
    <m/>
    <m/>
    <n v="42000000"/>
    <m/>
    <m/>
    <m/>
    <m/>
    <n v="10500000"/>
    <m/>
    <n v="42000000"/>
    <n v="52500000"/>
    <n v="52500000"/>
    <s v="OK"/>
    <n v="2"/>
    <m/>
    <m/>
  </r>
  <r>
    <n v="13"/>
    <x v="12"/>
    <s v="Regional/Provincial"/>
    <s v="Norte"/>
    <x v="3"/>
    <s v="YO_EMP_SEM._Servicio_de_Apoyo_Integral_Regular"/>
    <n v="5811"/>
    <n v="80"/>
    <n v="68350000"/>
    <n v="854375"/>
    <n v="80"/>
    <m/>
    <s v="NO"/>
    <x v="1"/>
    <s v="Grupo objetivo del Programa/Componente"/>
    <s v="Personas Vulnerables (40% RSH)"/>
    <x v="1"/>
    <s v="Licitación Pública Regular"/>
    <s v="02"/>
    <s v="581102"/>
    <s v="13"/>
    <s v="13-581102"/>
    <s v="13-581102-01-21"/>
    <x v="1"/>
    <d v="2021-03-01T00:00:00"/>
    <n v="18"/>
    <d v="2021-03-19T00:00:00"/>
    <d v="2021-05-14T00:00:00"/>
    <n v="68350000"/>
    <n v="17"/>
    <d v="2021-05-31T00:00:00"/>
    <d v="2021-06-01T00:00:00"/>
    <n v="15"/>
    <d v="2021-06-16T00:00:00"/>
    <d v="2021-06-30T00:00:00"/>
    <n v="12"/>
    <d v="2021-07-12T00:00:00"/>
    <n v="68350000"/>
    <n v="9"/>
    <d v="2022-04-12T00:00:00"/>
    <d v="2022-06-11T00:00:00"/>
    <m/>
    <m/>
    <m/>
    <m/>
    <m/>
    <m/>
    <n v="6835000"/>
    <m/>
    <m/>
    <m/>
    <n v="61515000"/>
    <m/>
    <n v="6835000"/>
    <n v="68350000"/>
    <n v="68350000"/>
    <s v="OK"/>
    <n v="2"/>
    <m/>
    <m/>
  </r>
  <r>
    <n v="13"/>
    <x v="12"/>
    <s v="Regional/Provincial"/>
    <s v="Sur"/>
    <x v="3"/>
    <s v="YO_EMP_SEM._Servicio_de_Apoyo_Integral_Regular"/>
    <n v="5811"/>
    <n v="80"/>
    <n v="68350000"/>
    <n v="854375"/>
    <n v="80"/>
    <m/>
    <s v="NO"/>
    <x v="1"/>
    <s v="Grupo objetivo del Programa/Componente"/>
    <s v="Personas Vulnerables (40% RSH)"/>
    <x v="1"/>
    <s v="Licitación Pública Regular"/>
    <s v="02"/>
    <s v="581102"/>
    <s v="13"/>
    <s v="13-581102"/>
    <s v="13-581102-02-21"/>
    <x v="1"/>
    <d v="2021-03-01T00:00:00"/>
    <n v="18"/>
    <d v="2021-03-19T00:00:00"/>
    <d v="2021-05-14T00:00:00"/>
    <n v="68350000"/>
    <n v="17"/>
    <d v="2021-05-31T00:00:00"/>
    <d v="2021-06-01T00:00:00"/>
    <n v="15"/>
    <d v="2021-06-16T00:00:00"/>
    <d v="2021-06-30T00:00:00"/>
    <n v="12"/>
    <d v="2021-07-12T00:00:00"/>
    <n v="68350000"/>
    <n v="9"/>
    <d v="2022-04-12T00:00:00"/>
    <d v="2022-06-11T00:00:00"/>
    <m/>
    <m/>
    <m/>
    <m/>
    <m/>
    <m/>
    <n v="6835000"/>
    <m/>
    <m/>
    <m/>
    <n v="61515000"/>
    <m/>
    <n v="6835000"/>
    <n v="68350000"/>
    <n v="68350000"/>
    <s v="OK"/>
    <n v="2"/>
    <m/>
    <m/>
  </r>
  <r>
    <n v="13"/>
    <x v="12"/>
    <s v="Regional/Provincial"/>
    <s v="Oriente"/>
    <x v="3"/>
    <s v="YO_EMP_SEM._Servicio_de_Apoyo_Integral_Regular"/>
    <n v="5811"/>
    <n v="80"/>
    <n v="68350000"/>
    <n v="854375"/>
    <n v="80"/>
    <m/>
    <s v="NO"/>
    <x v="1"/>
    <s v="Grupo objetivo del Programa/Componente"/>
    <s v="Personas Vulnerables (40% RSH)"/>
    <x v="1"/>
    <s v="Licitación Pública Regular"/>
    <s v="02"/>
    <s v="581102"/>
    <s v="13"/>
    <s v="13-581102"/>
    <s v="13-581102-03-21"/>
    <x v="1"/>
    <d v="2021-03-01T00:00:00"/>
    <n v="18"/>
    <d v="2021-03-19T00:00:00"/>
    <d v="2021-05-14T00:00:00"/>
    <n v="68350000"/>
    <n v="17"/>
    <d v="2021-05-31T00:00:00"/>
    <d v="2021-06-01T00:00:00"/>
    <n v="15"/>
    <d v="2021-06-16T00:00:00"/>
    <d v="2021-06-30T00:00:00"/>
    <n v="12"/>
    <d v="2021-07-12T00:00:00"/>
    <n v="68350000"/>
    <n v="9"/>
    <d v="2022-04-12T00:00:00"/>
    <d v="2022-06-11T00:00:00"/>
    <m/>
    <m/>
    <m/>
    <m/>
    <m/>
    <m/>
    <n v="6835000"/>
    <m/>
    <m/>
    <m/>
    <n v="61515000"/>
    <m/>
    <n v="6835000"/>
    <n v="68350000"/>
    <n v="68350000"/>
    <s v="OK"/>
    <n v="2"/>
    <m/>
    <m/>
  </r>
  <r>
    <n v="13"/>
    <x v="12"/>
    <s v="Regional/Provincial"/>
    <s v="Poniente"/>
    <x v="3"/>
    <s v="YO_EMP_SEM._Servicio_de_Apoyo_Integral_Regular"/>
    <n v="5811"/>
    <n v="80"/>
    <n v="68350000"/>
    <n v="854375"/>
    <n v="80"/>
    <m/>
    <s v="NO"/>
    <x v="1"/>
    <s v="Grupo objetivo del Programa/Componente"/>
    <s v="Personas Vulnerables (40% RSH)"/>
    <x v="1"/>
    <s v="Licitación Pública Regular"/>
    <s v="02"/>
    <s v="581102"/>
    <s v="13"/>
    <s v="13-581102"/>
    <s v="13-581102-04-21"/>
    <x v="1"/>
    <d v="2021-03-01T00:00:00"/>
    <n v="18"/>
    <d v="2021-03-19T00:00:00"/>
    <d v="2021-05-14T00:00:00"/>
    <n v="68350000"/>
    <n v="17"/>
    <d v="2021-05-31T00:00:00"/>
    <d v="2021-06-01T00:00:00"/>
    <n v="15"/>
    <d v="2021-06-16T00:00:00"/>
    <d v="2021-06-30T00:00:00"/>
    <n v="12"/>
    <d v="2021-07-12T00:00:00"/>
    <n v="68350000"/>
    <n v="9"/>
    <d v="2022-04-12T00:00:00"/>
    <d v="2022-06-11T00:00:00"/>
    <m/>
    <m/>
    <m/>
    <m/>
    <m/>
    <m/>
    <n v="6835000"/>
    <m/>
    <m/>
    <m/>
    <n v="61515000"/>
    <m/>
    <n v="6835000"/>
    <n v="68350000"/>
    <n v="68350000"/>
    <s v="OK"/>
    <n v="2"/>
    <m/>
    <m/>
  </r>
  <r>
    <n v="13"/>
    <x v="12"/>
    <s v="Regional/Provincial"/>
    <s v="Regional PeSD"/>
    <x v="3"/>
    <s v="YO_EMP_SEM._Servicio_de_Apoyo_Integral_Regular"/>
    <n v="5811"/>
    <n v="90"/>
    <n v="81000000"/>
    <n v="900000"/>
    <n v="90"/>
    <m/>
    <s v="NO"/>
    <x v="1"/>
    <s v="Personas con dependencia y cuidadores"/>
    <s v="Personas en Situación de Discapacidad y Cuidadores/as"/>
    <x v="2"/>
    <s v="Licitación Pública Regular"/>
    <s v="03"/>
    <s v="581103"/>
    <s v="13"/>
    <s v="13-581103"/>
    <s v="13-581103-01-21"/>
    <x v="1"/>
    <d v="2021-05-03T00:00:00"/>
    <n v="25"/>
    <d v="2021-05-28T00:00:00"/>
    <d v="2021-04-22T00:00:00"/>
    <n v="81000000"/>
    <n v="12"/>
    <d v="2021-05-04T00:00:00"/>
    <d v="2021-05-05T00:00:00"/>
    <n v="13"/>
    <d v="2021-05-18T00:00:00"/>
    <d v="2021-05-31T00:00:00"/>
    <n v="8"/>
    <d v="2021-06-08T00:00:00"/>
    <n v="81000000"/>
    <n v="9"/>
    <d v="2022-03-08T00:00:00"/>
    <d v="2022-05-07T00:00:00"/>
    <m/>
    <m/>
    <m/>
    <m/>
    <m/>
    <n v="56700000"/>
    <m/>
    <m/>
    <m/>
    <m/>
    <n v="24300000"/>
    <m/>
    <n v="56700000"/>
    <n v="81000000"/>
    <n v="81000000"/>
    <s v="OK"/>
    <n v="2"/>
    <m/>
    <m/>
  </r>
  <r>
    <n v="13"/>
    <x v="12"/>
    <s v="Regional/Provincial"/>
    <s v="Regional Teletón"/>
    <x v="3"/>
    <s v="YO_EMP_SEM._Servicio_de_Apoyo_Integral_Regular"/>
    <n v="5811"/>
    <n v="60"/>
    <n v="54000000"/>
    <n v="900000"/>
    <n v="60"/>
    <m/>
    <s v="NO"/>
    <x v="1"/>
    <s v="Personas con dependencia y cuidadores"/>
    <s v="Pacientes y Cuidadores Teletón"/>
    <x v="2"/>
    <s v="Licitación Pública Regular"/>
    <s v="04"/>
    <s v="581104"/>
    <s v="13"/>
    <s v="13-581104"/>
    <s v="13-581104-01-21"/>
    <x v="1"/>
    <d v="2021-05-03T00:00:00"/>
    <n v="25"/>
    <d v="2021-05-28T00:00:00"/>
    <d v="2021-04-22T00:00:00"/>
    <n v="54000000"/>
    <n v="12"/>
    <d v="2021-05-04T00:00:00"/>
    <d v="2021-05-05T00:00:00"/>
    <n v="13"/>
    <d v="2021-05-18T00:00:00"/>
    <d v="2021-05-31T00:00:00"/>
    <n v="8"/>
    <d v="2021-06-08T00:00:00"/>
    <n v="54000000"/>
    <n v="9"/>
    <d v="2022-03-08T00:00:00"/>
    <d v="2022-05-07T00:00:00"/>
    <m/>
    <m/>
    <m/>
    <m/>
    <m/>
    <n v="43200000"/>
    <m/>
    <m/>
    <m/>
    <m/>
    <n v="10800000"/>
    <m/>
    <n v="43200000"/>
    <n v="54000000"/>
    <n v="54000000"/>
    <s v="OK"/>
    <n v="2"/>
    <m/>
    <m/>
  </r>
  <r>
    <n v="13"/>
    <x v="12"/>
    <s v="Regional/Provincial"/>
    <s v="Regional Derivaciones Sociales"/>
    <x v="3"/>
    <s v="YO_EMP_SEM._Servicio_de_Apoyo_Integral_Regular"/>
    <n v="5811"/>
    <n v="70"/>
    <n v="52500000"/>
    <n v="750000"/>
    <n v="70"/>
    <m/>
    <s v="NO"/>
    <x v="1"/>
    <s v="Grupo objetivo del Programa/Componente"/>
    <s v="Derivaciones Sociales"/>
    <x v="2"/>
    <s v="Licitación Pública Regular"/>
    <s v="05"/>
    <s v="581105"/>
    <s v="13"/>
    <s v="13-581105"/>
    <s v="13-581105-01-21"/>
    <x v="1"/>
    <d v="2021-08-16T00:00:00"/>
    <n v="25"/>
    <d v="2021-09-10T00:00:00"/>
    <d v="2021-07-06T00:00:00"/>
    <n v="52500000"/>
    <n v="14"/>
    <d v="2021-07-20T00:00:00"/>
    <d v="2021-07-21T00:00:00"/>
    <n v="15"/>
    <d v="2021-08-05T00:00:00"/>
    <d v="2021-08-10T00:00:00"/>
    <n v="17"/>
    <d v="2021-08-27T00:00:00"/>
    <m/>
    <n v="8"/>
    <d v="2022-04-27T00:00:00"/>
    <d v="2022-06-26T00:00:00"/>
    <m/>
    <m/>
    <m/>
    <m/>
    <m/>
    <m/>
    <m/>
    <m/>
    <n v="52500000"/>
    <m/>
    <m/>
    <m/>
    <n v="0"/>
    <n v="52500000"/>
    <n v="52500000"/>
    <s v="OK"/>
    <n v="1"/>
    <m/>
    <m/>
  </r>
  <r>
    <n v="13"/>
    <x v="12"/>
    <s v="Alhué"/>
    <s v="Melipilla"/>
    <x v="4"/>
    <s v="YO_EMP_SEM._Servicio_de_Apoyo_Integral_SSyO"/>
    <n v="5911"/>
    <n v="20"/>
    <n v="15420000"/>
    <n v="771000"/>
    <m/>
    <n v="20"/>
    <s v="NO"/>
    <x v="1"/>
    <s v="Grupo objetivo del Programa/Componente"/>
    <s v="Personas Integrantes SSYO"/>
    <x v="1"/>
    <s v="Licitación Pública Regular"/>
    <s v="01"/>
    <s v="591101"/>
    <s v="13"/>
    <s v="13-591101"/>
    <s v="13-591101-01-21"/>
    <x v="1"/>
    <d v="2021-03-01T00:00:00"/>
    <n v="18"/>
    <d v="2021-03-19T00:00:00"/>
    <d v="2021-02-15T00:00:00"/>
    <n v="15420000"/>
    <n v="21"/>
    <d v="2021-03-08T00:00:00"/>
    <d v="2021-03-09T00:00:00"/>
    <n v="24"/>
    <d v="2021-04-02T00:00:00"/>
    <d v="2021-04-12T00:00:00"/>
    <n v="1"/>
    <d v="2021-04-13T00:00:00"/>
    <n v="15420000"/>
    <n v="10"/>
    <d v="2022-02-13T00:00:00"/>
    <d v="2022-04-14T00:00:00"/>
    <m/>
    <m/>
    <m/>
    <n v="11565000"/>
    <m/>
    <m/>
    <m/>
    <m/>
    <m/>
    <n v="3855000"/>
    <m/>
    <m/>
    <n v="11565000"/>
    <n v="15420000"/>
    <n v="15420000"/>
    <s v="OK"/>
    <n v="2"/>
    <m/>
    <m/>
  </r>
  <r>
    <n v="13"/>
    <x v="12"/>
    <s v="Buin"/>
    <s v="Maipo"/>
    <x v="4"/>
    <s v="YO_EMP_SEM._Servicio_de_Apoyo_Integral_SSyO"/>
    <n v="5911"/>
    <n v="30"/>
    <n v="22680000"/>
    <n v="756000"/>
    <m/>
    <n v="30"/>
    <s v="NO"/>
    <x v="1"/>
    <s v="Grupo objetivo del Programa/Componente"/>
    <s v="Personas Integrantes SSYO"/>
    <x v="1"/>
    <s v="Licitación Pública Regular"/>
    <s v="01"/>
    <s v="591101"/>
    <s v="13"/>
    <s v="13-591101"/>
    <s v="13-591101-06-21"/>
    <x v="1"/>
    <d v="2021-03-01T00:00:00"/>
    <n v="18"/>
    <d v="2021-03-19T00:00:00"/>
    <d v="2021-02-15T00:00:00"/>
    <n v="22680000"/>
    <n v="21"/>
    <d v="2021-03-08T00:00:00"/>
    <d v="2021-03-09T00:00:00"/>
    <n v="24"/>
    <d v="2021-04-02T00:00:00"/>
    <d v="2021-04-12T00:00:00"/>
    <n v="1"/>
    <d v="2021-04-13T00:00:00"/>
    <n v="22680000"/>
    <n v="10"/>
    <d v="2022-02-13T00:00:00"/>
    <d v="2022-04-14T00:00:00"/>
    <m/>
    <m/>
    <m/>
    <n v="17010000"/>
    <m/>
    <m/>
    <m/>
    <m/>
    <m/>
    <n v="5670000"/>
    <m/>
    <m/>
    <n v="17010000"/>
    <n v="22680000"/>
    <n v="22680000"/>
    <s v="OK"/>
    <n v="2"/>
    <m/>
    <m/>
  </r>
  <r>
    <n v="13"/>
    <x v="12"/>
    <s v="Cerrillos"/>
    <s v="Sur Poniente"/>
    <x v="4"/>
    <s v="YO_EMP_SEM._Servicio_de_Apoyo_Integral_SSyO"/>
    <n v="5911"/>
    <n v="30"/>
    <n v="22380000"/>
    <n v="746000"/>
    <m/>
    <n v="30"/>
    <s v="NO"/>
    <x v="1"/>
    <s v="Grupo objetivo del Programa/Componente"/>
    <s v="Personas Integrantes SSYO"/>
    <x v="1"/>
    <s v="Licitación Pública Regular"/>
    <s v="01"/>
    <s v="591101"/>
    <s v="13"/>
    <s v="13-591101"/>
    <s v="13-591101-23-21"/>
    <x v="1"/>
    <d v="2021-03-01T00:00:00"/>
    <n v="18"/>
    <d v="2021-03-19T00:00:00"/>
    <d v="2021-02-15T00:00:00"/>
    <n v="22380000"/>
    <n v="21"/>
    <d v="2021-03-08T00:00:00"/>
    <d v="2021-03-09T00:00:00"/>
    <n v="24"/>
    <d v="2021-04-02T00:00:00"/>
    <d v="2021-04-12T00:00:00"/>
    <n v="1"/>
    <d v="2021-04-13T00:00:00"/>
    <n v="22380000"/>
    <n v="10"/>
    <d v="2022-02-13T00:00:00"/>
    <d v="2022-04-14T00:00:00"/>
    <m/>
    <m/>
    <m/>
    <n v="16785000"/>
    <m/>
    <m/>
    <m/>
    <m/>
    <m/>
    <n v="5595000"/>
    <m/>
    <m/>
    <n v="16785000"/>
    <n v="22380000"/>
    <n v="22380000"/>
    <s v="OK"/>
    <n v="2"/>
    <m/>
    <m/>
  </r>
  <r>
    <n v="13"/>
    <x v="12"/>
    <s v="Cerro Navia"/>
    <s v="Poniente"/>
    <x v="4"/>
    <s v="YO_EMP_SEM._Servicio_de_Apoyo_Integral_SSyO"/>
    <n v="5911"/>
    <n v="90"/>
    <n v="68400000"/>
    <n v="760000"/>
    <m/>
    <n v="90"/>
    <s v="NO"/>
    <x v="1"/>
    <s v="Grupo objetivo del Programa/Componente"/>
    <s v="Personas Integrantes SSYO"/>
    <x v="1"/>
    <s v="Licitación Pública Regular"/>
    <s v="01"/>
    <s v="591101"/>
    <s v="13"/>
    <s v="13-591101"/>
    <s v="13-591101-19-21"/>
    <x v="1"/>
    <d v="2021-03-01T00:00:00"/>
    <n v="18"/>
    <d v="2021-03-19T00:00:00"/>
    <d v="2021-02-15T00:00:00"/>
    <n v="68400000"/>
    <n v="21"/>
    <d v="2021-03-08T00:00:00"/>
    <d v="2021-03-09T00:00:00"/>
    <n v="24"/>
    <d v="2021-04-02T00:00:00"/>
    <d v="2021-04-12T00:00:00"/>
    <n v="1"/>
    <d v="2021-04-13T00:00:00"/>
    <n v="68400000"/>
    <n v="10"/>
    <d v="2022-02-13T00:00:00"/>
    <d v="2022-04-14T00:00:00"/>
    <m/>
    <m/>
    <m/>
    <n v="51300000"/>
    <m/>
    <m/>
    <m/>
    <m/>
    <m/>
    <n v="17100000"/>
    <m/>
    <m/>
    <n v="51300000"/>
    <n v="68400000"/>
    <n v="68400000"/>
    <s v="OK"/>
    <n v="2"/>
    <m/>
    <m/>
  </r>
  <r>
    <n v="13"/>
    <x v="12"/>
    <s v="Colina"/>
    <s v="Chacabuco "/>
    <x v="4"/>
    <s v="YO_EMP_SEM._Servicio_de_Apoyo_Integral_SSyO"/>
    <n v="5911"/>
    <n v="40"/>
    <n v="30840000"/>
    <n v="771000"/>
    <m/>
    <n v="40"/>
    <s v="NO"/>
    <x v="1"/>
    <s v="Grupo objetivo del Programa/Componente"/>
    <s v="Personas Integrantes SSYO"/>
    <x v="1"/>
    <s v="Licitación Pública Regular"/>
    <s v="01"/>
    <s v="591101"/>
    <s v="13"/>
    <s v="13-591101"/>
    <s v="13-591101-04-21"/>
    <x v="1"/>
    <d v="2021-03-01T00:00:00"/>
    <n v="18"/>
    <d v="2021-03-19T00:00:00"/>
    <d v="2021-02-15T00:00:00"/>
    <n v="30840000"/>
    <n v="21"/>
    <d v="2021-03-08T00:00:00"/>
    <d v="2021-03-09T00:00:00"/>
    <n v="24"/>
    <d v="2021-04-02T00:00:00"/>
    <d v="2021-04-12T00:00:00"/>
    <n v="1"/>
    <d v="2021-04-13T00:00:00"/>
    <n v="30840000"/>
    <n v="10"/>
    <d v="2022-02-13T00:00:00"/>
    <d v="2022-04-14T00:00:00"/>
    <m/>
    <m/>
    <m/>
    <n v="23130000"/>
    <m/>
    <m/>
    <m/>
    <m/>
    <m/>
    <n v="7710000"/>
    <m/>
    <m/>
    <n v="23130000"/>
    <n v="30840000"/>
    <n v="30840000"/>
    <s v="OK"/>
    <n v="2"/>
    <m/>
    <m/>
  </r>
  <r>
    <n v="13"/>
    <x v="12"/>
    <s v="Conchalí"/>
    <s v="Centro Norte"/>
    <x v="4"/>
    <s v="YO_EMP_SEM._Servicio_de_Apoyo_Integral_SSyO"/>
    <n v="5911"/>
    <n v="40"/>
    <n v="29840000"/>
    <n v="746000"/>
    <m/>
    <n v="40"/>
    <s v="NO"/>
    <x v="1"/>
    <s v="Grupo objetivo del Programa/Componente"/>
    <s v="Personas Integrantes SSYO"/>
    <x v="1"/>
    <s v="Licitación Pública Regular"/>
    <s v="01"/>
    <s v="591101"/>
    <s v="13"/>
    <s v="13-591101"/>
    <s v="13-591101-10-21"/>
    <x v="1"/>
    <d v="2021-03-01T00:00:00"/>
    <n v="18"/>
    <d v="2021-03-19T00:00:00"/>
    <d v="2021-02-15T00:00:00"/>
    <n v="29840000"/>
    <n v="21"/>
    <d v="2021-03-08T00:00:00"/>
    <d v="2021-03-09T00:00:00"/>
    <n v="24"/>
    <d v="2021-04-02T00:00:00"/>
    <d v="2021-04-12T00:00:00"/>
    <n v="1"/>
    <d v="2021-04-13T00:00:00"/>
    <n v="29840000"/>
    <n v="10"/>
    <d v="2022-02-13T00:00:00"/>
    <d v="2022-04-14T00:00:00"/>
    <m/>
    <m/>
    <m/>
    <n v="22380000"/>
    <m/>
    <m/>
    <m/>
    <m/>
    <m/>
    <n v="7460000"/>
    <m/>
    <m/>
    <n v="22380000"/>
    <n v="29840000"/>
    <n v="29840000"/>
    <s v="OK"/>
    <n v="2"/>
    <m/>
    <m/>
  </r>
  <r>
    <n v="13"/>
    <x v="12"/>
    <s v="El Bosque"/>
    <s v="Sur Poniente"/>
    <x v="4"/>
    <s v="YO_EMP_SEM._Servicio_de_Apoyo_Integral_SSyO"/>
    <n v="5911"/>
    <n v="90"/>
    <n v="68400000"/>
    <n v="760000"/>
    <m/>
    <n v="90"/>
    <s v="NO"/>
    <x v="1"/>
    <s v="Grupo objetivo del Programa/Componente"/>
    <s v="Personas Integrantes SSYO"/>
    <x v="1"/>
    <s v="Licitación Pública Regular"/>
    <s v="01"/>
    <s v="591101"/>
    <s v="13"/>
    <s v="13-591101"/>
    <s v="13-591101-24-21"/>
    <x v="1"/>
    <d v="2021-03-01T00:00:00"/>
    <n v="18"/>
    <d v="2021-03-19T00:00:00"/>
    <d v="2021-02-15T00:00:00"/>
    <n v="68400000"/>
    <n v="21"/>
    <d v="2021-03-08T00:00:00"/>
    <d v="2021-03-09T00:00:00"/>
    <n v="24"/>
    <d v="2021-04-02T00:00:00"/>
    <d v="2021-04-12T00:00:00"/>
    <n v="1"/>
    <d v="2021-04-13T00:00:00"/>
    <n v="68400000"/>
    <n v="10"/>
    <d v="2022-02-13T00:00:00"/>
    <d v="2022-04-14T00:00:00"/>
    <m/>
    <m/>
    <m/>
    <n v="51300000"/>
    <m/>
    <m/>
    <m/>
    <m/>
    <m/>
    <n v="17100000"/>
    <m/>
    <m/>
    <n v="51300000"/>
    <n v="68400000"/>
    <n v="68400000"/>
    <s v="OK"/>
    <n v="2"/>
    <m/>
    <m/>
  </r>
  <r>
    <n v="13"/>
    <x v="12"/>
    <s v="El Monte"/>
    <s v="Talagante"/>
    <x v="4"/>
    <s v="YO_EMP_SEM._Servicio_de_Apoyo_Integral_SSyO"/>
    <n v="5911"/>
    <n v="40"/>
    <n v="30240000"/>
    <n v="756000"/>
    <m/>
    <n v="40"/>
    <s v="NO"/>
    <x v="1"/>
    <s v="Grupo objetivo del Programa/Componente"/>
    <s v="Personas Integrantes SSYO"/>
    <x v="1"/>
    <s v="Licitación Pública Regular"/>
    <s v="01"/>
    <s v="591101"/>
    <s v="13"/>
    <s v="13-591101"/>
    <s v="13-591101-02-21"/>
    <x v="1"/>
    <d v="2021-03-01T00:00:00"/>
    <n v="18"/>
    <d v="2021-03-19T00:00:00"/>
    <d v="2021-02-15T00:00:00"/>
    <n v="30240000"/>
    <n v="21"/>
    <d v="2021-03-08T00:00:00"/>
    <d v="2021-03-09T00:00:00"/>
    <n v="24"/>
    <d v="2021-04-02T00:00:00"/>
    <d v="2021-04-12T00:00:00"/>
    <n v="1"/>
    <d v="2021-04-13T00:00:00"/>
    <n v="30240000"/>
    <n v="10"/>
    <d v="2022-02-13T00:00:00"/>
    <d v="2022-04-14T00:00:00"/>
    <m/>
    <m/>
    <m/>
    <n v="22680000"/>
    <m/>
    <m/>
    <m/>
    <m/>
    <m/>
    <n v="7560000"/>
    <m/>
    <m/>
    <n v="22680000"/>
    <n v="30240000"/>
    <n v="30240000"/>
    <s v="OK"/>
    <n v="2"/>
    <m/>
    <m/>
  </r>
  <r>
    <n v="13"/>
    <x v="12"/>
    <s v="Estación Central"/>
    <s v="Poniente"/>
    <x v="4"/>
    <s v="YO_EMP_SEM._Servicio_de_Apoyo_Integral_SSyO"/>
    <n v="5911"/>
    <n v="40"/>
    <n v="29840000"/>
    <n v="746000"/>
    <m/>
    <n v="40"/>
    <s v="NO"/>
    <x v="1"/>
    <s v="Grupo objetivo del Programa/Componente"/>
    <s v="Personas Integrantes SSYO"/>
    <x v="1"/>
    <s v="Licitación Pública Regular"/>
    <s v="01"/>
    <s v="591101"/>
    <s v="13"/>
    <s v="13-591101"/>
    <s v="13-591101-20-21"/>
    <x v="1"/>
    <d v="2021-03-01T00:00:00"/>
    <n v="18"/>
    <d v="2021-03-19T00:00:00"/>
    <d v="2021-02-15T00:00:00"/>
    <n v="29840000"/>
    <n v="21"/>
    <d v="2021-03-08T00:00:00"/>
    <d v="2021-03-09T00:00:00"/>
    <n v="24"/>
    <d v="2021-04-02T00:00:00"/>
    <d v="2021-04-12T00:00:00"/>
    <n v="1"/>
    <d v="2021-04-13T00:00:00"/>
    <n v="29840000"/>
    <n v="10"/>
    <d v="2022-02-13T00:00:00"/>
    <d v="2022-04-14T00:00:00"/>
    <m/>
    <m/>
    <m/>
    <n v="22380000"/>
    <m/>
    <m/>
    <m/>
    <m/>
    <m/>
    <n v="7460000"/>
    <m/>
    <m/>
    <n v="22380000"/>
    <n v="29840000"/>
    <n v="29840000"/>
    <s v="OK"/>
    <n v="2"/>
    <m/>
    <m/>
  </r>
  <r>
    <n v="13"/>
    <x v="12"/>
    <s v="Huechuraba"/>
    <s v="Centro Norte"/>
    <x v="4"/>
    <s v="YO_EMP_SEM._Servicio_de_Apoyo_Integral_SSyO"/>
    <n v="5911"/>
    <n v="40"/>
    <n v="29840000"/>
    <n v="746000"/>
    <m/>
    <n v="40"/>
    <s v="NO"/>
    <x v="1"/>
    <s v="Grupo objetivo del Programa/Componente"/>
    <s v="Personas Integrantes SSYO"/>
    <x v="1"/>
    <s v="Licitación Pública Regular"/>
    <s v="01"/>
    <s v="591101"/>
    <s v="13"/>
    <s v="13-591101"/>
    <s v="13-591101-10-21"/>
    <x v="1"/>
    <d v="2021-03-01T00:00:00"/>
    <n v="18"/>
    <d v="2021-03-19T00:00:00"/>
    <d v="2021-02-15T00:00:00"/>
    <n v="29840000"/>
    <n v="21"/>
    <d v="2021-03-08T00:00:00"/>
    <d v="2021-03-09T00:00:00"/>
    <n v="24"/>
    <d v="2021-04-02T00:00:00"/>
    <d v="2021-04-12T00:00:00"/>
    <n v="1"/>
    <d v="2021-04-13T00:00:00"/>
    <n v="29840000"/>
    <n v="10"/>
    <d v="2022-02-13T00:00:00"/>
    <d v="2022-04-14T00:00:00"/>
    <m/>
    <m/>
    <m/>
    <n v="22380000"/>
    <m/>
    <m/>
    <m/>
    <m/>
    <m/>
    <n v="7460000"/>
    <m/>
    <m/>
    <n v="22380000"/>
    <n v="29840000"/>
    <n v="29840000"/>
    <s v="OK"/>
    <n v="2"/>
    <m/>
    <m/>
  </r>
  <r>
    <n v="13"/>
    <x v="12"/>
    <s v="La Cisterna"/>
    <s v="Sur Poniente"/>
    <x v="4"/>
    <s v="YO_EMP_SEM._Servicio_de_Apoyo_Integral_SSyO"/>
    <n v="5911"/>
    <n v="40"/>
    <n v="29840000"/>
    <n v="746000"/>
    <m/>
    <n v="40"/>
    <s v="NO"/>
    <x v="1"/>
    <s v="Grupo objetivo del Programa/Componente"/>
    <s v="Personas Integrantes SSYO"/>
    <x v="1"/>
    <s v="Licitación Pública Regular"/>
    <s v="01"/>
    <s v="591101"/>
    <s v="13"/>
    <s v="13-591101"/>
    <s v="13-591101-25-21"/>
    <x v="1"/>
    <d v="2021-03-01T00:00:00"/>
    <n v="18"/>
    <d v="2021-03-19T00:00:00"/>
    <d v="2021-02-15T00:00:00"/>
    <n v="29840000"/>
    <n v="21"/>
    <d v="2021-03-08T00:00:00"/>
    <d v="2021-03-09T00:00:00"/>
    <n v="24"/>
    <d v="2021-04-02T00:00:00"/>
    <d v="2021-04-12T00:00:00"/>
    <n v="1"/>
    <d v="2021-04-13T00:00:00"/>
    <n v="29840000"/>
    <n v="10"/>
    <d v="2022-02-13T00:00:00"/>
    <d v="2022-04-14T00:00:00"/>
    <m/>
    <m/>
    <m/>
    <n v="22380000"/>
    <m/>
    <m/>
    <m/>
    <m/>
    <m/>
    <n v="7460000"/>
    <m/>
    <m/>
    <n v="22380000"/>
    <n v="29840000"/>
    <n v="29840000"/>
    <s v="OK"/>
    <n v="2"/>
    <m/>
    <m/>
  </r>
  <r>
    <n v="13"/>
    <x v="12"/>
    <s v="La Florida"/>
    <s v="Oriente"/>
    <x v="4"/>
    <s v="YO_EMP_SEM._Servicio_de_Apoyo_Integral_SSyO"/>
    <n v="5911"/>
    <n v="90"/>
    <n v="68400000"/>
    <n v="760000"/>
    <m/>
    <n v="90"/>
    <s v="NO"/>
    <x v="1"/>
    <s v="Grupo objetivo del Programa/Componente"/>
    <s v="Personas Integrantes SSYO"/>
    <x v="1"/>
    <s v="Licitación Pública Regular"/>
    <s v="01"/>
    <s v="591101"/>
    <s v="13"/>
    <s v="13-591101"/>
    <s v="13-591101-15-21"/>
    <x v="1"/>
    <d v="2021-03-01T00:00:00"/>
    <n v="18"/>
    <d v="2021-03-19T00:00:00"/>
    <d v="2021-02-15T00:00:00"/>
    <n v="68400000"/>
    <n v="21"/>
    <d v="2021-03-08T00:00:00"/>
    <d v="2021-03-09T00:00:00"/>
    <n v="24"/>
    <d v="2021-04-02T00:00:00"/>
    <d v="2021-04-12T00:00:00"/>
    <n v="1"/>
    <d v="2021-04-13T00:00:00"/>
    <n v="68400000"/>
    <n v="10"/>
    <d v="2022-02-13T00:00:00"/>
    <d v="2022-04-14T00:00:00"/>
    <m/>
    <m/>
    <m/>
    <n v="51300000"/>
    <m/>
    <m/>
    <m/>
    <m/>
    <m/>
    <n v="17100000"/>
    <m/>
    <m/>
    <n v="51300000"/>
    <n v="68400000"/>
    <n v="68400000"/>
    <s v="OK"/>
    <n v="2"/>
    <m/>
    <m/>
  </r>
  <r>
    <n v="13"/>
    <x v="12"/>
    <s v="La Granja"/>
    <s v="Oriente"/>
    <x v="4"/>
    <s v="YO_EMP_SEM._Servicio_de_Apoyo_Integral_SSyO"/>
    <n v="5911"/>
    <n v="80"/>
    <n v="59680000"/>
    <n v="746000"/>
    <m/>
    <n v="80"/>
    <s v="NO"/>
    <x v="1"/>
    <s v="Grupo objetivo del Programa/Componente"/>
    <s v="Personas Integrantes SSYO"/>
    <x v="1"/>
    <s v="Licitación Pública Regular"/>
    <s v="01"/>
    <s v="591101"/>
    <s v="13"/>
    <s v="13-591101"/>
    <s v="13-591101-16-21"/>
    <x v="1"/>
    <d v="2021-03-01T00:00:00"/>
    <n v="18"/>
    <d v="2021-03-19T00:00:00"/>
    <d v="2021-02-15T00:00:00"/>
    <n v="59680000"/>
    <n v="21"/>
    <d v="2021-03-08T00:00:00"/>
    <d v="2021-03-09T00:00:00"/>
    <n v="24"/>
    <d v="2021-04-02T00:00:00"/>
    <d v="2021-04-12T00:00:00"/>
    <n v="1"/>
    <d v="2021-04-13T00:00:00"/>
    <n v="59680000"/>
    <n v="10"/>
    <d v="2022-02-13T00:00:00"/>
    <d v="2022-04-14T00:00:00"/>
    <m/>
    <m/>
    <m/>
    <n v="44760000"/>
    <m/>
    <m/>
    <m/>
    <m/>
    <m/>
    <n v="14920000"/>
    <m/>
    <m/>
    <n v="44760000"/>
    <n v="59680000"/>
    <n v="59680000"/>
    <s v="OK"/>
    <n v="2"/>
    <m/>
    <m/>
  </r>
  <r>
    <n v="13"/>
    <x v="12"/>
    <s v="La Pintana"/>
    <s v="Cordillera Sur"/>
    <x v="4"/>
    <s v="YO_EMP_SEM._Servicio_de_Apoyo_Integral_SSyO"/>
    <n v="5911"/>
    <n v="90"/>
    <n v="68400000"/>
    <n v="760000"/>
    <m/>
    <n v="90"/>
    <s v="NO"/>
    <x v="1"/>
    <s v="Grupo objetivo del Programa/Componente"/>
    <s v="Personas Integrantes SSYO"/>
    <x v="1"/>
    <s v="Licitación Pública Regular"/>
    <s v="01"/>
    <s v="591101"/>
    <s v="13"/>
    <s v="13-591101"/>
    <s v="13-591101-07-21"/>
    <x v="1"/>
    <d v="2021-03-01T00:00:00"/>
    <n v="18"/>
    <d v="2021-03-19T00:00:00"/>
    <d v="2021-02-15T00:00:00"/>
    <n v="68400000"/>
    <n v="21"/>
    <d v="2021-03-08T00:00:00"/>
    <d v="2021-03-09T00:00:00"/>
    <n v="24"/>
    <d v="2021-04-02T00:00:00"/>
    <d v="2021-04-12T00:00:00"/>
    <n v="1"/>
    <d v="2021-04-13T00:00:00"/>
    <n v="68400000"/>
    <n v="10"/>
    <d v="2022-02-13T00:00:00"/>
    <d v="2022-04-14T00:00:00"/>
    <m/>
    <m/>
    <m/>
    <n v="51300000"/>
    <m/>
    <m/>
    <m/>
    <m/>
    <m/>
    <n v="17100000"/>
    <m/>
    <m/>
    <n v="51300000"/>
    <n v="68400000"/>
    <n v="68400000"/>
    <s v="OK"/>
    <n v="2"/>
    <m/>
    <m/>
  </r>
  <r>
    <n v="13"/>
    <x v="12"/>
    <s v="Lampa "/>
    <s v="Chacabuco "/>
    <x v="4"/>
    <s v="YO_EMP_SEM._Servicio_de_Apoyo_Integral_SSyO"/>
    <n v="5911"/>
    <n v="30"/>
    <n v="23130000"/>
    <n v="771000"/>
    <m/>
    <n v="30"/>
    <s v="NO"/>
    <x v="1"/>
    <s v="Grupo objetivo del Programa/Componente"/>
    <s v="Personas Integrantes SSYO"/>
    <x v="1"/>
    <s v="Licitación Pública Regular"/>
    <s v="01"/>
    <s v="591101"/>
    <s v="13"/>
    <s v="13-591101"/>
    <s v="13-591101-04-21"/>
    <x v="1"/>
    <d v="2021-03-01T00:00:00"/>
    <n v="18"/>
    <d v="2021-03-19T00:00:00"/>
    <d v="2021-02-15T00:00:00"/>
    <n v="23130000"/>
    <n v="21"/>
    <d v="2021-03-08T00:00:00"/>
    <d v="2021-03-09T00:00:00"/>
    <n v="24"/>
    <d v="2021-04-02T00:00:00"/>
    <d v="2021-04-12T00:00:00"/>
    <n v="1"/>
    <d v="2021-04-13T00:00:00"/>
    <n v="23130000"/>
    <n v="10"/>
    <d v="2022-02-13T00:00:00"/>
    <d v="2022-04-14T00:00:00"/>
    <m/>
    <m/>
    <m/>
    <n v="17347500"/>
    <m/>
    <m/>
    <m/>
    <m/>
    <m/>
    <n v="5782500"/>
    <m/>
    <m/>
    <n v="17347500"/>
    <n v="23130000"/>
    <n v="23130000"/>
    <s v="OK"/>
    <n v="2"/>
    <m/>
    <m/>
  </r>
  <r>
    <n v="13"/>
    <x v="12"/>
    <s v="Lo Barnechea"/>
    <s v="Centro Norte"/>
    <x v="4"/>
    <s v="YO_EMP_SEM._Servicio_de_Apoyo_Integral_SSyO"/>
    <n v="5911"/>
    <n v="15"/>
    <n v="11190000"/>
    <n v="746000"/>
    <m/>
    <n v="15"/>
    <s v="NO"/>
    <x v="1"/>
    <s v="Grupo objetivo del Programa/Componente"/>
    <s v="Personas Integrantes SSYO"/>
    <x v="1"/>
    <s v="Licitación Pública Regular"/>
    <s v="01"/>
    <s v="591101"/>
    <s v="13"/>
    <s v="13-591101"/>
    <s v="13-591101-13-21"/>
    <x v="1"/>
    <d v="2021-03-01T00:00:00"/>
    <n v="18"/>
    <d v="2021-03-19T00:00:00"/>
    <d v="2021-02-15T00:00:00"/>
    <n v="11190000"/>
    <n v="21"/>
    <d v="2021-03-08T00:00:00"/>
    <d v="2021-03-09T00:00:00"/>
    <n v="24"/>
    <d v="2021-04-02T00:00:00"/>
    <d v="2021-04-12T00:00:00"/>
    <n v="1"/>
    <d v="2021-04-13T00:00:00"/>
    <n v="11190000"/>
    <n v="10"/>
    <d v="2022-02-13T00:00:00"/>
    <d v="2022-04-14T00:00:00"/>
    <m/>
    <m/>
    <m/>
    <n v="8392500"/>
    <m/>
    <m/>
    <m/>
    <m/>
    <m/>
    <n v="2797500"/>
    <m/>
    <m/>
    <n v="8392500"/>
    <n v="11190000"/>
    <n v="11190000"/>
    <s v="OK"/>
    <n v="2"/>
    <m/>
    <m/>
  </r>
  <r>
    <n v="13"/>
    <x v="12"/>
    <s v="Lo Espejo"/>
    <s v="Sur Poniente"/>
    <x v="4"/>
    <s v="YO_EMP_SEM._Servicio_de_Apoyo_Integral_SSyO"/>
    <n v="5911"/>
    <n v="40"/>
    <n v="29840000"/>
    <n v="746000"/>
    <m/>
    <n v="40"/>
    <s v="NO"/>
    <x v="1"/>
    <s v="Grupo objetivo del Programa/Componente"/>
    <s v="Personas Integrantes SSYO"/>
    <x v="1"/>
    <s v="Licitación Pública Regular"/>
    <s v="01"/>
    <s v="591101"/>
    <s v="13"/>
    <s v="13-591101"/>
    <s v="13-591101-25-21"/>
    <x v="1"/>
    <d v="2021-03-01T00:00:00"/>
    <n v="18"/>
    <d v="2021-03-19T00:00:00"/>
    <d v="2021-02-15T00:00:00"/>
    <n v="29840000"/>
    <n v="21"/>
    <d v="2021-03-08T00:00:00"/>
    <d v="2021-03-09T00:00:00"/>
    <n v="24"/>
    <d v="2021-04-02T00:00:00"/>
    <d v="2021-04-12T00:00:00"/>
    <n v="1"/>
    <d v="2021-04-13T00:00:00"/>
    <n v="29840000"/>
    <n v="10"/>
    <d v="2022-02-13T00:00:00"/>
    <d v="2022-04-14T00:00:00"/>
    <m/>
    <m/>
    <m/>
    <n v="22380000"/>
    <m/>
    <m/>
    <m/>
    <m/>
    <m/>
    <n v="7460000"/>
    <m/>
    <m/>
    <n v="22380000"/>
    <n v="29840000"/>
    <n v="29840000"/>
    <s v="OK"/>
    <n v="2"/>
    <m/>
    <m/>
  </r>
  <r>
    <n v="13"/>
    <x v="12"/>
    <s v="Lo Prado"/>
    <s v="Poniente"/>
    <x v="4"/>
    <s v="YO_EMP_SEM._Servicio_de_Apoyo_Integral_SSyO"/>
    <n v="5911"/>
    <n v="45"/>
    <n v="34200000"/>
    <n v="760000"/>
    <m/>
    <n v="45"/>
    <s v="NO"/>
    <x v="1"/>
    <s v="Grupo objetivo del Programa/Componente"/>
    <s v="Personas Integrantes SSYO"/>
    <x v="1"/>
    <s v="Licitación Pública Regular"/>
    <s v="01"/>
    <s v="591101"/>
    <s v="13"/>
    <s v="13-591101"/>
    <s v="13-591101-21-21"/>
    <x v="1"/>
    <d v="2021-03-01T00:00:00"/>
    <n v="18"/>
    <d v="2021-03-19T00:00:00"/>
    <d v="2021-02-15T00:00:00"/>
    <n v="34200000"/>
    <n v="21"/>
    <d v="2021-03-08T00:00:00"/>
    <d v="2021-03-09T00:00:00"/>
    <n v="24"/>
    <d v="2021-04-02T00:00:00"/>
    <d v="2021-04-12T00:00:00"/>
    <n v="1"/>
    <d v="2021-04-13T00:00:00"/>
    <n v="34200000"/>
    <n v="10"/>
    <d v="2022-02-13T00:00:00"/>
    <d v="2022-04-14T00:00:00"/>
    <m/>
    <m/>
    <m/>
    <n v="25650000"/>
    <m/>
    <m/>
    <m/>
    <m/>
    <m/>
    <n v="8550000"/>
    <m/>
    <m/>
    <n v="25650000"/>
    <n v="34200000"/>
    <n v="34200000"/>
    <s v="OK"/>
    <n v="2"/>
    <m/>
    <m/>
  </r>
  <r>
    <n v="13"/>
    <x v="12"/>
    <s v="Macul"/>
    <s v="Oriente"/>
    <x v="4"/>
    <s v="YO_EMP_SEM._Servicio_de_Apoyo_Integral_SSyO"/>
    <n v="5911"/>
    <n v="70"/>
    <n v="53200000"/>
    <n v="760000"/>
    <m/>
    <n v="70"/>
    <s v="NO"/>
    <x v="1"/>
    <s v="Grupo objetivo del Programa/Componente"/>
    <s v="Personas Integrantes SSYO"/>
    <x v="1"/>
    <s v="Licitación Pública Regular"/>
    <s v="01"/>
    <s v="591101"/>
    <s v="13"/>
    <s v="13-591101"/>
    <s v="13-591101-14-21"/>
    <x v="1"/>
    <d v="2021-03-01T00:00:00"/>
    <n v="18"/>
    <d v="2021-03-19T00:00:00"/>
    <d v="2021-02-15T00:00:00"/>
    <n v="53200000"/>
    <n v="21"/>
    <d v="2021-03-08T00:00:00"/>
    <d v="2021-03-09T00:00:00"/>
    <n v="24"/>
    <d v="2021-04-02T00:00:00"/>
    <d v="2021-04-12T00:00:00"/>
    <n v="1"/>
    <d v="2021-04-13T00:00:00"/>
    <n v="53200000"/>
    <n v="10"/>
    <d v="2022-02-13T00:00:00"/>
    <d v="2022-04-14T00:00:00"/>
    <m/>
    <m/>
    <m/>
    <n v="39900000"/>
    <m/>
    <m/>
    <m/>
    <m/>
    <m/>
    <n v="13300000"/>
    <m/>
    <m/>
    <n v="39900000"/>
    <n v="53200000"/>
    <n v="53200000"/>
    <s v="OK"/>
    <n v="2"/>
    <m/>
    <m/>
  </r>
  <r>
    <n v="13"/>
    <x v="12"/>
    <s v="Maipú"/>
    <s v="Sur Poniente"/>
    <x v="4"/>
    <s v="YO_EMP_SEM._Servicio_de_Apoyo_Integral_SSyO"/>
    <n v="5911"/>
    <n v="50"/>
    <n v="37300000"/>
    <n v="746000"/>
    <m/>
    <n v="50"/>
    <s v="NO"/>
    <x v="1"/>
    <s v="Grupo objetivo del Programa/Componente"/>
    <s v="Personas Integrantes SSYO"/>
    <x v="1"/>
    <s v="Licitación Pública Regular"/>
    <s v="01"/>
    <s v="591101"/>
    <s v="13"/>
    <s v="13-591101"/>
    <s v="13-591101-23-21"/>
    <x v="1"/>
    <d v="2021-03-01T00:00:00"/>
    <n v="18"/>
    <d v="2021-03-19T00:00:00"/>
    <d v="2021-02-15T00:00:00"/>
    <n v="37300000"/>
    <n v="21"/>
    <d v="2021-03-08T00:00:00"/>
    <d v="2021-03-09T00:00:00"/>
    <n v="24"/>
    <d v="2021-04-02T00:00:00"/>
    <d v="2021-04-12T00:00:00"/>
    <n v="1"/>
    <d v="2021-04-13T00:00:00"/>
    <n v="37300000"/>
    <n v="10"/>
    <d v="2022-02-13T00:00:00"/>
    <d v="2022-04-14T00:00:00"/>
    <m/>
    <m/>
    <m/>
    <n v="27975000"/>
    <m/>
    <m/>
    <m/>
    <m/>
    <m/>
    <n v="9325000"/>
    <m/>
    <m/>
    <n v="27975000"/>
    <n v="37300000"/>
    <n v="37300000"/>
    <s v="OK"/>
    <n v="2"/>
    <m/>
    <m/>
  </r>
  <r>
    <n v="13"/>
    <x v="12"/>
    <s v="Melipilla"/>
    <s v="Melipilla"/>
    <x v="4"/>
    <s v="YO_EMP_SEM._Servicio_de_Apoyo_Integral_SSyO"/>
    <n v="5911"/>
    <n v="45"/>
    <n v="34695000"/>
    <n v="771000"/>
    <m/>
    <n v="45"/>
    <s v="NO"/>
    <x v="1"/>
    <s v="Grupo objetivo del Programa/Componente"/>
    <s v="Personas Integrantes SSYO"/>
    <x v="1"/>
    <s v="Licitación Pública Regular"/>
    <s v="01"/>
    <s v="591101"/>
    <s v="13"/>
    <s v="13-591101"/>
    <s v="13-591101-01-21"/>
    <x v="1"/>
    <d v="2021-03-01T00:00:00"/>
    <n v="18"/>
    <d v="2021-03-19T00:00:00"/>
    <d v="2021-02-15T00:00:00"/>
    <n v="34695000"/>
    <n v="21"/>
    <d v="2021-03-08T00:00:00"/>
    <d v="2021-03-09T00:00:00"/>
    <n v="24"/>
    <d v="2021-04-02T00:00:00"/>
    <d v="2021-04-12T00:00:00"/>
    <n v="1"/>
    <d v="2021-04-13T00:00:00"/>
    <n v="34695000"/>
    <n v="10"/>
    <d v="2022-02-13T00:00:00"/>
    <d v="2022-04-14T00:00:00"/>
    <m/>
    <m/>
    <m/>
    <n v="26021250"/>
    <m/>
    <m/>
    <m/>
    <m/>
    <m/>
    <n v="8673750"/>
    <m/>
    <m/>
    <n v="26021250"/>
    <n v="34695000"/>
    <n v="34695000"/>
    <s v="OK"/>
    <n v="2"/>
    <m/>
    <m/>
  </r>
  <r>
    <n v="13"/>
    <x v="12"/>
    <s v="Padre Hurtado"/>
    <s v="Talagante"/>
    <x v="4"/>
    <s v="YO_EMP_SEM._Servicio_de_Apoyo_Integral_SSyO"/>
    <n v="5911"/>
    <n v="50"/>
    <n v="37800000"/>
    <n v="756000"/>
    <m/>
    <n v="50"/>
    <s v="NO"/>
    <x v="1"/>
    <s v="Grupo objetivo del Programa/Componente"/>
    <s v="Personas Integrantes SSYO"/>
    <x v="1"/>
    <s v="Licitación Pública Regular"/>
    <s v="01"/>
    <s v="591101"/>
    <s v="13"/>
    <s v="13-591101"/>
    <s v="13-591101-03-21"/>
    <x v="1"/>
    <d v="2021-03-01T00:00:00"/>
    <n v="18"/>
    <d v="2021-03-19T00:00:00"/>
    <d v="2021-02-15T00:00:00"/>
    <n v="37800000"/>
    <n v="21"/>
    <d v="2021-03-08T00:00:00"/>
    <d v="2021-03-09T00:00:00"/>
    <n v="24"/>
    <d v="2021-04-02T00:00:00"/>
    <d v="2021-04-12T00:00:00"/>
    <n v="1"/>
    <d v="2021-04-13T00:00:00"/>
    <n v="37800000"/>
    <n v="10"/>
    <d v="2022-02-13T00:00:00"/>
    <d v="2022-04-14T00:00:00"/>
    <m/>
    <m/>
    <m/>
    <n v="28350000"/>
    <m/>
    <m/>
    <m/>
    <m/>
    <m/>
    <n v="9450000"/>
    <m/>
    <m/>
    <n v="28350000"/>
    <n v="37800000"/>
    <n v="37800000"/>
    <s v="OK"/>
    <n v="2"/>
    <m/>
    <m/>
  </r>
  <r>
    <n v="13"/>
    <x v="12"/>
    <s v="Paine"/>
    <s v="Maipo"/>
    <x v="4"/>
    <s v="YO_EMP_SEM._Servicio_de_Apoyo_Integral_SSyO"/>
    <n v="5911"/>
    <n v="50"/>
    <n v="37800000"/>
    <n v="756000"/>
    <m/>
    <n v="50"/>
    <s v="NO"/>
    <x v="1"/>
    <s v="Grupo objetivo del Programa/Componente"/>
    <s v="Personas Integrantes SSYO"/>
    <x v="1"/>
    <s v="Licitación Pública Regular"/>
    <s v="01"/>
    <s v="591101"/>
    <s v="13"/>
    <s v="13-591101"/>
    <s v="13-591101-06-21"/>
    <x v="1"/>
    <d v="2021-03-01T00:00:00"/>
    <n v="18"/>
    <d v="2021-03-19T00:00:00"/>
    <d v="2021-02-15T00:00:00"/>
    <n v="37800000"/>
    <n v="21"/>
    <d v="2021-03-08T00:00:00"/>
    <d v="2021-03-09T00:00:00"/>
    <n v="24"/>
    <d v="2021-04-02T00:00:00"/>
    <d v="2021-04-12T00:00:00"/>
    <n v="1"/>
    <d v="2021-04-13T00:00:00"/>
    <n v="37800000"/>
    <n v="10"/>
    <d v="2022-02-13T00:00:00"/>
    <d v="2022-04-14T00:00:00"/>
    <m/>
    <m/>
    <m/>
    <n v="28350000"/>
    <m/>
    <m/>
    <m/>
    <m/>
    <m/>
    <n v="9450000"/>
    <m/>
    <m/>
    <n v="28350000"/>
    <n v="37800000"/>
    <n v="37800000"/>
    <s v="OK"/>
    <n v="2"/>
    <m/>
    <m/>
  </r>
  <r>
    <n v="13"/>
    <x v="12"/>
    <s v="Pedro Aguirre Cerda"/>
    <s v="Sur Poniente"/>
    <x v="4"/>
    <s v="YO_EMP_SEM._Servicio_de_Apoyo_Integral_SSyO"/>
    <n v="5911"/>
    <n v="40"/>
    <n v="30400000"/>
    <n v="760000"/>
    <m/>
    <n v="40"/>
    <s v="NO"/>
    <x v="1"/>
    <s v="Grupo objetivo del Programa/Componente"/>
    <s v="Personas Integrantes SSYO"/>
    <x v="1"/>
    <s v="Licitación Pública Regular"/>
    <s v="01"/>
    <s v="591101"/>
    <s v="13"/>
    <s v="13-591101"/>
    <s v="13-591101-26-21"/>
    <x v="1"/>
    <d v="2021-03-01T00:00:00"/>
    <n v="18"/>
    <d v="2021-03-19T00:00:00"/>
    <d v="2021-02-15T00:00:00"/>
    <n v="30400000"/>
    <n v="21"/>
    <d v="2021-03-08T00:00:00"/>
    <d v="2021-03-09T00:00:00"/>
    <n v="24"/>
    <d v="2021-04-02T00:00:00"/>
    <d v="2021-04-12T00:00:00"/>
    <n v="1"/>
    <d v="2021-04-13T00:00:00"/>
    <n v="30400000"/>
    <n v="10"/>
    <d v="2022-02-13T00:00:00"/>
    <d v="2022-04-14T00:00:00"/>
    <m/>
    <m/>
    <m/>
    <n v="22800000"/>
    <m/>
    <m/>
    <m/>
    <m/>
    <m/>
    <n v="7600000"/>
    <m/>
    <m/>
    <n v="22800000"/>
    <n v="30400000"/>
    <n v="30400000"/>
    <s v="OK"/>
    <n v="2"/>
    <m/>
    <m/>
  </r>
  <r>
    <n v="13"/>
    <x v="12"/>
    <s v="Peñaflor"/>
    <s v="Talagante"/>
    <x v="4"/>
    <s v="YO_EMP_SEM._Servicio_de_Apoyo_Integral_SSyO"/>
    <n v="5911"/>
    <n v="30"/>
    <n v="22680000"/>
    <n v="756000"/>
    <m/>
    <n v="30"/>
    <s v="NO"/>
    <x v="1"/>
    <s v="Grupo objetivo del Programa/Componente"/>
    <s v="Personas Integrantes SSYO"/>
    <x v="1"/>
    <s v="Licitación Pública Regular"/>
    <s v="01"/>
    <s v="591101"/>
    <s v="13"/>
    <s v="13-591101"/>
    <s v="13-591101-03-21"/>
    <x v="1"/>
    <d v="2021-03-01T00:00:00"/>
    <n v="18"/>
    <d v="2021-03-19T00:00:00"/>
    <d v="2021-02-15T00:00:00"/>
    <n v="22680000"/>
    <n v="21"/>
    <d v="2021-03-08T00:00:00"/>
    <d v="2021-03-09T00:00:00"/>
    <n v="24"/>
    <d v="2021-04-02T00:00:00"/>
    <d v="2021-04-12T00:00:00"/>
    <n v="1"/>
    <d v="2021-04-13T00:00:00"/>
    <n v="22680000"/>
    <n v="10"/>
    <d v="2022-02-13T00:00:00"/>
    <d v="2022-04-14T00:00:00"/>
    <m/>
    <m/>
    <m/>
    <n v="17010000"/>
    <m/>
    <m/>
    <m/>
    <m/>
    <m/>
    <n v="5670000"/>
    <m/>
    <m/>
    <n v="17010000"/>
    <n v="22680000"/>
    <n v="22680000"/>
    <s v="OK"/>
    <n v="2"/>
    <m/>
    <m/>
  </r>
  <r>
    <n v="13"/>
    <x v="12"/>
    <s v="Peñalolén"/>
    <s v="Oriente"/>
    <x v="4"/>
    <s v="YO_EMP_SEM._Servicio_de_Apoyo_Integral_SSyO"/>
    <n v="5911"/>
    <n v="80"/>
    <n v="59680000"/>
    <n v="746000"/>
    <m/>
    <n v="80"/>
    <s v="NO"/>
    <x v="1"/>
    <s v="Grupo objetivo del Programa/Componente"/>
    <s v="Personas Integrantes SSYO"/>
    <x v="1"/>
    <s v="Licitación Pública Regular"/>
    <s v="01"/>
    <s v="591101"/>
    <s v="13"/>
    <s v="13-591101"/>
    <s v="13-591101-17-21"/>
    <x v="1"/>
    <d v="2021-03-01T00:00:00"/>
    <n v="18"/>
    <d v="2021-03-19T00:00:00"/>
    <d v="2021-02-15T00:00:00"/>
    <n v="59680000"/>
    <n v="21"/>
    <d v="2021-03-08T00:00:00"/>
    <d v="2021-03-09T00:00:00"/>
    <n v="24"/>
    <d v="2021-04-02T00:00:00"/>
    <d v="2021-04-12T00:00:00"/>
    <n v="1"/>
    <d v="2021-04-13T00:00:00"/>
    <n v="59680000"/>
    <n v="10"/>
    <d v="2022-02-13T00:00:00"/>
    <d v="2022-04-14T00:00:00"/>
    <m/>
    <m/>
    <m/>
    <n v="44760000"/>
    <m/>
    <m/>
    <m/>
    <m/>
    <m/>
    <n v="14920000"/>
    <m/>
    <m/>
    <n v="44760000"/>
    <n v="59680000"/>
    <n v="59680000"/>
    <s v="OK"/>
    <n v="2"/>
    <m/>
    <m/>
  </r>
  <r>
    <n v="13"/>
    <x v="12"/>
    <s v="Pirque"/>
    <s v="Cordillera Sur"/>
    <x v="4"/>
    <s v="YO_EMP_SEM._Servicio_de_Apoyo_Integral_SSyO"/>
    <n v="5911"/>
    <n v="30"/>
    <n v="23130000"/>
    <n v="771000"/>
    <m/>
    <n v="30"/>
    <s v="NO"/>
    <x v="1"/>
    <s v="Grupo objetivo del Programa/Componente"/>
    <s v="Personas Integrantes SSYO"/>
    <x v="1"/>
    <s v="Licitación Pública Regular"/>
    <s v="01"/>
    <s v="591101"/>
    <s v="13"/>
    <s v="13-591101"/>
    <s v="13-591101-04-21"/>
    <x v="1"/>
    <d v="2021-03-01T00:00:00"/>
    <n v="18"/>
    <d v="2021-03-19T00:00:00"/>
    <d v="2021-02-15T00:00:00"/>
    <n v="23130000"/>
    <n v="21"/>
    <d v="2021-03-08T00:00:00"/>
    <d v="2021-03-09T00:00:00"/>
    <n v="24"/>
    <d v="2021-04-02T00:00:00"/>
    <d v="2021-04-12T00:00:00"/>
    <n v="1"/>
    <d v="2021-04-13T00:00:00"/>
    <n v="23130000"/>
    <n v="10"/>
    <d v="2022-02-13T00:00:00"/>
    <d v="2022-04-14T00:00:00"/>
    <m/>
    <m/>
    <m/>
    <n v="17347500"/>
    <m/>
    <m/>
    <m/>
    <m/>
    <m/>
    <n v="5782500"/>
    <m/>
    <m/>
    <n v="17347500"/>
    <n v="23130000"/>
    <n v="23130000"/>
    <s v="OK"/>
    <n v="2"/>
    <m/>
    <m/>
  </r>
  <r>
    <n v="13"/>
    <x v="12"/>
    <s v="Providencia"/>
    <s v="Oriente"/>
    <x v="4"/>
    <s v="YO_EMP_SEM._Servicio_de_Apoyo_Integral_SSyO"/>
    <n v="5911"/>
    <n v="20"/>
    <n v="15200000"/>
    <n v="760000"/>
    <m/>
    <n v="20"/>
    <s v="NO"/>
    <x v="1"/>
    <s v="Grupo objetivo del Programa/Componente"/>
    <s v="Personas Integrantes SSYO"/>
    <x v="1"/>
    <s v="Licitación Pública Regular"/>
    <s v="01"/>
    <s v="591101"/>
    <s v="13"/>
    <s v="13-591101"/>
    <s v="13-591101-14-21"/>
    <x v="1"/>
    <d v="2021-03-01T00:00:00"/>
    <n v="18"/>
    <d v="2021-03-19T00:00:00"/>
    <d v="2021-02-15T00:00:00"/>
    <n v="15200000"/>
    <n v="21"/>
    <d v="2021-03-08T00:00:00"/>
    <d v="2021-03-09T00:00:00"/>
    <n v="24"/>
    <d v="2021-04-02T00:00:00"/>
    <d v="2021-04-12T00:00:00"/>
    <n v="1"/>
    <d v="2021-04-13T00:00:00"/>
    <n v="15200000"/>
    <n v="10"/>
    <d v="2022-02-13T00:00:00"/>
    <d v="2022-04-14T00:00:00"/>
    <m/>
    <m/>
    <m/>
    <n v="11400000"/>
    <m/>
    <m/>
    <m/>
    <m/>
    <m/>
    <n v="3800000"/>
    <m/>
    <m/>
    <n v="11400000"/>
    <n v="15200000"/>
    <n v="15200000"/>
    <s v="OK"/>
    <n v="2"/>
    <m/>
    <m/>
  </r>
  <r>
    <n v="13"/>
    <x v="12"/>
    <s v="Pudahuel"/>
    <s v="Poniente"/>
    <x v="4"/>
    <s v="YO_EMP_SEM._Servicio_de_Apoyo_Integral_SSyO"/>
    <n v="5911"/>
    <n v="40"/>
    <n v="29840000"/>
    <n v="746000"/>
    <m/>
    <n v="40"/>
    <s v="NO"/>
    <x v="1"/>
    <s v="Grupo objetivo del Programa/Componente"/>
    <s v="Personas Integrantes SSYO"/>
    <x v="1"/>
    <s v="Licitación Pública Regular"/>
    <s v="01"/>
    <s v="591101"/>
    <s v="13"/>
    <s v="13-591101"/>
    <s v="13-591101-20-21"/>
    <x v="1"/>
    <d v="2021-03-01T00:00:00"/>
    <n v="18"/>
    <d v="2021-03-19T00:00:00"/>
    <d v="2021-02-15T00:00:00"/>
    <n v="29840000"/>
    <n v="21"/>
    <d v="2021-03-08T00:00:00"/>
    <d v="2021-03-09T00:00:00"/>
    <n v="24"/>
    <d v="2021-04-02T00:00:00"/>
    <d v="2021-04-12T00:00:00"/>
    <n v="1"/>
    <d v="2021-04-13T00:00:00"/>
    <n v="29840000"/>
    <n v="10"/>
    <d v="2022-02-13T00:00:00"/>
    <d v="2022-04-14T00:00:00"/>
    <m/>
    <m/>
    <m/>
    <n v="22380000"/>
    <m/>
    <m/>
    <m/>
    <m/>
    <m/>
    <n v="7460000"/>
    <m/>
    <m/>
    <n v="22380000"/>
    <n v="29840000"/>
    <n v="29840000"/>
    <s v="OK"/>
    <n v="2"/>
    <m/>
    <m/>
  </r>
  <r>
    <n v="13"/>
    <x v="12"/>
    <s v="Puente Alto"/>
    <s v="Cordillera Sur"/>
    <x v="4"/>
    <s v="YO_EMP_SEM._Servicio_de_Apoyo_Integral_SSyO"/>
    <n v="5911"/>
    <n v="40"/>
    <n v="30840000"/>
    <n v="771000"/>
    <m/>
    <n v="40"/>
    <s v="NO"/>
    <x v="1"/>
    <s v="Grupo objetivo del Programa/Componente"/>
    <s v="Personas Integrantes SSYO"/>
    <x v="1"/>
    <s v="Licitación Pública Regular"/>
    <s v="01"/>
    <s v="591101"/>
    <s v="13"/>
    <s v="13-591101"/>
    <s v="13-591101-04-21"/>
    <x v="1"/>
    <d v="2021-03-01T00:00:00"/>
    <n v="18"/>
    <d v="2021-03-19T00:00:00"/>
    <d v="2021-02-15T00:00:00"/>
    <n v="30840000"/>
    <n v="21"/>
    <d v="2021-03-08T00:00:00"/>
    <d v="2021-03-09T00:00:00"/>
    <n v="24"/>
    <d v="2021-04-02T00:00:00"/>
    <d v="2021-04-12T00:00:00"/>
    <n v="1"/>
    <d v="2021-04-13T00:00:00"/>
    <n v="30840000"/>
    <n v="10"/>
    <d v="2022-02-13T00:00:00"/>
    <d v="2022-04-14T00:00:00"/>
    <m/>
    <m/>
    <m/>
    <n v="23130000"/>
    <m/>
    <m/>
    <m/>
    <m/>
    <m/>
    <n v="7710000"/>
    <m/>
    <m/>
    <n v="23130000"/>
    <n v="30840000"/>
    <n v="30840000"/>
    <s v="OK"/>
    <n v="2"/>
    <m/>
    <m/>
  </r>
  <r>
    <n v="13"/>
    <x v="12"/>
    <s v="Puente Alto"/>
    <s v="Cordillera Sur"/>
    <x v="4"/>
    <s v="YO_EMP_SEM._Servicio_de_Apoyo_Integral_SSyO"/>
    <n v="5911"/>
    <n v="90"/>
    <n v="68400000"/>
    <n v="760000"/>
    <m/>
    <n v="90"/>
    <s v="NO"/>
    <x v="1"/>
    <s v="Grupo objetivo del Programa/Componente"/>
    <s v="Personas Integrantes SSYO"/>
    <x v="1"/>
    <s v="Licitación Pública Regular"/>
    <s v="01"/>
    <s v="591101"/>
    <s v="13"/>
    <s v="13-591101"/>
    <s v="13-591101-08-21"/>
    <x v="1"/>
    <d v="2021-03-01T00:00:00"/>
    <n v="18"/>
    <d v="2021-03-19T00:00:00"/>
    <d v="2021-02-15T00:00:00"/>
    <n v="68400000"/>
    <n v="21"/>
    <d v="2021-03-08T00:00:00"/>
    <d v="2021-03-09T00:00:00"/>
    <n v="24"/>
    <d v="2021-04-02T00:00:00"/>
    <d v="2021-04-12T00:00:00"/>
    <n v="1"/>
    <d v="2021-04-13T00:00:00"/>
    <n v="68400000"/>
    <n v="10"/>
    <d v="2022-02-13T00:00:00"/>
    <d v="2022-04-14T00:00:00"/>
    <m/>
    <m/>
    <m/>
    <n v="51300000"/>
    <m/>
    <m/>
    <m/>
    <m/>
    <m/>
    <n v="17100000"/>
    <m/>
    <m/>
    <n v="51300000"/>
    <n v="68400000"/>
    <n v="68400000"/>
    <s v="OK"/>
    <n v="2"/>
    <m/>
    <m/>
  </r>
  <r>
    <n v="13"/>
    <x v="12"/>
    <s v="Quilicura"/>
    <s v="Centro Norte"/>
    <x v="4"/>
    <s v="YO_EMP_SEM._Servicio_de_Apoyo_Integral_SSyO"/>
    <n v="5911"/>
    <n v="80"/>
    <n v="59680000"/>
    <n v="746000"/>
    <m/>
    <n v="80"/>
    <s v="NO"/>
    <x v="1"/>
    <s v="Grupo objetivo del Programa/Componente"/>
    <s v="Personas Integrantes SSYO"/>
    <x v="1"/>
    <s v="Licitación Pública Regular"/>
    <s v="01"/>
    <s v="591101"/>
    <s v="13"/>
    <s v="13-591101"/>
    <s v="13-591101-11-21"/>
    <x v="1"/>
    <d v="2021-03-01T00:00:00"/>
    <n v="18"/>
    <d v="2021-03-19T00:00:00"/>
    <d v="2021-02-15T00:00:00"/>
    <n v="59680000"/>
    <n v="21"/>
    <d v="2021-03-08T00:00:00"/>
    <d v="2021-03-09T00:00:00"/>
    <n v="24"/>
    <d v="2021-04-02T00:00:00"/>
    <d v="2021-04-12T00:00:00"/>
    <n v="1"/>
    <d v="2021-04-13T00:00:00"/>
    <n v="59680000"/>
    <n v="10"/>
    <d v="2022-02-13T00:00:00"/>
    <d v="2022-04-14T00:00:00"/>
    <m/>
    <m/>
    <m/>
    <n v="44760000"/>
    <m/>
    <m/>
    <m/>
    <m/>
    <m/>
    <n v="14920000"/>
    <m/>
    <m/>
    <n v="44760000"/>
    <n v="59680000"/>
    <n v="59680000"/>
    <s v="OK"/>
    <n v="2"/>
    <m/>
    <m/>
  </r>
  <r>
    <n v="13"/>
    <x v="12"/>
    <s v="Quinta Normal"/>
    <s v="Poniente"/>
    <x v="4"/>
    <s v="YO_EMP_SEM._Servicio_de_Apoyo_Integral_SSyO"/>
    <n v="5911"/>
    <n v="45"/>
    <n v="34200000"/>
    <n v="760000"/>
    <m/>
    <n v="45"/>
    <s v="NO"/>
    <x v="1"/>
    <s v="Grupo objetivo del Programa/Componente"/>
    <s v="Personas Integrantes SSYO"/>
    <x v="1"/>
    <s v="Licitación Pública Regular"/>
    <s v="01"/>
    <s v="591101"/>
    <s v="13"/>
    <s v="13-591101"/>
    <s v="13-591101-21-21"/>
    <x v="1"/>
    <d v="2021-03-01T00:00:00"/>
    <n v="18"/>
    <d v="2021-03-19T00:00:00"/>
    <d v="2021-02-15T00:00:00"/>
    <n v="34200000"/>
    <n v="21"/>
    <d v="2021-03-08T00:00:00"/>
    <d v="2021-03-09T00:00:00"/>
    <n v="24"/>
    <d v="2021-04-02T00:00:00"/>
    <d v="2021-04-12T00:00:00"/>
    <n v="1"/>
    <d v="2021-04-13T00:00:00"/>
    <n v="34200000"/>
    <n v="10"/>
    <d v="2022-02-13T00:00:00"/>
    <d v="2022-04-14T00:00:00"/>
    <m/>
    <m/>
    <m/>
    <n v="25650000"/>
    <m/>
    <m/>
    <m/>
    <m/>
    <m/>
    <n v="8550000"/>
    <m/>
    <m/>
    <n v="25650000"/>
    <n v="34200000"/>
    <n v="34200000"/>
    <s v="OK"/>
    <n v="2"/>
    <m/>
    <m/>
  </r>
  <r>
    <n v="13"/>
    <x v="12"/>
    <s v="Recoleta"/>
    <s v="Centro Norte"/>
    <x v="4"/>
    <s v="YO_EMP_SEM._Servicio_de_Apoyo_Integral_SSyO"/>
    <n v="5911"/>
    <n v="80"/>
    <n v="59680000"/>
    <n v="746000"/>
    <m/>
    <n v="80"/>
    <s v="NO"/>
    <x v="1"/>
    <s v="Grupo objetivo del Programa/Componente"/>
    <s v="Personas Integrantes SSYO"/>
    <x v="1"/>
    <s v="Licitación Pública Regular"/>
    <s v="01"/>
    <s v="591101"/>
    <s v="13"/>
    <s v="13-591101"/>
    <s v="13-591101-12-21"/>
    <x v="1"/>
    <d v="2021-03-01T00:00:00"/>
    <n v="18"/>
    <d v="2021-03-19T00:00:00"/>
    <d v="2021-02-15T00:00:00"/>
    <n v="59680000"/>
    <n v="21"/>
    <d v="2021-03-08T00:00:00"/>
    <d v="2021-03-09T00:00:00"/>
    <n v="24"/>
    <d v="2021-04-02T00:00:00"/>
    <d v="2021-04-12T00:00:00"/>
    <n v="1"/>
    <d v="2021-04-13T00:00:00"/>
    <n v="59680000"/>
    <n v="10"/>
    <d v="2022-02-13T00:00:00"/>
    <d v="2022-04-14T00:00:00"/>
    <m/>
    <m/>
    <m/>
    <n v="44760000"/>
    <m/>
    <m/>
    <m/>
    <m/>
    <m/>
    <n v="14920000"/>
    <m/>
    <m/>
    <n v="44760000"/>
    <n v="59680000"/>
    <n v="59680000"/>
    <s v="OK"/>
    <n v="2"/>
    <m/>
    <m/>
  </r>
  <r>
    <n v="13"/>
    <x v="12"/>
    <s v="Renca"/>
    <s v="Poniente"/>
    <x v="4"/>
    <s v="YO_EMP_SEM._Servicio_de_Apoyo_Integral_SSyO"/>
    <n v="5911"/>
    <n v="90"/>
    <n v="68400000"/>
    <n v="760000"/>
    <m/>
    <n v="90"/>
    <s v="NO"/>
    <x v="1"/>
    <s v="Grupo objetivo del Programa/Componente"/>
    <s v="Personas Integrantes SSYO"/>
    <x v="1"/>
    <s v="Licitación Pública Regular"/>
    <s v="01"/>
    <s v="591101"/>
    <s v="13"/>
    <s v="13-591101"/>
    <s v="13-591101-22-21"/>
    <x v="1"/>
    <d v="2021-03-01T00:00:00"/>
    <n v="18"/>
    <d v="2021-03-19T00:00:00"/>
    <d v="2021-02-15T00:00:00"/>
    <n v="68400000"/>
    <n v="21"/>
    <d v="2021-03-08T00:00:00"/>
    <d v="2021-03-09T00:00:00"/>
    <n v="24"/>
    <d v="2021-04-02T00:00:00"/>
    <d v="2021-04-12T00:00:00"/>
    <n v="1"/>
    <d v="2021-04-13T00:00:00"/>
    <n v="68400000"/>
    <n v="10"/>
    <d v="2022-02-13T00:00:00"/>
    <d v="2022-04-14T00:00:00"/>
    <m/>
    <m/>
    <m/>
    <n v="51300000"/>
    <m/>
    <m/>
    <m/>
    <m/>
    <m/>
    <n v="17100000"/>
    <m/>
    <m/>
    <n v="51300000"/>
    <n v="68400000"/>
    <n v="68400000"/>
    <s v="OK"/>
    <n v="2"/>
    <m/>
    <m/>
  </r>
  <r>
    <n v="13"/>
    <x v="12"/>
    <s v="San Bernardo"/>
    <s v="Maipo"/>
    <x v="4"/>
    <s v="YO_EMP_SEM._Servicio_de_Apoyo_Integral_SSyO"/>
    <n v="5911"/>
    <n v="80"/>
    <n v="59680000"/>
    <n v="746000"/>
    <m/>
    <n v="80"/>
    <s v="NO"/>
    <x v="1"/>
    <s v="Grupo objetivo del Programa/Componente"/>
    <s v="Personas Integrantes SSYO"/>
    <x v="1"/>
    <s v="Licitación Pública Regular"/>
    <s v="01"/>
    <s v="591101"/>
    <s v="13"/>
    <s v="13-591101"/>
    <s v="13-591101-09-21"/>
    <x v="1"/>
    <d v="2021-03-01T00:00:00"/>
    <n v="18"/>
    <d v="2021-03-19T00:00:00"/>
    <d v="2021-02-15T00:00:00"/>
    <n v="59680000"/>
    <n v="21"/>
    <d v="2021-03-08T00:00:00"/>
    <d v="2021-03-09T00:00:00"/>
    <n v="24"/>
    <d v="2021-04-02T00:00:00"/>
    <d v="2021-04-12T00:00:00"/>
    <n v="1"/>
    <d v="2021-04-13T00:00:00"/>
    <n v="59680000"/>
    <n v="10"/>
    <d v="2022-02-13T00:00:00"/>
    <d v="2022-04-14T00:00:00"/>
    <m/>
    <m/>
    <m/>
    <n v="44760000"/>
    <m/>
    <m/>
    <m/>
    <m/>
    <m/>
    <n v="14920000"/>
    <m/>
    <m/>
    <n v="44760000"/>
    <n v="59680000"/>
    <n v="59680000"/>
    <s v="OK"/>
    <n v="2"/>
    <m/>
    <m/>
  </r>
  <r>
    <n v="13"/>
    <x v="12"/>
    <s v="San Joaquín"/>
    <s v="Oriente"/>
    <x v="4"/>
    <s v="YO_EMP_SEM._Servicio_de_Apoyo_Integral_SSyO"/>
    <n v="5911"/>
    <n v="90"/>
    <n v="68400000"/>
    <n v="760000"/>
    <m/>
    <n v="90"/>
    <s v="NO"/>
    <x v="1"/>
    <s v="Grupo objetivo del Programa/Componente"/>
    <s v="Personas Integrantes SSYO"/>
    <x v="1"/>
    <s v="Licitación Pública Regular"/>
    <s v="01"/>
    <s v="591101"/>
    <s v="13"/>
    <s v="13-591101"/>
    <s v="13-591101-18-21"/>
    <x v="1"/>
    <d v="2021-03-01T00:00:00"/>
    <n v="18"/>
    <d v="2021-03-19T00:00:00"/>
    <d v="2021-02-15T00:00:00"/>
    <n v="68400000"/>
    <n v="21"/>
    <d v="2021-03-08T00:00:00"/>
    <d v="2021-03-09T00:00:00"/>
    <n v="24"/>
    <d v="2021-04-02T00:00:00"/>
    <d v="2021-04-12T00:00:00"/>
    <n v="1"/>
    <d v="2021-04-13T00:00:00"/>
    <n v="68400000"/>
    <n v="10"/>
    <d v="2022-02-13T00:00:00"/>
    <d v="2022-04-14T00:00:00"/>
    <m/>
    <m/>
    <m/>
    <n v="51300000"/>
    <m/>
    <m/>
    <m/>
    <m/>
    <m/>
    <n v="17100000"/>
    <m/>
    <m/>
    <n v="51300000"/>
    <n v="68400000"/>
    <n v="68400000"/>
    <s v="OK"/>
    <n v="2"/>
    <m/>
    <m/>
  </r>
  <r>
    <n v="13"/>
    <x v="12"/>
    <s v="San José de Maipo"/>
    <s v="Cordillera Sur"/>
    <x v="4"/>
    <s v="YO_EMP_SEM._Servicio_de_Apoyo_Integral_SSyO"/>
    <n v="5911"/>
    <n v="20"/>
    <n v="15420000"/>
    <n v="771000"/>
    <m/>
    <n v="20"/>
    <s v="NO"/>
    <x v="1"/>
    <s v="Grupo objetivo del Programa/Componente"/>
    <s v="Personas Integrantes SSYO"/>
    <x v="1"/>
    <s v="Licitación Pública Regular"/>
    <s v="01"/>
    <s v="591101"/>
    <s v="13"/>
    <s v="13-591101"/>
    <s v="13-591101-05-21"/>
    <x v="1"/>
    <d v="2021-03-01T00:00:00"/>
    <n v="18"/>
    <d v="2021-03-19T00:00:00"/>
    <d v="2021-02-15T00:00:00"/>
    <n v="15420000"/>
    <n v="21"/>
    <d v="2021-03-08T00:00:00"/>
    <d v="2021-03-09T00:00:00"/>
    <n v="24"/>
    <d v="2021-04-02T00:00:00"/>
    <d v="2021-04-12T00:00:00"/>
    <n v="1"/>
    <d v="2021-04-13T00:00:00"/>
    <n v="15420000"/>
    <n v="10"/>
    <d v="2022-02-13T00:00:00"/>
    <d v="2022-04-14T00:00:00"/>
    <m/>
    <m/>
    <m/>
    <n v="11565000"/>
    <m/>
    <m/>
    <m/>
    <m/>
    <m/>
    <n v="3855000"/>
    <m/>
    <m/>
    <n v="11565000"/>
    <n v="15420000"/>
    <n v="15420000"/>
    <s v="OK"/>
    <n v="2"/>
    <m/>
    <m/>
  </r>
  <r>
    <n v="13"/>
    <x v="12"/>
    <s v="San Miguel"/>
    <s v="Sur Poniente"/>
    <x v="4"/>
    <s v="YO_EMP_SEM._Servicio_de_Apoyo_Integral_SSyO"/>
    <n v="5911"/>
    <n v="50"/>
    <n v="38000000"/>
    <n v="760000"/>
    <m/>
    <n v="50"/>
    <s v="NO"/>
    <x v="1"/>
    <s v="Grupo objetivo del Programa/Componente"/>
    <s v="Personas Integrantes SSYO"/>
    <x v="1"/>
    <s v="Licitación Pública Regular"/>
    <s v="01"/>
    <s v="591101"/>
    <s v="13"/>
    <s v="13-591101"/>
    <s v="13-591101-26-21"/>
    <x v="1"/>
    <d v="2021-03-01T00:00:00"/>
    <n v="18"/>
    <d v="2021-03-19T00:00:00"/>
    <d v="2021-02-15T00:00:00"/>
    <n v="38000000"/>
    <n v="21"/>
    <d v="2021-03-08T00:00:00"/>
    <d v="2021-03-09T00:00:00"/>
    <n v="24"/>
    <d v="2021-04-02T00:00:00"/>
    <d v="2021-04-12T00:00:00"/>
    <n v="1"/>
    <d v="2021-04-13T00:00:00"/>
    <n v="38000000"/>
    <n v="10"/>
    <d v="2022-02-13T00:00:00"/>
    <d v="2022-04-14T00:00:00"/>
    <m/>
    <m/>
    <m/>
    <n v="28500000"/>
    <m/>
    <m/>
    <m/>
    <m/>
    <m/>
    <n v="9500000"/>
    <m/>
    <m/>
    <n v="28500000"/>
    <n v="38000000"/>
    <n v="38000000"/>
    <s v="OK"/>
    <n v="2"/>
    <m/>
    <m/>
  </r>
  <r>
    <n v="13"/>
    <x v="12"/>
    <s v="San Pedro"/>
    <s v="Melipilla"/>
    <x v="4"/>
    <s v="YO_EMP_SEM._Servicio_de_Apoyo_Integral_SSyO"/>
    <n v="5911"/>
    <n v="25"/>
    <n v="19275000"/>
    <n v="771000"/>
    <m/>
    <n v="25"/>
    <s v="NO"/>
    <x v="1"/>
    <s v="Grupo objetivo del Programa/Componente"/>
    <s v="Personas Integrantes SSYO"/>
    <x v="1"/>
    <s v="Licitación Pública Regular"/>
    <s v="01"/>
    <s v="591101"/>
    <s v="13"/>
    <s v="13-591101"/>
    <s v="13-591101-01-21"/>
    <x v="1"/>
    <d v="2021-03-01T00:00:00"/>
    <n v="18"/>
    <d v="2021-03-19T00:00:00"/>
    <d v="2021-02-15T00:00:00"/>
    <n v="19275000"/>
    <n v="21"/>
    <d v="2021-03-08T00:00:00"/>
    <d v="2021-03-09T00:00:00"/>
    <n v="24"/>
    <d v="2021-04-02T00:00:00"/>
    <d v="2021-04-12T00:00:00"/>
    <n v="1"/>
    <d v="2021-04-13T00:00:00"/>
    <n v="19275000"/>
    <n v="10"/>
    <d v="2022-02-13T00:00:00"/>
    <d v="2022-04-14T00:00:00"/>
    <m/>
    <m/>
    <m/>
    <n v="14456250"/>
    <m/>
    <m/>
    <m/>
    <m/>
    <m/>
    <n v="4818750"/>
    <m/>
    <m/>
    <n v="14456250"/>
    <n v="19275000"/>
    <n v="19275000"/>
    <s v="OK"/>
    <n v="2"/>
    <m/>
    <m/>
  </r>
  <r>
    <n v="13"/>
    <x v="12"/>
    <s v="San Ramón"/>
    <s v="Sur Poniente"/>
    <x v="4"/>
    <s v="YO_EMP_SEM._Servicio_de_Apoyo_Integral_SSyO"/>
    <n v="5911"/>
    <n v="80"/>
    <n v="59680000"/>
    <n v="746000"/>
    <m/>
    <n v="80"/>
    <s v="NO"/>
    <x v="1"/>
    <s v="Grupo objetivo del Programa/Componente"/>
    <s v="Personas Integrantes SSYO"/>
    <x v="1"/>
    <s v="Licitación Pública Regular"/>
    <s v="01"/>
    <s v="591101"/>
    <s v="13"/>
    <s v="13-591101"/>
    <s v="13-591101-27-21"/>
    <x v="1"/>
    <d v="2021-03-01T00:00:00"/>
    <n v="18"/>
    <d v="2021-03-19T00:00:00"/>
    <d v="2021-02-15T00:00:00"/>
    <n v="59680000"/>
    <n v="21"/>
    <d v="2021-03-08T00:00:00"/>
    <d v="2021-03-09T00:00:00"/>
    <n v="24"/>
    <d v="2021-04-02T00:00:00"/>
    <d v="2021-04-12T00:00:00"/>
    <n v="1"/>
    <d v="2021-04-13T00:00:00"/>
    <n v="59680000"/>
    <n v="10"/>
    <d v="2022-02-13T00:00:00"/>
    <d v="2022-04-14T00:00:00"/>
    <m/>
    <m/>
    <m/>
    <n v="44760000"/>
    <m/>
    <m/>
    <m/>
    <m/>
    <m/>
    <n v="14920000"/>
    <m/>
    <m/>
    <n v="44760000"/>
    <n v="59680000"/>
    <n v="59680000"/>
    <s v="OK"/>
    <n v="2"/>
    <m/>
    <m/>
  </r>
  <r>
    <n v="13"/>
    <x v="12"/>
    <s v="Santiago"/>
    <s v="Centro Norte"/>
    <x v="4"/>
    <s v="YO_EMP_SEM._Servicio_de_Apoyo_Integral_SSyO"/>
    <n v="5911"/>
    <n v="65"/>
    <n v="48490000"/>
    <n v="746000"/>
    <m/>
    <n v="65"/>
    <s v="NO"/>
    <x v="1"/>
    <s v="Grupo objetivo del Programa/Componente"/>
    <s v="Personas Integrantes SSYO"/>
    <x v="1"/>
    <s v="Licitación Pública Regular"/>
    <s v="01"/>
    <s v="591101"/>
    <s v="13"/>
    <s v="13-591101"/>
    <s v="13-591101-13-21"/>
    <x v="1"/>
    <d v="2021-03-01T00:00:00"/>
    <n v="18"/>
    <d v="2021-03-19T00:00:00"/>
    <d v="2021-02-15T00:00:00"/>
    <n v="48490000"/>
    <n v="21"/>
    <d v="2021-03-08T00:00:00"/>
    <d v="2021-03-09T00:00:00"/>
    <n v="24"/>
    <d v="2021-04-02T00:00:00"/>
    <d v="2021-04-12T00:00:00"/>
    <n v="1"/>
    <d v="2021-04-13T00:00:00"/>
    <n v="48490000"/>
    <n v="10"/>
    <d v="2022-02-13T00:00:00"/>
    <d v="2022-04-14T00:00:00"/>
    <m/>
    <m/>
    <m/>
    <n v="36367500"/>
    <m/>
    <m/>
    <m/>
    <m/>
    <m/>
    <n v="12122500"/>
    <m/>
    <m/>
    <n v="36367500"/>
    <n v="48490000"/>
    <n v="48490000"/>
    <s v="OK"/>
    <n v="2"/>
    <m/>
    <m/>
  </r>
  <r>
    <n v="13"/>
    <x v="12"/>
    <s v="Talagante"/>
    <s v="Talagante"/>
    <x v="4"/>
    <s v="YO_EMP_SEM._Servicio_de_Apoyo_Integral_SSyO"/>
    <n v="5911"/>
    <n v="40"/>
    <n v="30240000"/>
    <n v="756000"/>
    <m/>
    <n v="40"/>
    <s v="NO"/>
    <x v="1"/>
    <s v="Grupo objetivo del Programa/Componente"/>
    <s v="Personas Integrantes SSYO"/>
    <x v="1"/>
    <s v="Licitación Pública Regular"/>
    <s v="01"/>
    <s v="591101"/>
    <s v="13"/>
    <s v="13-591101"/>
    <s v="13-591101-02-21"/>
    <x v="1"/>
    <d v="2021-03-01T00:00:00"/>
    <n v="18"/>
    <d v="2021-03-19T00:00:00"/>
    <d v="2021-02-15T00:00:00"/>
    <n v="30240000"/>
    <n v="21"/>
    <d v="2021-03-08T00:00:00"/>
    <d v="2021-03-09T00:00:00"/>
    <n v="24"/>
    <d v="2021-04-02T00:00:00"/>
    <d v="2021-04-12T00:00:00"/>
    <n v="1"/>
    <d v="2021-04-13T00:00:00"/>
    <n v="30240000"/>
    <n v="10"/>
    <d v="2022-02-13T00:00:00"/>
    <d v="2022-04-14T00:00:00"/>
    <m/>
    <m/>
    <m/>
    <n v="22680000"/>
    <m/>
    <m/>
    <m/>
    <m/>
    <m/>
    <n v="7560000"/>
    <m/>
    <m/>
    <n v="22680000"/>
    <n v="30240000"/>
    <n v="30240000"/>
    <s v="OK"/>
    <n v="2"/>
    <m/>
    <m/>
  </r>
  <r>
    <n v="13"/>
    <x v="12"/>
    <s v="Tiltil"/>
    <s v="Chacabuco "/>
    <x v="4"/>
    <s v="YO_EMP_SEM._Servicio_de_Apoyo_Integral_SSyO"/>
    <n v="5911"/>
    <n v="20"/>
    <n v="15420000"/>
    <n v="771000"/>
    <m/>
    <n v="20"/>
    <s v="NO"/>
    <x v="1"/>
    <s v="Grupo objetivo del Programa/Componente"/>
    <s v="Personas Integrantes SSYO"/>
    <x v="1"/>
    <s v="Licitación Pública Regular"/>
    <s v="01"/>
    <s v="591101"/>
    <s v="13"/>
    <s v="13-591101"/>
    <s v="13-591101-04-21"/>
    <x v="1"/>
    <d v="2021-03-01T00:00:00"/>
    <n v="18"/>
    <d v="2021-03-19T00:00:00"/>
    <d v="2021-02-15T00:00:00"/>
    <n v="15420000"/>
    <n v="21"/>
    <d v="2021-03-08T00:00:00"/>
    <d v="2021-03-09T00:00:00"/>
    <n v="24"/>
    <d v="2021-04-02T00:00:00"/>
    <d v="2021-04-12T00:00:00"/>
    <n v="1"/>
    <d v="2021-04-13T00:00:00"/>
    <n v="15420000"/>
    <n v="10"/>
    <d v="2022-02-13T00:00:00"/>
    <d v="2022-04-14T00:00:00"/>
    <m/>
    <m/>
    <m/>
    <n v="11565000"/>
    <m/>
    <m/>
    <m/>
    <m/>
    <m/>
    <n v="3855000"/>
    <m/>
    <m/>
    <n v="11565000"/>
    <n v="15420000"/>
    <n v="15420000"/>
    <s v="OK"/>
    <n v="2"/>
    <m/>
    <m/>
  </r>
  <r>
    <n v="13"/>
    <x v="12"/>
    <s v="Regional/Provincial"/>
    <s v="Norte"/>
    <x v="4"/>
    <s v="YO_EMP_SEM._Servicio_de_Apoyo_Integral_SSyO"/>
    <n v="5911"/>
    <n v="90"/>
    <n v="74700000"/>
    <n v="830000"/>
    <m/>
    <n v="90"/>
    <s v="NO"/>
    <x v="1"/>
    <s v="Adultos mayores"/>
    <s v="Participante Programa Vinculos"/>
    <x v="2"/>
    <s v="Licitación Pública Regular"/>
    <s v="02"/>
    <s v="591102"/>
    <s v="13"/>
    <s v="13-591102"/>
    <s v="13-591102-01-21"/>
    <x v="1"/>
    <d v="2021-04-19T00:00:00"/>
    <n v="25"/>
    <d v="2021-05-14T00:00:00"/>
    <d v="2021-04-07T00:00:00"/>
    <n v="74700000"/>
    <n v="15"/>
    <d v="2021-04-22T00:00:00"/>
    <d v="2021-04-23T00:00:00"/>
    <n v="18"/>
    <d v="2021-05-11T00:00:00"/>
    <d v="2021-05-25T00:00:00"/>
    <n v="13"/>
    <d v="2021-06-07T00:00:00"/>
    <n v="74700000"/>
    <n v="9"/>
    <d v="2022-03-07T00:00:00"/>
    <d v="2022-05-06T00:00:00"/>
    <m/>
    <m/>
    <m/>
    <m/>
    <m/>
    <n v="59760000"/>
    <m/>
    <m/>
    <m/>
    <m/>
    <n v="14940000"/>
    <m/>
    <n v="59760000"/>
    <n v="74700000"/>
    <n v="74700000"/>
    <s v="OK"/>
    <n v="2"/>
    <m/>
    <m/>
  </r>
  <r>
    <n v="13"/>
    <x v="12"/>
    <s v="Regional/Provincial"/>
    <s v="Centro Norte"/>
    <x v="4"/>
    <s v="YO_EMP_SEM._Servicio_de_Apoyo_Integral_SSyO"/>
    <n v="5911"/>
    <n v="90"/>
    <n v="74700000"/>
    <n v="830000"/>
    <m/>
    <n v="90"/>
    <s v="NO"/>
    <x v="1"/>
    <s v="Adultos mayores"/>
    <s v="Participante Programa Vinculos"/>
    <x v="2"/>
    <s v="Licitación Pública Regular"/>
    <s v="02"/>
    <s v="591102"/>
    <s v="13"/>
    <s v="13-591102"/>
    <s v="13-591102-02-21"/>
    <x v="1"/>
    <d v="2021-04-19T00:00:00"/>
    <n v="25"/>
    <d v="2021-05-14T00:00:00"/>
    <d v="2021-04-07T00:00:00"/>
    <n v="74700000"/>
    <n v="15"/>
    <d v="2021-04-22T00:00:00"/>
    <d v="2021-04-23T00:00:00"/>
    <n v="18"/>
    <d v="2021-05-11T00:00:00"/>
    <d v="2021-05-25T00:00:00"/>
    <n v="13"/>
    <d v="2021-06-07T00:00:00"/>
    <n v="74700000"/>
    <n v="9"/>
    <d v="2022-03-07T00:00:00"/>
    <d v="2022-05-06T00:00:00"/>
    <m/>
    <m/>
    <m/>
    <m/>
    <m/>
    <n v="59760000"/>
    <m/>
    <m/>
    <m/>
    <m/>
    <n v="14940000"/>
    <m/>
    <n v="59760000"/>
    <n v="74700000"/>
    <n v="74700000"/>
    <s v="OK"/>
    <n v="2"/>
    <m/>
    <m/>
  </r>
  <r>
    <n v="13"/>
    <x v="12"/>
    <s v="Regional/Provincial"/>
    <s v="Poniente"/>
    <x v="4"/>
    <s v="YO_EMP_SEM._Servicio_de_Apoyo_Integral_SSyO"/>
    <n v="5911"/>
    <n v="90"/>
    <n v="74700000"/>
    <n v="830000"/>
    <m/>
    <n v="90"/>
    <s v="NO"/>
    <x v="1"/>
    <s v="Adultos mayores"/>
    <s v="Participante Programa Vinculos"/>
    <x v="2"/>
    <s v="Licitación Pública Regular"/>
    <s v="02"/>
    <s v="591102"/>
    <s v="13"/>
    <s v="13-591102"/>
    <s v="13-591102-03-21"/>
    <x v="1"/>
    <d v="2021-04-19T00:00:00"/>
    <n v="25"/>
    <d v="2021-05-14T00:00:00"/>
    <d v="2021-04-07T00:00:00"/>
    <n v="74700000"/>
    <n v="15"/>
    <d v="2021-04-22T00:00:00"/>
    <d v="2021-04-23T00:00:00"/>
    <n v="18"/>
    <d v="2021-05-11T00:00:00"/>
    <d v="2021-05-25T00:00:00"/>
    <n v="13"/>
    <d v="2021-06-07T00:00:00"/>
    <n v="74700000"/>
    <n v="9"/>
    <d v="2022-03-07T00:00:00"/>
    <d v="2022-05-06T00:00:00"/>
    <m/>
    <m/>
    <m/>
    <m/>
    <m/>
    <n v="59760000"/>
    <m/>
    <m/>
    <m/>
    <m/>
    <n v="14940000"/>
    <m/>
    <n v="59760000"/>
    <n v="74700000"/>
    <n v="74700000"/>
    <s v="OK"/>
    <n v="2"/>
    <m/>
    <m/>
  </r>
  <r>
    <n v="13"/>
    <x v="12"/>
    <s v="Regional/Provincial"/>
    <s v="Oriente"/>
    <x v="4"/>
    <s v="YO_EMP_SEM._Servicio_de_Apoyo_Integral_SSyO"/>
    <n v="5911"/>
    <n v="90"/>
    <n v="74700000"/>
    <n v="830000"/>
    <m/>
    <n v="90"/>
    <s v="NO"/>
    <x v="1"/>
    <s v="Adultos mayores"/>
    <s v="Participante Programa Vinculos"/>
    <x v="2"/>
    <s v="Licitación Pública Regular"/>
    <s v="02"/>
    <s v="591102"/>
    <s v="13"/>
    <s v="13-591102"/>
    <s v="13-591102-04-21"/>
    <x v="1"/>
    <d v="2021-04-19T00:00:00"/>
    <n v="25"/>
    <d v="2021-05-14T00:00:00"/>
    <d v="2021-04-07T00:00:00"/>
    <n v="74700000"/>
    <n v="15"/>
    <d v="2021-04-22T00:00:00"/>
    <d v="2021-04-23T00:00:00"/>
    <n v="18"/>
    <d v="2021-05-11T00:00:00"/>
    <d v="2021-05-25T00:00:00"/>
    <n v="13"/>
    <d v="2021-06-07T00:00:00"/>
    <n v="74700000"/>
    <n v="9"/>
    <d v="2022-03-07T00:00:00"/>
    <d v="2022-05-06T00:00:00"/>
    <m/>
    <m/>
    <m/>
    <m/>
    <m/>
    <n v="59760000"/>
    <m/>
    <m/>
    <m/>
    <m/>
    <n v="14940000"/>
    <m/>
    <n v="59760000"/>
    <n v="74700000"/>
    <n v="74700000"/>
    <s v="OK"/>
    <n v="2"/>
    <m/>
    <m/>
  </r>
  <r>
    <n v="13"/>
    <x v="12"/>
    <s v="Regional/Provincial"/>
    <s v="Sur"/>
    <x v="4"/>
    <s v="YO_EMP_SEM._Servicio_de_Apoyo_Integral_SSyO"/>
    <n v="5911"/>
    <n v="90"/>
    <n v="74700000"/>
    <n v="830000"/>
    <m/>
    <n v="90"/>
    <s v="NO"/>
    <x v="1"/>
    <s v="Adultos mayores"/>
    <s v="Participante Programa Vinculos"/>
    <x v="2"/>
    <s v="Licitación Pública Regular"/>
    <s v="02"/>
    <s v="591102"/>
    <s v="13"/>
    <s v="13-591102"/>
    <s v="13-591102-05-21"/>
    <x v="1"/>
    <d v="2021-04-19T00:00:00"/>
    <n v="25"/>
    <d v="2021-05-14T00:00:00"/>
    <d v="2021-04-07T00:00:00"/>
    <n v="74700000"/>
    <n v="15"/>
    <d v="2021-04-22T00:00:00"/>
    <d v="2021-04-23T00:00:00"/>
    <n v="18"/>
    <d v="2021-05-11T00:00:00"/>
    <d v="2021-05-25T00:00:00"/>
    <n v="13"/>
    <d v="2021-06-07T00:00:00"/>
    <n v="74700000"/>
    <n v="9"/>
    <d v="2022-03-07T00:00:00"/>
    <d v="2022-05-06T00:00:00"/>
    <m/>
    <m/>
    <m/>
    <m/>
    <m/>
    <n v="59760000"/>
    <m/>
    <m/>
    <m/>
    <m/>
    <n v="14940000"/>
    <m/>
    <n v="59760000"/>
    <n v="74700000"/>
    <n v="74700000"/>
    <s v="OK"/>
    <n v="2"/>
    <m/>
    <m/>
  </r>
  <r>
    <n v="13"/>
    <x v="12"/>
    <s v="Regional/Provincial"/>
    <s v="Regional Calle"/>
    <x v="4"/>
    <s v="YO_EMP_SEM._Servicio_de_Apoyo_Integral_SSyO"/>
    <n v="5911"/>
    <n v="80"/>
    <n v="66784000"/>
    <n v="834800"/>
    <m/>
    <n v="80"/>
    <s v="NO"/>
    <x v="1"/>
    <s v="Grupo objetivo del Programa/Componente"/>
    <s v="Personas en Situacion Calle - Programa Calle SSYO"/>
    <x v="2"/>
    <s v="Licitación Pública Regular"/>
    <s v="03"/>
    <s v="591103"/>
    <s v="13"/>
    <s v="13-591103"/>
    <s v="13-591103-01-21"/>
    <x v="1"/>
    <d v="2021-04-26T00:00:00"/>
    <n v="25"/>
    <d v="2021-05-21T00:00:00"/>
    <d v="2021-04-20T00:00:00"/>
    <n v="66784000"/>
    <n v="9"/>
    <d v="2021-04-29T00:00:00"/>
    <d v="2021-04-30T00:00:00"/>
    <n v="13"/>
    <d v="2021-05-13T00:00:00"/>
    <d v="2021-05-26T00:00:00"/>
    <n v="13"/>
    <d v="2021-06-08T00:00:00"/>
    <n v="66784000"/>
    <n v="8"/>
    <d v="2022-02-08T00:00:00"/>
    <d v="2022-04-09T00:00:00"/>
    <m/>
    <m/>
    <m/>
    <m/>
    <m/>
    <n v="53427200"/>
    <m/>
    <m/>
    <m/>
    <m/>
    <n v="13356800"/>
    <m/>
    <n v="53427200"/>
    <n v="66784000"/>
    <n v="66784000"/>
    <s v="OK"/>
    <n v="2"/>
    <m/>
    <m/>
  </r>
  <r>
    <n v="13"/>
    <x v="12"/>
    <s v="Buin"/>
    <s v="Maipo"/>
    <x v="4"/>
    <s v="YO_EMP_SEM._Servicio_de_Apoyo_Integral_SSyO"/>
    <n v="5911"/>
    <n v="40"/>
    <n v="30240000"/>
    <n v="756000"/>
    <m/>
    <n v="40"/>
    <s v="NO"/>
    <x v="1"/>
    <s v="Grupo objetivo del Programa/Componente"/>
    <s v="Personas Integrantes SSYO"/>
    <x v="1"/>
    <s v="Licitación Pública Regular"/>
    <s v="04"/>
    <s v="591104"/>
    <s v="13"/>
    <s v="13-591104"/>
    <s v="13-591104-05-21"/>
    <x v="1"/>
    <d v="2021-03-01T00:00:00"/>
    <n v="18"/>
    <d v="2021-03-19T00:00:00"/>
    <d v="2021-03-24T00:00:00"/>
    <n v="30240000"/>
    <n v="20"/>
    <d v="2021-04-13T00:00:00"/>
    <d v="2021-04-14T00:00:00"/>
    <n v="22"/>
    <d v="2021-05-06T00:00:00"/>
    <d v="2021-05-20T00:00:00"/>
    <n v="18"/>
    <d v="2021-06-07T00:00:00"/>
    <n v="30240000"/>
    <n v="9"/>
    <d v="2022-03-07T00:00:00"/>
    <d v="2022-05-06T00:00:00"/>
    <m/>
    <m/>
    <m/>
    <m/>
    <m/>
    <n v="22680000"/>
    <m/>
    <m/>
    <m/>
    <m/>
    <n v="7560000"/>
    <m/>
    <n v="22680000"/>
    <n v="30240000"/>
    <n v="30240000"/>
    <s v="OK"/>
    <n v="2"/>
    <m/>
    <m/>
  </r>
  <r>
    <n v="13"/>
    <x v="12"/>
    <s v="Calera De Tango"/>
    <s v="Maipo"/>
    <x v="4"/>
    <s v="YO_EMP_SEM._Servicio_de_Apoyo_Integral_SSyO"/>
    <n v="5911"/>
    <n v="30"/>
    <n v="22680000"/>
    <n v="756000"/>
    <m/>
    <n v="30"/>
    <s v="NO"/>
    <x v="1"/>
    <s v="Grupo objetivo del Programa/Componente"/>
    <s v="Personas Integrantes SSYO"/>
    <x v="1"/>
    <s v="Licitación Pública Regular"/>
    <s v="04"/>
    <s v="591104"/>
    <s v="13"/>
    <s v="13-591104"/>
    <s v="13-591104-05-21"/>
    <x v="1"/>
    <d v="2021-03-01T00:00:00"/>
    <n v="18"/>
    <d v="2021-03-19T00:00:00"/>
    <d v="2021-03-24T00:00:00"/>
    <n v="22680000"/>
    <n v="20"/>
    <d v="2021-04-13T00:00:00"/>
    <d v="2021-04-14T00:00:00"/>
    <n v="22"/>
    <d v="2021-05-06T00:00:00"/>
    <d v="2021-05-20T00:00:00"/>
    <n v="18"/>
    <d v="2021-06-07T00:00:00"/>
    <n v="22680000"/>
    <n v="9"/>
    <d v="2022-03-07T00:00:00"/>
    <d v="2022-05-06T00:00:00"/>
    <m/>
    <m/>
    <m/>
    <m/>
    <m/>
    <n v="17010000"/>
    <m/>
    <m/>
    <m/>
    <m/>
    <n v="5670000"/>
    <m/>
    <n v="17010000"/>
    <n v="22680000"/>
    <n v="22680000"/>
    <s v="OK"/>
    <n v="2"/>
    <m/>
    <m/>
  </r>
  <r>
    <n v="13"/>
    <x v="12"/>
    <s v="Cerrillos"/>
    <s v="Sur Poniente"/>
    <x v="4"/>
    <s v="YO_EMP_SEM._Servicio_de_Apoyo_Integral_SSyO"/>
    <n v="5911"/>
    <n v="35"/>
    <n v="26110000"/>
    <n v="746000"/>
    <m/>
    <n v="35"/>
    <s v="NO"/>
    <x v="1"/>
    <s v="Grupo objetivo del Programa/Componente"/>
    <s v="Personas Integrantes SSYO"/>
    <x v="1"/>
    <s v="Licitación Pública Regular"/>
    <s v="04"/>
    <s v="591104"/>
    <s v="13"/>
    <s v="13-591104"/>
    <s v="13-591104-15-21"/>
    <x v="1"/>
    <d v="2021-03-01T00:00:00"/>
    <n v="18"/>
    <d v="2021-03-19T00:00:00"/>
    <d v="2021-03-24T00:00:00"/>
    <n v="26110000"/>
    <n v="20"/>
    <d v="2021-04-13T00:00:00"/>
    <d v="2021-04-14T00:00:00"/>
    <n v="22"/>
    <d v="2021-05-06T00:00:00"/>
    <d v="2021-05-20T00:00:00"/>
    <n v="18"/>
    <d v="2021-06-07T00:00:00"/>
    <n v="26110000"/>
    <n v="9"/>
    <d v="2022-03-07T00:00:00"/>
    <d v="2022-05-06T00:00:00"/>
    <m/>
    <m/>
    <m/>
    <m/>
    <m/>
    <n v="19582500"/>
    <m/>
    <m/>
    <m/>
    <m/>
    <n v="6527500"/>
    <m/>
    <n v="19582500"/>
    <n v="26110000"/>
    <n v="26110000"/>
    <s v="OK"/>
    <n v="2"/>
    <m/>
    <m/>
  </r>
  <r>
    <n v="13"/>
    <x v="12"/>
    <s v="Cerro Navia"/>
    <s v="Poniente"/>
    <x v="4"/>
    <s v="YO_EMP_SEM._Servicio_de_Apoyo_Integral_SSyO"/>
    <n v="5911"/>
    <n v="80"/>
    <n v="59680000"/>
    <n v="746000"/>
    <m/>
    <n v="80"/>
    <s v="NO"/>
    <x v="1"/>
    <s v="Grupo objetivo del Programa/Componente"/>
    <s v="Personas Integrantes SSYO"/>
    <x v="1"/>
    <s v="Licitación Pública Regular"/>
    <s v="04"/>
    <s v="591104"/>
    <s v="13"/>
    <s v="13-591104"/>
    <s v="13-591104-12-21"/>
    <x v="1"/>
    <d v="2021-03-01T00:00:00"/>
    <n v="18"/>
    <d v="2021-03-19T00:00:00"/>
    <d v="2021-03-24T00:00:00"/>
    <n v="59680000"/>
    <n v="20"/>
    <d v="2021-04-13T00:00:00"/>
    <d v="2021-04-14T00:00:00"/>
    <n v="22"/>
    <d v="2021-05-06T00:00:00"/>
    <d v="2021-05-20T00:00:00"/>
    <n v="18"/>
    <d v="2021-06-07T00:00:00"/>
    <n v="59680000"/>
    <n v="9"/>
    <d v="2022-03-07T00:00:00"/>
    <d v="2022-05-06T00:00:00"/>
    <m/>
    <m/>
    <m/>
    <m/>
    <m/>
    <n v="44760000"/>
    <m/>
    <m/>
    <m/>
    <m/>
    <n v="14920000"/>
    <m/>
    <n v="44760000"/>
    <n v="59680000"/>
    <n v="59680000"/>
    <s v="OK"/>
    <n v="2"/>
    <m/>
    <m/>
  </r>
  <r>
    <n v="13"/>
    <x v="12"/>
    <s v="Colina"/>
    <s v="Chacabuco "/>
    <x v="4"/>
    <s v="YO_EMP_SEM._Servicio_de_Apoyo_Integral_SSyO"/>
    <n v="5911"/>
    <n v="30"/>
    <n v="22680000"/>
    <n v="756000"/>
    <m/>
    <n v="30"/>
    <s v="NO"/>
    <x v="1"/>
    <s v="Grupo objetivo del Programa/Componente"/>
    <s v="Personas Integrantes SSYO"/>
    <x v="1"/>
    <s v="Licitación Pública Regular"/>
    <s v="04"/>
    <s v="591104"/>
    <s v="13"/>
    <s v="13-591104"/>
    <s v="13-591104-03-21"/>
    <x v="1"/>
    <d v="2021-03-01T00:00:00"/>
    <n v="18"/>
    <d v="2021-03-19T00:00:00"/>
    <d v="2021-03-24T00:00:00"/>
    <n v="22680000"/>
    <n v="20"/>
    <d v="2021-04-13T00:00:00"/>
    <d v="2021-04-14T00:00:00"/>
    <n v="22"/>
    <d v="2021-05-06T00:00:00"/>
    <d v="2021-05-20T00:00:00"/>
    <n v="18"/>
    <d v="2021-06-07T00:00:00"/>
    <n v="22680000"/>
    <n v="9"/>
    <d v="2022-03-07T00:00:00"/>
    <d v="2022-05-06T00:00:00"/>
    <m/>
    <m/>
    <m/>
    <m/>
    <m/>
    <n v="17010000"/>
    <m/>
    <m/>
    <m/>
    <m/>
    <n v="5670000"/>
    <m/>
    <n v="17010000"/>
    <n v="22680000"/>
    <n v="22680000"/>
    <s v="OK"/>
    <n v="2"/>
    <m/>
    <m/>
  </r>
  <r>
    <n v="13"/>
    <x v="12"/>
    <s v="Conchalí"/>
    <s v="Centro Norte"/>
    <x v="4"/>
    <s v="YO_EMP_SEM._Servicio_de_Apoyo_Integral_SSyO"/>
    <n v="5911"/>
    <n v="35"/>
    <n v="26110000"/>
    <n v="746000"/>
    <m/>
    <n v="35"/>
    <s v="NO"/>
    <x v="1"/>
    <s v="Grupo objetivo del Programa/Componente"/>
    <s v="Personas Integrantes SSYO"/>
    <x v="1"/>
    <s v="Licitación Pública Regular"/>
    <s v="04"/>
    <s v="591104"/>
    <s v="13"/>
    <s v="13-591104"/>
    <s v="13-591104-08-21"/>
    <x v="1"/>
    <d v="2021-03-01T00:00:00"/>
    <n v="18"/>
    <d v="2021-03-19T00:00:00"/>
    <d v="2021-03-24T00:00:00"/>
    <n v="26110000"/>
    <n v="20"/>
    <d v="2021-04-13T00:00:00"/>
    <d v="2021-04-14T00:00:00"/>
    <n v="22"/>
    <d v="2021-05-06T00:00:00"/>
    <d v="2021-05-20T00:00:00"/>
    <n v="18"/>
    <d v="2021-06-07T00:00:00"/>
    <n v="26110000"/>
    <n v="9"/>
    <d v="2022-03-07T00:00:00"/>
    <d v="2022-05-06T00:00:00"/>
    <m/>
    <m/>
    <m/>
    <m/>
    <m/>
    <n v="19582500"/>
    <m/>
    <m/>
    <m/>
    <m/>
    <n v="6527500"/>
    <m/>
    <n v="19582500"/>
    <n v="26110000"/>
    <n v="26110000"/>
    <s v="OK"/>
    <n v="2"/>
    <m/>
    <m/>
  </r>
  <r>
    <n v="13"/>
    <x v="12"/>
    <s v="Curacaví"/>
    <s v="Melipilla"/>
    <x v="4"/>
    <s v="YO_EMP_SEM._Servicio_de_Apoyo_Integral_SSyO"/>
    <n v="5911"/>
    <n v="40"/>
    <n v="30840000"/>
    <n v="771000"/>
    <m/>
    <n v="40"/>
    <s v="NO"/>
    <x v="1"/>
    <s v="Grupo objetivo del Programa/Componente"/>
    <s v="Personas Integrantes SSYO"/>
    <x v="1"/>
    <s v="Licitación Pública Regular"/>
    <s v="04"/>
    <s v="591104"/>
    <s v="13"/>
    <s v="13-591104"/>
    <s v="13-591104-01-21"/>
    <x v="1"/>
    <d v="2021-03-01T00:00:00"/>
    <n v="18"/>
    <d v="2021-03-19T00:00:00"/>
    <d v="2021-03-24T00:00:00"/>
    <n v="30840000"/>
    <n v="20"/>
    <d v="2021-04-13T00:00:00"/>
    <d v="2021-04-14T00:00:00"/>
    <n v="22"/>
    <d v="2021-05-06T00:00:00"/>
    <d v="2021-05-20T00:00:00"/>
    <n v="18"/>
    <d v="2021-06-07T00:00:00"/>
    <n v="30840000"/>
    <n v="9"/>
    <d v="2022-03-07T00:00:00"/>
    <d v="2022-05-06T00:00:00"/>
    <m/>
    <m/>
    <m/>
    <m/>
    <m/>
    <n v="23130000"/>
    <m/>
    <m/>
    <m/>
    <m/>
    <n v="7710000"/>
    <m/>
    <n v="23130000"/>
    <n v="30840000"/>
    <n v="30840000"/>
    <s v="OK"/>
    <n v="2"/>
    <m/>
    <m/>
  </r>
  <r>
    <n v="13"/>
    <x v="12"/>
    <s v="El Bosque"/>
    <s v="Sur Poniente"/>
    <x v="4"/>
    <s v="YO_EMP_SEM._Servicio_de_Apoyo_Integral_SSyO"/>
    <n v="5911"/>
    <n v="20"/>
    <n v="15200000"/>
    <n v="760000"/>
    <m/>
    <n v="20"/>
    <s v="NO"/>
    <x v="1"/>
    <s v="Grupo objetivo del Programa/Componente"/>
    <s v="Personas Integrantes SSYO"/>
    <x v="1"/>
    <s v="Licitación Pública Regular"/>
    <s v="04"/>
    <s v="591104"/>
    <s v="13"/>
    <s v="13-591104"/>
    <s v="13-591104-17-21"/>
    <x v="1"/>
    <d v="2021-03-01T00:00:00"/>
    <n v="18"/>
    <d v="2021-03-19T00:00:00"/>
    <d v="2021-03-24T00:00:00"/>
    <n v="15200000"/>
    <n v="20"/>
    <d v="2021-04-13T00:00:00"/>
    <d v="2021-04-14T00:00:00"/>
    <n v="22"/>
    <d v="2021-05-06T00:00:00"/>
    <d v="2021-05-20T00:00:00"/>
    <n v="18"/>
    <d v="2021-06-07T00:00:00"/>
    <n v="15200000"/>
    <n v="9"/>
    <d v="2022-03-07T00:00:00"/>
    <d v="2022-05-06T00:00:00"/>
    <m/>
    <m/>
    <m/>
    <m/>
    <m/>
    <n v="11400000"/>
    <m/>
    <m/>
    <m/>
    <m/>
    <n v="3800000"/>
    <m/>
    <n v="11400000"/>
    <n v="15200000"/>
    <n v="15200000"/>
    <s v="OK"/>
    <n v="2"/>
    <m/>
    <m/>
  </r>
  <r>
    <n v="13"/>
    <x v="12"/>
    <s v="Estación Central"/>
    <s v="Poniente"/>
    <x v="4"/>
    <s v="YO_EMP_SEM._Servicio_de_Apoyo_Integral_SSyO"/>
    <n v="5911"/>
    <n v="30"/>
    <n v="22380000"/>
    <n v="746000"/>
    <m/>
    <n v="30"/>
    <s v="NO"/>
    <x v="1"/>
    <s v="Grupo objetivo del Programa/Componente"/>
    <s v="Personas Integrantes SSYO"/>
    <x v="1"/>
    <s v="Licitación Pública Regular"/>
    <s v="04"/>
    <s v="591104"/>
    <s v="13"/>
    <s v="13-591104"/>
    <s v="13-591104-13-21"/>
    <x v="1"/>
    <d v="2021-03-01T00:00:00"/>
    <n v="18"/>
    <d v="2021-03-19T00:00:00"/>
    <d v="2021-03-24T00:00:00"/>
    <n v="22380000"/>
    <n v="20"/>
    <d v="2021-04-13T00:00:00"/>
    <d v="2021-04-14T00:00:00"/>
    <n v="22"/>
    <d v="2021-05-06T00:00:00"/>
    <d v="2021-05-20T00:00:00"/>
    <n v="18"/>
    <d v="2021-06-07T00:00:00"/>
    <n v="22380000"/>
    <n v="9"/>
    <d v="2022-03-07T00:00:00"/>
    <d v="2022-05-06T00:00:00"/>
    <m/>
    <m/>
    <m/>
    <m/>
    <m/>
    <n v="16785000"/>
    <m/>
    <m/>
    <m/>
    <m/>
    <n v="5595000"/>
    <m/>
    <n v="16785000"/>
    <n v="22380000"/>
    <n v="22380000"/>
    <s v="OK"/>
    <n v="2"/>
    <m/>
    <m/>
  </r>
  <r>
    <n v="13"/>
    <x v="12"/>
    <s v="Huechuraba"/>
    <s v="Centro Norte"/>
    <x v="4"/>
    <s v="YO_EMP_SEM._Servicio_de_Apoyo_Integral_SSyO"/>
    <n v="5911"/>
    <n v="25"/>
    <n v="18650000"/>
    <n v="746000"/>
    <m/>
    <n v="25"/>
    <s v="NO"/>
    <x v="1"/>
    <s v="Grupo objetivo del Programa/Componente"/>
    <s v="Personas Integrantes SSYO"/>
    <x v="1"/>
    <s v="Licitación Pública Regular"/>
    <s v="04"/>
    <s v="591104"/>
    <s v="13"/>
    <s v="13-591104"/>
    <s v="13-591104-08-21"/>
    <x v="1"/>
    <d v="2021-03-01T00:00:00"/>
    <n v="18"/>
    <d v="2021-03-19T00:00:00"/>
    <d v="2021-03-24T00:00:00"/>
    <n v="18650000"/>
    <n v="20"/>
    <d v="2021-04-13T00:00:00"/>
    <d v="2021-04-14T00:00:00"/>
    <n v="22"/>
    <d v="2021-05-06T00:00:00"/>
    <d v="2021-05-20T00:00:00"/>
    <n v="18"/>
    <d v="2021-06-07T00:00:00"/>
    <n v="18650000"/>
    <n v="9"/>
    <d v="2022-03-07T00:00:00"/>
    <d v="2022-05-06T00:00:00"/>
    <m/>
    <m/>
    <m/>
    <m/>
    <m/>
    <n v="13987500"/>
    <m/>
    <m/>
    <m/>
    <m/>
    <n v="4662500"/>
    <m/>
    <n v="13987500"/>
    <n v="18650000"/>
    <n v="18650000"/>
    <s v="OK"/>
    <n v="2"/>
    <m/>
    <m/>
  </r>
  <r>
    <n v="13"/>
    <x v="12"/>
    <s v="Independencia"/>
    <s v="Centro Norte"/>
    <x v="4"/>
    <s v="YO_EMP_SEM._Servicio_de_Apoyo_Integral_SSyO"/>
    <n v="5911"/>
    <n v="45"/>
    <n v="33570000"/>
    <n v="746000"/>
    <m/>
    <n v="45"/>
    <s v="NO"/>
    <x v="1"/>
    <s v="Grupo objetivo del Programa/Componente"/>
    <s v="Personas Integrantes SSYO"/>
    <x v="1"/>
    <s v="Licitación Pública Regular"/>
    <s v="04"/>
    <s v="591104"/>
    <s v="13"/>
    <s v="13-591104"/>
    <s v="13-591104-09-21"/>
    <x v="1"/>
    <d v="2021-03-01T00:00:00"/>
    <n v="18"/>
    <d v="2021-03-19T00:00:00"/>
    <d v="2021-03-24T00:00:00"/>
    <n v="33570000"/>
    <n v="20"/>
    <d v="2021-04-13T00:00:00"/>
    <d v="2021-04-14T00:00:00"/>
    <n v="22"/>
    <d v="2021-05-06T00:00:00"/>
    <d v="2021-05-20T00:00:00"/>
    <n v="18"/>
    <d v="2021-06-07T00:00:00"/>
    <n v="33570000"/>
    <n v="9"/>
    <d v="2022-03-07T00:00:00"/>
    <d v="2022-05-06T00:00:00"/>
    <m/>
    <m/>
    <m/>
    <m/>
    <m/>
    <n v="25177500"/>
    <m/>
    <m/>
    <m/>
    <m/>
    <n v="8392500"/>
    <m/>
    <n v="25177500"/>
    <n v="33570000"/>
    <n v="33570000"/>
    <s v="OK"/>
    <n v="2"/>
    <m/>
    <m/>
  </r>
  <r>
    <n v="13"/>
    <x v="12"/>
    <s v="Isla De Maipo"/>
    <s v="Talagante"/>
    <x v="4"/>
    <s v="YO_EMP_SEM._Servicio_de_Apoyo_Integral_SSyO"/>
    <n v="5911"/>
    <n v="30"/>
    <n v="22680000"/>
    <n v="756000"/>
    <m/>
    <n v="30"/>
    <s v="NO"/>
    <x v="1"/>
    <s v="Grupo objetivo del Programa/Componente"/>
    <s v="Personas Integrantes SSYO"/>
    <x v="1"/>
    <s v="Licitación Pública Regular"/>
    <s v="04"/>
    <s v="591104"/>
    <s v="13"/>
    <s v="13-591104"/>
    <s v="13-591104-02-21"/>
    <x v="1"/>
    <d v="2021-03-01T00:00:00"/>
    <n v="18"/>
    <d v="2021-03-19T00:00:00"/>
    <d v="2021-03-24T00:00:00"/>
    <n v="22680000"/>
    <n v="20"/>
    <d v="2021-04-13T00:00:00"/>
    <d v="2021-04-14T00:00:00"/>
    <n v="22"/>
    <d v="2021-05-06T00:00:00"/>
    <d v="2021-05-20T00:00:00"/>
    <n v="18"/>
    <d v="2021-06-07T00:00:00"/>
    <n v="22680000"/>
    <n v="9"/>
    <d v="2022-03-07T00:00:00"/>
    <d v="2022-05-06T00:00:00"/>
    <m/>
    <m/>
    <m/>
    <m/>
    <m/>
    <n v="17010000"/>
    <m/>
    <m/>
    <m/>
    <m/>
    <n v="5670000"/>
    <m/>
    <n v="17010000"/>
    <n v="22680000"/>
    <n v="22680000"/>
    <s v="OK"/>
    <n v="2"/>
    <m/>
    <m/>
  </r>
  <r>
    <n v="13"/>
    <x v="12"/>
    <s v="La Cisterna"/>
    <s v="Sur Poniente"/>
    <x v="4"/>
    <s v="YO_EMP_SEM._Servicio_de_Apoyo_Integral_SSyO"/>
    <n v="5911"/>
    <n v="20"/>
    <n v="15200000"/>
    <n v="760000"/>
    <m/>
    <n v="20"/>
    <s v="NO"/>
    <x v="1"/>
    <s v="Grupo objetivo del Programa/Componente"/>
    <s v="Personas Integrantes SSYO"/>
    <x v="1"/>
    <s v="Licitación Pública Regular"/>
    <s v="04"/>
    <s v="591104"/>
    <s v="13"/>
    <s v="13-591104"/>
    <s v="13-591104-16-21"/>
    <x v="1"/>
    <d v="2021-03-01T00:00:00"/>
    <n v="18"/>
    <d v="2021-03-19T00:00:00"/>
    <d v="2021-03-24T00:00:00"/>
    <n v="15200000"/>
    <n v="20"/>
    <d v="2021-04-13T00:00:00"/>
    <d v="2021-04-14T00:00:00"/>
    <n v="22"/>
    <d v="2021-05-06T00:00:00"/>
    <d v="2021-05-20T00:00:00"/>
    <n v="18"/>
    <d v="2021-06-07T00:00:00"/>
    <n v="15200000"/>
    <n v="9"/>
    <d v="2022-03-07T00:00:00"/>
    <d v="2022-05-06T00:00:00"/>
    <m/>
    <m/>
    <m/>
    <m/>
    <m/>
    <n v="11400000"/>
    <m/>
    <m/>
    <m/>
    <m/>
    <n v="3800000"/>
    <m/>
    <n v="11400000"/>
    <n v="15200000"/>
    <n v="15200000"/>
    <s v="OK"/>
    <n v="2"/>
    <m/>
    <m/>
  </r>
  <r>
    <n v="13"/>
    <x v="12"/>
    <s v="La Florida"/>
    <s v="Oriente"/>
    <x v="4"/>
    <s v="YO_EMP_SEM._Servicio_de_Apoyo_Integral_SSyO"/>
    <n v="5911"/>
    <n v="40"/>
    <n v="29840000"/>
    <n v="746000"/>
    <m/>
    <n v="40"/>
    <s v="NO"/>
    <x v="1"/>
    <s v="Grupo objetivo del Programa/Componente"/>
    <s v="Personas Integrantes SSYO"/>
    <x v="1"/>
    <s v="Licitación Pública Regular"/>
    <s v="04"/>
    <s v="591104"/>
    <s v="13"/>
    <s v="13-591104"/>
    <s v="13-591104-10-21"/>
    <x v="1"/>
    <d v="2021-03-01T00:00:00"/>
    <n v="18"/>
    <d v="2021-03-19T00:00:00"/>
    <d v="2021-03-24T00:00:00"/>
    <n v="29840000"/>
    <n v="20"/>
    <d v="2021-04-13T00:00:00"/>
    <d v="2021-04-14T00:00:00"/>
    <n v="22"/>
    <d v="2021-05-06T00:00:00"/>
    <d v="2021-05-20T00:00:00"/>
    <n v="18"/>
    <d v="2021-06-07T00:00:00"/>
    <n v="29840000"/>
    <n v="9"/>
    <d v="2022-03-07T00:00:00"/>
    <d v="2022-05-06T00:00:00"/>
    <m/>
    <m/>
    <m/>
    <m/>
    <m/>
    <n v="22380000"/>
    <m/>
    <m/>
    <m/>
    <m/>
    <n v="7460000"/>
    <m/>
    <n v="22380000"/>
    <n v="29840000"/>
    <n v="29840000"/>
    <s v="OK"/>
    <n v="2"/>
    <m/>
    <m/>
  </r>
  <r>
    <n v="13"/>
    <x v="12"/>
    <s v="La Granja"/>
    <s v="Oriente"/>
    <x v="4"/>
    <s v="YO_EMP_SEM._Servicio_de_Apoyo_Integral_SSyO"/>
    <n v="5911"/>
    <n v="20"/>
    <n v="15200000"/>
    <n v="760000"/>
    <m/>
    <n v="20"/>
    <s v="NO"/>
    <x v="1"/>
    <s v="Grupo objetivo del Programa/Componente"/>
    <s v="Personas Integrantes SSYO"/>
    <x v="1"/>
    <s v="Licitación Pública Regular"/>
    <s v="04"/>
    <s v="591104"/>
    <s v="13"/>
    <s v="13-591104"/>
    <s v="13-591104-11-21"/>
    <x v="1"/>
    <d v="2021-03-01T00:00:00"/>
    <n v="18"/>
    <d v="2021-03-19T00:00:00"/>
    <d v="2021-03-24T00:00:00"/>
    <n v="15200000"/>
    <n v="20"/>
    <d v="2021-04-13T00:00:00"/>
    <d v="2021-04-14T00:00:00"/>
    <n v="22"/>
    <d v="2021-05-06T00:00:00"/>
    <d v="2021-05-20T00:00:00"/>
    <n v="18"/>
    <d v="2021-06-07T00:00:00"/>
    <n v="15200000"/>
    <n v="9"/>
    <d v="2022-03-07T00:00:00"/>
    <d v="2022-05-06T00:00:00"/>
    <m/>
    <m/>
    <m/>
    <m/>
    <m/>
    <n v="11400000"/>
    <m/>
    <m/>
    <m/>
    <m/>
    <n v="3800000"/>
    <m/>
    <n v="11400000"/>
    <n v="15200000"/>
    <n v="15200000"/>
    <s v="OK"/>
    <n v="2"/>
    <m/>
    <m/>
  </r>
  <r>
    <n v="13"/>
    <x v="12"/>
    <s v="La Pintana"/>
    <s v="Cordillera Sur"/>
    <x v="4"/>
    <s v="YO_EMP_SEM._Servicio_de_Apoyo_Integral_SSyO"/>
    <n v="5911"/>
    <n v="90"/>
    <n v="68400000"/>
    <n v="760000"/>
    <m/>
    <n v="90"/>
    <s v="NO"/>
    <x v="1"/>
    <s v="Grupo objetivo del Programa/Componente"/>
    <s v="Personas Integrantes SSYO"/>
    <x v="1"/>
    <s v="Licitación Pública Regular"/>
    <s v="04"/>
    <s v="591104"/>
    <s v="13"/>
    <s v="13-591104"/>
    <s v="13-591104-06-21"/>
    <x v="1"/>
    <d v="2021-03-01T00:00:00"/>
    <n v="18"/>
    <d v="2021-03-19T00:00:00"/>
    <d v="2021-03-24T00:00:00"/>
    <n v="68400000"/>
    <n v="20"/>
    <d v="2021-04-13T00:00:00"/>
    <d v="2021-04-14T00:00:00"/>
    <n v="22"/>
    <d v="2021-05-06T00:00:00"/>
    <d v="2021-05-20T00:00:00"/>
    <n v="18"/>
    <d v="2021-06-07T00:00:00"/>
    <n v="68400000"/>
    <n v="9"/>
    <d v="2022-03-07T00:00:00"/>
    <d v="2022-05-06T00:00:00"/>
    <m/>
    <m/>
    <m/>
    <m/>
    <m/>
    <n v="51300000"/>
    <m/>
    <m/>
    <m/>
    <m/>
    <n v="17100000"/>
    <m/>
    <n v="51300000"/>
    <n v="68400000"/>
    <n v="68400000"/>
    <s v="OK"/>
    <n v="2"/>
    <m/>
    <m/>
  </r>
  <r>
    <n v="13"/>
    <x v="12"/>
    <s v="La Reina"/>
    <s v="Oriente"/>
    <x v="4"/>
    <s v="YO_EMP_SEM._Servicio_de_Apoyo_Integral_SSyO"/>
    <n v="5911"/>
    <n v="25"/>
    <n v="18650000"/>
    <n v="746000"/>
    <m/>
    <n v="25"/>
    <s v="NO"/>
    <x v="1"/>
    <s v="Grupo objetivo del Programa/Componente"/>
    <s v="Personas Integrantes SSYO"/>
    <x v="1"/>
    <s v="Licitación Pública Regular"/>
    <s v="04"/>
    <s v="591104"/>
    <s v="13"/>
    <s v="13-591104"/>
    <s v="13-591104-10-21"/>
    <x v="1"/>
    <d v="2021-03-01T00:00:00"/>
    <n v="18"/>
    <d v="2021-03-19T00:00:00"/>
    <d v="2021-03-24T00:00:00"/>
    <n v="18650000"/>
    <n v="20"/>
    <d v="2021-04-13T00:00:00"/>
    <d v="2021-04-14T00:00:00"/>
    <n v="22"/>
    <d v="2021-05-06T00:00:00"/>
    <d v="2021-05-20T00:00:00"/>
    <n v="18"/>
    <d v="2021-06-07T00:00:00"/>
    <n v="18650000"/>
    <n v="9"/>
    <d v="2022-03-07T00:00:00"/>
    <d v="2022-05-06T00:00:00"/>
    <m/>
    <m/>
    <m/>
    <m/>
    <m/>
    <n v="13987500"/>
    <m/>
    <m/>
    <m/>
    <m/>
    <n v="4662500"/>
    <m/>
    <n v="13987500"/>
    <n v="18650000"/>
    <n v="18650000"/>
    <s v="OK"/>
    <n v="2"/>
    <m/>
    <m/>
  </r>
  <r>
    <n v="13"/>
    <x v="12"/>
    <s v="Lampa "/>
    <s v="Chacabuco "/>
    <x v="4"/>
    <s v="YO_EMP_SEM._Servicio_de_Apoyo_Integral_SSyO"/>
    <n v="5911"/>
    <n v="30"/>
    <n v="22680000"/>
    <n v="756000"/>
    <m/>
    <n v="30"/>
    <s v="NO"/>
    <x v="1"/>
    <s v="Grupo objetivo del Programa/Componente"/>
    <s v="Personas Integrantes SSYO"/>
    <x v="1"/>
    <s v="Licitación Pública Regular"/>
    <s v="04"/>
    <s v="591104"/>
    <s v="13"/>
    <s v="13-591104"/>
    <s v="13-591104-03-21"/>
    <x v="1"/>
    <d v="2021-03-01T00:00:00"/>
    <n v="18"/>
    <d v="2021-03-19T00:00:00"/>
    <d v="2021-03-24T00:00:00"/>
    <n v="22680000"/>
    <n v="20"/>
    <d v="2021-04-13T00:00:00"/>
    <d v="2021-04-14T00:00:00"/>
    <n v="22"/>
    <d v="2021-05-06T00:00:00"/>
    <d v="2021-05-20T00:00:00"/>
    <n v="18"/>
    <d v="2021-06-07T00:00:00"/>
    <n v="22680000"/>
    <n v="9"/>
    <d v="2022-03-07T00:00:00"/>
    <d v="2022-05-06T00:00:00"/>
    <m/>
    <m/>
    <m/>
    <m/>
    <m/>
    <n v="17010000"/>
    <m/>
    <m/>
    <m/>
    <m/>
    <n v="5670000"/>
    <m/>
    <n v="17010000"/>
    <n v="22680000"/>
    <n v="22680000"/>
    <s v="OK"/>
    <n v="2"/>
    <m/>
    <m/>
  </r>
  <r>
    <n v="13"/>
    <x v="12"/>
    <s v="Las Condes"/>
    <s v="Oriente"/>
    <x v="4"/>
    <s v="YO_EMP_SEM._Servicio_de_Apoyo_Integral_SSyO"/>
    <n v="5911"/>
    <n v="15"/>
    <n v="11190000"/>
    <n v="746000"/>
    <m/>
    <n v="15"/>
    <s v="NO"/>
    <x v="1"/>
    <s v="Grupo objetivo del Programa/Componente"/>
    <s v="Personas Integrantes SSYO"/>
    <x v="1"/>
    <s v="Licitación Pública Regular"/>
    <s v="04"/>
    <s v="591104"/>
    <s v="13"/>
    <s v="13-591104"/>
    <s v="13-591104-10-21"/>
    <x v="1"/>
    <d v="2021-03-01T00:00:00"/>
    <n v="18"/>
    <d v="2021-03-19T00:00:00"/>
    <d v="2021-03-24T00:00:00"/>
    <n v="11190000"/>
    <n v="20"/>
    <d v="2021-04-13T00:00:00"/>
    <d v="2021-04-14T00:00:00"/>
    <n v="22"/>
    <d v="2021-05-06T00:00:00"/>
    <d v="2021-05-20T00:00:00"/>
    <n v="18"/>
    <d v="2021-06-07T00:00:00"/>
    <n v="11190000"/>
    <n v="9"/>
    <d v="2022-03-07T00:00:00"/>
    <d v="2022-05-06T00:00:00"/>
    <m/>
    <m/>
    <m/>
    <m/>
    <m/>
    <n v="8392500"/>
    <m/>
    <m/>
    <m/>
    <m/>
    <n v="2797500"/>
    <m/>
    <n v="8392500"/>
    <n v="11190000"/>
    <n v="11190000"/>
    <s v="OK"/>
    <n v="2"/>
    <m/>
    <m/>
  </r>
  <r>
    <n v="13"/>
    <x v="12"/>
    <s v="Lo Espejo"/>
    <s v="Sur Poniente"/>
    <x v="4"/>
    <s v="YO_EMP_SEM._Servicio_de_Apoyo_Integral_SSyO"/>
    <n v="5911"/>
    <n v="45"/>
    <n v="33570000"/>
    <n v="746000"/>
    <m/>
    <n v="45"/>
    <s v="NO"/>
    <x v="1"/>
    <s v="Grupo objetivo del Programa/Componente"/>
    <s v="Personas Integrantes SSYO"/>
    <x v="1"/>
    <s v="Licitación Pública Regular"/>
    <s v="04"/>
    <s v="591104"/>
    <s v="13"/>
    <s v="13-591104"/>
    <s v="13-591104-15-21"/>
    <x v="1"/>
    <d v="2021-03-01T00:00:00"/>
    <n v="18"/>
    <d v="2021-03-19T00:00:00"/>
    <d v="2021-03-24T00:00:00"/>
    <n v="33570000"/>
    <n v="20"/>
    <d v="2021-04-13T00:00:00"/>
    <d v="2021-04-14T00:00:00"/>
    <n v="22"/>
    <d v="2021-05-06T00:00:00"/>
    <d v="2021-05-20T00:00:00"/>
    <n v="18"/>
    <d v="2021-06-07T00:00:00"/>
    <n v="33570000"/>
    <n v="9"/>
    <d v="2022-03-07T00:00:00"/>
    <d v="2022-05-06T00:00:00"/>
    <m/>
    <m/>
    <m/>
    <m/>
    <m/>
    <n v="25177500"/>
    <m/>
    <m/>
    <m/>
    <m/>
    <n v="8392500"/>
    <m/>
    <n v="25177500"/>
    <n v="33570000"/>
    <n v="33570000"/>
    <s v="OK"/>
    <n v="2"/>
    <m/>
    <m/>
  </r>
  <r>
    <n v="13"/>
    <x v="12"/>
    <s v="Lo Prado"/>
    <s v="Poniente"/>
    <x v="4"/>
    <s v="YO_EMP_SEM._Servicio_de_Apoyo_Integral_SSyO"/>
    <n v="5911"/>
    <n v="35"/>
    <n v="26110000"/>
    <n v="746000"/>
    <m/>
    <n v="35"/>
    <s v="NO"/>
    <x v="1"/>
    <s v="Grupo objetivo del Programa/Componente"/>
    <s v="Personas Integrantes SSYO"/>
    <x v="1"/>
    <s v="Licitación Pública Regular"/>
    <s v="04"/>
    <s v="591104"/>
    <s v="13"/>
    <s v="13-591104"/>
    <s v="13-591104-14-21"/>
    <x v="1"/>
    <d v="2021-03-01T00:00:00"/>
    <n v="18"/>
    <d v="2021-03-19T00:00:00"/>
    <d v="2021-03-24T00:00:00"/>
    <n v="26110000"/>
    <n v="20"/>
    <d v="2021-04-13T00:00:00"/>
    <d v="2021-04-14T00:00:00"/>
    <n v="22"/>
    <d v="2021-05-06T00:00:00"/>
    <d v="2021-05-20T00:00:00"/>
    <n v="18"/>
    <d v="2021-06-07T00:00:00"/>
    <n v="26110000"/>
    <n v="9"/>
    <d v="2022-03-07T00:00:00"/>
    <d v="2022-05-06T00:00:00"/>
    <m/>
    <m/>
    <m/>
    <m/>
    <m/>
    <n v="19582500"/>
    <m/>
    <m/>
    <m/>
    <m/>
    <n v="6527500"/>
    <m/>
    <n v="19582500"/>
    <n v="26110000"/>
    <n v="26110000"/>
    <s v="OK"/>
    <n v="2"/>
    <m/>
    <m/>
  </r>
  <r>
    <n v="13"/>
    <x v="12"/>
    <s v="Maipú"/>
    <s v="Sur Poniente"/>
    <x v="4"/>
    <s v="YO_EMP_SEM._Servicio_de_Apoyo_Integral_SSyO"/>
    <n v="5911"/>
    <n v="70"/>
    <n v="53200000"/>
    <n v="760000"/>
    <m/>
    <n v="70"/>
    <s v="NO"/>
    <x v="1"/>
    <s v="Grupo objetivo del Programa/Componente"/>
    <s v="Personas Integrantes SSYO"/>
    <x v="1"/>
    <s v="Licitación Pública Regular"/>
    <s v="04"/>
    <s v="591104"/>
    <s v="13"/>
    <s v="13-591104"/>
    <s v="13-591104-16-21"/>
    <x v="1"/>
    <d v="2021-03-01T00:00:00"/>
    <n v="18"/>
    <d v="2021-03-19T00:00:00"/>
    <d v="2021-03-24T00:00:00"/>
    <n v="53200000"/>
    <n v="20"/>
    <d v="2021-04-13T00:00:00"/>
    <d v="2021-04-14T00:00:00"/>
    <n v="22"/>
    <d v="2021-05-06T00:00:00"/>
    <d v="2021-05-20T00:00:00"/>
    <n v="18"/>
    <d v="2021-06-07T00:00:00"/>
    <n v="53200000"/>
    <n v="9"/>
    <d v="2022-03-07T00:00:00"/>
    <d v="2022-05-06T00:00:00"/>
    <m/>
    <m/>
    <m/>
    <m/>
    <m/>
    <n v="39900000"/>
    <m/>
    <m/>
    <m/>
    <m/>
    <n v="13300000"/>
    <m/>
    <n v="39900000"/>
    <n v="53200000"/>
    <n v="53200000"/>
    <s v="OK"/>
    <n v="2"/>
    <m/>
    <m/>
  </r>
  <r>
    <n v="13"/>
    <x v="12"/>
    <s v="María Pinto"/>
    <s v="Melipilla"/>
    <x v="4"/>
    <s v="YO_EMP_SEM._Servicio_de_Apoyo_Integral_SSyO"/>
    <n v="5911"/>
    <n v="20"/>
    <n v="15420000"/>
    <n v="771000"/>
    <m/>
    <n v="20"/>
    <s v="NO"/>
    <x v="1"/>
    <s v="Grupo objetivo del Programa/Componente"/>
    <s v="Personas Integrantes SSYO"/>
    <x v="1"/>
    <s v="Licitación Pública Regular"/>
    <s v="04"/>
    <s v="591104"/>
    <s v="13"/>
    <s v="13-591104"/>
    <s v="13-591104-01-21"/>
    <x v="1"/>
    <d v="2021-03-01T00:00:00"/>
    <n v="18"/>
    <d v="2021-03-19T00:00:00"/>
    <d v="2021-03-24T00:00:00"/>
    <n v="15420000"/>
    <n v="20"/>
    <d v="2021-04-13T00:00:00"/>
    <d v="2021-04-14T00:00:00"/>
    <n v="22"/>
    <d v="2021-05-06T00:00:00"/>
    <d v="2021-05-20T00:00:00"/>
    <n v="18"/>
    <d v="2021-06-07T00:00:00"/>
    <n v="15420000"/>
    <n v="9"/>
    <d v="2022-03-07T00:00:00"/>
    <d v="2022-05-06T00:00:00"/>
    <m/>
    <m/>
    <m/>
    <m/>
    <m/>
    <n v="11565000"/>
    <m/>
    <m/>
    <m/>
    <m/>
    <n v="3855000"/>
    <m/>
    <n v="11565000"/>
    <n v="15420000"/>
    <n v="15420000"/>
    <s v="OK"/>
    <n v="2"/>
    <m/>
    <m/>
  </r>
  <r>
    <n v="13"/>
    <x v="12"/>
    <s v="Melipilla"/>
    <s v="Melipilla"/>
    <x v="4"/>
    <s v="YO_EMP_SEM._Servicio_de_Apoyo_Integral_SSyO"/>
    <n v="5911"/>
    <n v="30"/>
    <n v="23130000"/>
    <n v="771000"/>
    <m/>
    <n v="30"/>
    <s v="NO"/>
    <x v="1"/>
    <s v="Grupo objetivo del Programa/Componente"/>
    <s v="Personas Integrantes SSYO"/>
    <x v="1"/>
    <s v="Licitación Pública Regular"/>
    <s v="04"/>
    <s v="591104"/>
    <s v="13"/>
    <s v="13-591104"/>
    <s v="13-591104-01-21"/>
    <x v="1"/>
    <d v="2021-03-01T00:00:00"/>
    <n v="18"/>
    <d v="2021-03-19T00:00:00"/>
    <d v="2021-03-24T00:00:00"/>
    <n v="23130000"/>
    <n v="20"/>
    <d v="2021-04-13T00:00:00"/>
    <d v="2021-04-14T00:00:00"/>
    <n v="22"/>
    <d v="2021-05-06T00:00:00"/>
    <d v="2021-05-20T00:00:00"/>
    <n v="18"/>
    <d v="2021-06-07T00:00:00"/>
    <n v="23130000"/>
    <n v="9"/>
    <d v="2022-03-07T00:00:00"/>
    <d v="2022-05-06T00:00:00"/>
    <m/>
    <m/>
    <m/>
    <m/>
    <m/>
    <n v="17347500"/>
    <m/>
    <m/>
    <m/>
    <m/>
    <n v="5782500"/>
    <m/>
    <n v="17347500"/>
    <n v="23130000"/>
    <n v="23130000"/>
    <s v="OK"/>
    <n v="2"/>
    <m/>
    <m/>
  </r>
  <r>
    <n v="13"/>
    <x v="12"/>
    <s v="Ñuñoa"/>
    <s v="Oriente"/>
    <x v="4"/>
    <s v="YO_EMP_SEM._Servicio_de_Apoyo_Integral_SSyO"/>
    <n v="5911"/>
    <n v="25"/>
    <n v="19000000"/>
    <n v="760000"/>
    <m/>
    <n v="25"/>
    <s v="NO"/>
    <x v="1"/>
    <s v="Grupo objetivo del Programa/Componente"/>
    <s v="Personas Integrantes SSYO"/>
    <x v="1"/>
    <s v="Licitación Pública Regular"/>
    <s v="04"/>
    <s v="591104"/>
    <s v="13"/>
    <s v="13-591104"/>
    <s v="13-591104-11-21"/>
    <x v="1"/>
    <d v="2021-03-01T00:00:00"/>
    <n v="18"/>
    <d v="2021-03-19T00:00:00"/>
    <d v="2021-03-24T00:00:00"/>
    <n v="19000000"/>
    <n v="20"/>
    <d v="2021-04-13T00:00:00"/>
    <d v="2021-04-14T00:00:00"/>
    <n v="22"/>
    <d v="2021-05-06T00:00:00"/>
    <d v="2021-05-20T00:00:00"/>
    <n v="18"/>
    <d v="2021-06-07T00:00:00"/>
    <n v="19000000"/>
    <n v="9"/>
    <d v="2022-03-07T00:00:00"/>
    <d v="2022-05-06T00:00:00"/>
    <m/>
    <m/>
    <m/>
    <m/>
    <m/>
    <n v="14250000"/>
    <m/>
    <m/>
    <m/>
    <m/>
    <n v="4750000"/>
    <m/>
    <n v="14250000"/>
    <n v="19000000"/>
    <n v="19000000"/>
    <s v="OK"/>
    <n v="2"/>
    <m/>
    <m/>
  </r>
  <r>
    <n v="13"/>
    <x v="12"/>
    <s v="Paine"/>
    <s v="Maipo"/>
    <x v="4"/>
    <s v="YO_EMP_SEM._Servicio_de_Apoyo_Integral_SSyO"/>
    <n v="5911"/>
    <n v="10"/>
    <n v="7560000"/>
    <n v="756000"/>
    <m/>
    <n v="10"/>
    <s v="NO"/>
    <x v="1"/>
    <s v="Grupo objetivo del Programa/Componente"/>
    <s v="Personas Integrantes SSYO"/>
    <x v="1"/>
    <s v="Licitación Pública Regular"/>
    <s v="04"/>
    <s v="591104"/>
    <s v="13"/>
    <s v="13-591104"/>
    <s v="13-591104-05-21"/>
    <x v="1"/>
    <d v="2021-03-01T00:00:00"/>
    <n v="18"/>
    <d v="2021-03-19T00:00:00"/>
    <d v="2021-03-24T00:00:00"/>
    <n v="7560000"/>
    <n v="20"/>
    <d v="2021-04-13T00:00:00"/>
    <d v="2021-04-14T00:00:00"/>
    <n v="22"/>
    <d v="2021-05-06T00:00:00"/>
    <d v="2021-05-20T00:00:00"/>
    <n v="18"/>
    <d v="2021-06-07T00:00:00"/>
    <n v="7560000"/>
    <n v="9"/>
    <d v="2022-03-07T00:00:00"/>
    <d v="2022-05-06T00:00:00"/>
    <m/>
    <m/>
    <m/>
    <m/>
    <m/>
    <n v="5670000"/>
    <m/>
    <m/>
    <m/>
    <m/>
    <n v="1890000"/>
    <m/>
    <n v="5670000"/>
    <n v="7560000"/>
    <n v="7560000"/>
    <s v="OK"/>
    <n v="2"/>
    <m/>
    <m/>
  </r>
  <r>
    <n v="13"/>
    <x v="12"/>
    <s v="Pedro Aguirre Cerda"/>
    <s v="Sur Poniente"/>
    <x v="4"/>
    <s v="YO_EMP_SEM._Servicio_de_Apoyo_Integral_SSyO"/>
    <n v="5911"/>
    <n v="50"/>
    <n v="38000000"/>
    <n v="760000"/>
    <m/>
    <n v="50"/>
    <s v="NO"/>
    <x v="1"/>
    <s v="Grupo objetivo del Programa/Componente"/>
    <s v="Personas Integrantes SSYO"/>
    <x v="1"/>
    <s v="Licitación Pública Regular"/>
    <s v="04"/>
    <s v="591104"/>
    <s v="13"/>
    <s v="13-591104"/>
    <s v="13-591104-17-21"/>
    <x v="1"/>
    <d v="2021-03-01T00:00:00"/>
    <n v="18"/>
    <d v="2021-03-19T00:00:00"/>
    <d v="2021-03-24T00:00:00"/>
    <n v="38000000"/>
    <n v="20"/>
    <d v="2021-04-13T00:00:00"/>
    <d v="2021-04-14T00:00:00"/>
    <n v="22"/>
    <d v="2021-05-06T00:00:00"/>
    <d v="2021-05-20T00:00:00"/>
    <n v="18"/>
    <d v="2021-06-07T00:00:00"/>
    <n v="38000000"/>
    <n v="9"/>
    <d v="2022-03-07T00:00:00"/>
    <d v="2022-05-06T00:00:00"/>
    <m/>
    <m/>
    <m/>
    <m/>
    <m/>
    <n v="28500000"/>
    <m/>
    <m/>
    <m/>
    <m/>
    <n v="9500000"/>
    <m/>
    <n v="28500000"/>
    <n v="38000000"/>
    <n v="38000000"/>
    <s v="OK"/>
    <n v="2"/>
    <m/>
    <m/>
  </r>
  <r>
    <n v="13"/>
    <x v="12"/>
    <s v="Peñaflor"/>
    <s v="Talagante"/>
    <x v="4"/>
    <s v="YO_EMP_SEM._Servicio_de_Apoyo_Integral_SSyO"/>
    <n v="5911"/>
    <n v="30"/>
    <n v="22680000"/>
    <n v="756000"/>
    <m/>
    <n v="30"/>
    <s v="NO"/>
    <x v="1"/>
    <s v="Grupo objetivo del Programa/Componente"/>
    <s v="Personas Integrantes SSYO"/>
    <x v="1"/>
    <s v="Licitación Pública Regular"/>
    <s v="04"/>
    <s v="591104"/>
    <s v="13"/>
    <s v="13-591104"/>
    <s v="13-591104-02-21"/>
    <x v="1"/>
    <d v="2021-03-01T00:00:00"/>
    <n v="18"/>
    <d v="2021-03-19T00:00:00"/>
    <d v="2021-03-24T00:00:00"/>
    <n v="22680000"/>
    <n v="20"/>
    <d v="2021-04-13T00:00:00"/>
    <d v="2021-04-14T00:00:00"/>
    <n v="22"/>
    <d v="2021-05-06T00:00:00"/>
    <d v="2021-05-20T00:00:00"/>
    <n v="18"/>
    <d v="2021-06-07T00:00:00"/>
    <n v="22680000"/>
    <n v="9"/>
    <d v="2022-03-07T00:00:00"/>
    <d v="2022-05-06T00:00:00"/>
    <m/>
    <m/>
    <m/>
    <m/>
    <m/>
    <n v="17010000"/>
    <m/>
    <m/>
    <m/>
    <m/>
    <n v="5670000"/>
    <m/>
    <n v="17010000"/>
    <n v="22680000"/>
    <n v="22680000"/>
    <s v="OK"/>
    <n v="2"/>
    <m/>
    <m/>
  </r>
  <r>
    <n v="13"/>
    <x v="12"/>
    <s v="Peñalolén"/>
    <s v="Oriente"/>
    <x v="4"/>
    <s v="YO_EMP_SEM._Servicio_de_Apoyo_Integral_SSyO"/>
    <n v="5911"/>
    <n v="45"/>
    <n v="34200000"/>
    <n v="760000"/>
    <m/>
    <n v="45"/>
    <s v="NO"/>
    <x v="1"/>
    <s v="Grupo objetivo del Programa/Componente"/>
    <s v="Personas Integrantes SSYO"/>
    <x v="1"/>
    <s v="Licitación Pública Regular"/>
    <s v="04"/>
    <s v="591104"/>
    <s v="13"/>
    <s v="13-591104"/>
    <s v="13-591104-11-21"/>
    <x v="1"/>
    <d v="2021-03-01T00:00:00"/>
    <n v="18"/>
    <d v="2021-03-19T00:00:00"/>
    <d v="2021-03-24T00:00:00"/>
    <n v="34200000"/>
    <n v="20"/>
    <d v="2021-04-13T00:00:00"/>
    <d v="2021-04-14T00:00:00"/>
    <n v="22"/>
    <d v="2021-05-06T00:00:00"/>
    <d v="2021-05-20T00:00:00"/>
    <n v="18"/>
    <d v="2021-06-07T00:00:00"/>
    <n v="34200000"/>
    <n v="9"/>
    <d v="2022-03-07T00:00:00"/>
    <d v="2022-05-06T00:00:00"/>
    <m/>
    <m/>
    <m/>
    <m/>
    <m/>
    <n v="25650000"/>
    <m/>
    <m/>
    <m/>
    <m/>
    <n v="8550000"/>
    <m/>
    <n v="25650000"/>
    <n v="34200000"/>
    <n v="34200000"/>
    <s v="OK"/>
    <n v="2"/>
    <m/>
    <m/>
  </r>
  <r>
    <n v="13"/>
    <x v="12"/>
    <s v="Pudahuel"/>
    <s v="Poniente"/>
    <x v="4"/>
    <s v="YO_EMP_SEM._Servicio_de_Apoyo_Integral_SSyO"/>
    <n v="5911"/>
    <n v="50"/>
    <n v="37300000"/>
    <n v="746000"/>
    <m/>
    <n v="50"/>
    <s v="NO"/>
    <x v="1"/>
    <s v="Grupo objetivo del Programa/Componente"/>
    <s v="Personas Integrantes SSYO"/>
    <x v="1"/>
    <s v="Licitación Pública Regular"/>
    <s v="04"/>
    <s v="591104"/>
    <s v="13"/>
    <s v="13-591104"/>
    <s v="13-591104-13-21"/>
    <x v="1"/>
    <d v="2021-03-01T00:00:00"/>
    <n v="18"/>
    <d v="2021-03-19T00:00:00"/>
    <d v="2021-03-24T00:00:00"/>
    <n v="37300000"/>
    <n v="20"/>
    <d v="2021-04-13T00:00:00"/>
    <d v="2021-04-14T00:00:00"/>
    <n v="22"/>
    <d v="2021-05-06T00:00:00"/>
    <d v="2021-05-20T00:00:00"/>
    <n v="18"/>
    <d v="2021-06-07T00:00:00"/>
    <n v="37300000"/>
    <n v="9"/>
    <d v="2022-03-07T00:00:00"/>
    <d v="2022-05-06T00:00:00"/>
    <m/>
    <m/>
    <m/>
    <m/>
    <m/>
    <n v="27975000"/>
    <m/>
    <m/>
    <m/>
    <m/>
    <n v="9325000"/>
    <m/>
    <n v="27975000"/>
    <n v="37300000"/>
    <n v="37300000"/>
    <s v="OK"/>
    <n v="2"/>
    <m/>
    <m/>
  </r>
  <r>
    <n v="13"/>
    <x v="12"/>
    <s v="Puente Alto"/>
    <s v="Cordillera Sur"/>
    <x v="4"/>
    <s v="YO_EMP_SEM._Servicio_de_Apoyo_Integral_SSyO"/>
    <n v="5911"/>
    <n v="90"/>
    <n v="68400000"/>
    <n v="760000"/>
    <m/>
    <n v="90"/>
    <s v="NO"/>
    <x v="1"/>
    <s v="Grupo objetivo del Programa/Componente"/>
    <s v="Personas Integrantes SSYO"/>
    <x v="1"/>
    <s v="Licitación Pública Regular"/>
    <s v="04"/>
    <s v="591104"/>
    <s v="13"/>
    <s v="13-591104"/>
    <s v="13-591104-04-21"/>
    <x v="1"/>
    <d v="2021-03-01T00:00:00"/>
    <n v="18"/>
    <d v="2021-03-19T00:00:00"/>
    <d v="2021-03-24T00:00:00"/>
    <n v="68400000"/>
    <n v="20"/>
    <d v="2021-04-13T00:00:00"/>
    <d v="2021-04-14T00:00:00"/>
    <n v="22"/>
    <d v="2021-05-06T00:00:00"/>
    <d v="2021-05-20T00:00:00"/>
    <n v="18"/>
    <d v="2021-06-07T00:00:00"/>
    <n v="68400000"/>
    <n v="9"/>
    <d v="2022-03-07T00:00:00"/>
    <d v="2022-05-06T00:00:00"/>
    <m/>
    <m/>
    <m/>
    <m/>
    <m/>
    <n v="51300000"/>
    <m/>
    <m/>
    <m/>
    <m/>
    <n v="17100000"/>
    <m/>
    <n v="51300000"/>
    <n v="68400000"/>
    <n v="68400000"/>
    <s v="OK"/>
    <n v="2"/>
    <m/>
    <m/>
  </r>
  <r>
    <n v="13"/>
    <x v="12"/>
    <s v="Quinta Normal"/>
    <s v="Poniente"/>
    <x v="4"/>
    <s v="YO_EMP_SEM._Servicio_de_Apoyo_Integral_SSyO"/>
    <n v="5911"/>
    <n v="25"/>
    <n v="18650000"/>
    <n v="746000"/>
    <m/>
    <n v="25"/>
    <s v="NO"/>
    <x v="1"/>
    <s v="Grupo objetivo del Programa/Componente"/>
    <s v="Personas Integrantes SSYO"/>
    <x v="1"/>
    <s v="Licitación Pública Regular"/>
    <s v="04"/>
    <s v="591104"/>
    <s v="13"/>
    <s v="13-591104"/>
    <s v="13-591104-14-21"/>
    <x v="1"/>
    <d v="2021-03-01T00:00:00"/>
    <n v="18"/>
    <d v="2021-03-19T00:00:00"/>
    <d v="2021-03-24T00:00:00"/>
    <n v="18650000"/>
    <n v="20"/>
    <d v="2021-04-13T00:00:00"/>
    <d v="2021-04-14T00:00:00"/>
    <n v="22"/>
    <d v="2021-05-06T00:00:00"/>
    <d v="2021-05-20T00:00:00"/>
    <n v="18"/>
    <d v="2021-06-07T00:00:00"/>
    <n v="18650000"/>
    <n v="9"/>
    <d v="2022-03-07T00:00:00"/>
    <d v="2022-05-06T00:00:00"/>
    <m/>
    <m/>
    <m/>
    <m/>
    <m/>
    <n v="13987500"/>
    <m/>
    <m/>
    <m/>
    <m/>
    <n v="4662500"/>
    <m/>
    <n v="13987500"/>
    <n v="18650000"/>
    <n v="18650000"/>
    <s v="OK"/>
    <n v="2"/>
    <m/>
    <m/>
  </r>
  <r>
    <n v="13"/>
    <x v="12"/>
    <s v="Recoleta"/>
    <s v="Centro Norte"/>
    <x v="4"/>
    <s v="YO_EMP_SEM._Servicio_de_Apoyo_Integral_SSyO"/>
    <n v="5911"/>
    <n v="20"/>
    <n v="14920000"/>
    <n v="746000"/>
    <m/>
    <n v="20"/>
    <s v="NO"/>
    <x v="1"/>
    <s v="Grupo objetivo del Programa/Componente"/>
    <s v="Personas Integrantes SSYO"/>
    <x v="1"/>
    <s v="Licitación Pública Regular"/>
    <s v="04"/>
    <s v="591104"/>
    <s v="13"/>
    <s v="13-591104"/>
    <s v="13-591104-08-21"/>
    <x v="1"/>
    <d v="2021-03-01T00:00:00"/>
    <n v="18"/>
    <d v="2021-03-19T00:00:00"/>
    <d v="2021-03-24T00:00:00"/>
    <n v="14920000"/>
    <n v="20"/>
    <d v="2021-04-13T00:00:00"/>
    <d v="2021-04-14T00:00:00"/>
    <n v="22"/>
    <d v="2021-05-06T00:00:00"/>
    <d v="2021-05-20T00:00:00"/>
    <n v="18"/>
    <d v="2021-06-07T00:00:00"/>
    <n v="14920000"/>
    <n v="9"/>
    <d v="2022-03-07T00:00:00"/>
    <d v="2022-05-06T00:00:00"/>
    <m/>
    <m/>
    <m/>
    <m/>
    <m/>
    <n v="11190000"/>
    <m/>
    <m/>
    <m/>
    <m/>
    <n v="3730000"/>
    <m/>
    <n v="11190000"/>
    <n v="14920000"/>
    <n v="14920000"/>
    <s v="OK"/>
    <n v="2"/>
    <m/>
    <m/>
  </r>
  <r>
    <n v="13"/>
    <x v="12"/>
    <s v="Renca"/>
    <s v="Poniente"/>
    <x v="4"/>
    <s v="YO_EMP_SEM._Servicio_de_Apoyo_Integral_SSyO"/>
    <n v="5911"/>
    <n v="20"/>
    <n v="14920000"/>
    <n v="746000"/>
    <m/>
    <n v="20"/>
    <s v="NO"/>
    <x v="1"/>
    <s v="Grupo objetivo del Programa/Componente"/>
    <s v="Personas Integrantes SSYO"/>
    <x v="1"/>
    <s v="Licitación Pública Regular"/>
    <s v="04"/>
    <s v="591104"/>
    <s v="13"/>
    <s v="13-591104"/>
    <s v="13-591104-14-21"/>
    <x v="1"/>
    <d v="2021-03-01T00:00:00"/>
    <n v="18"/>
    <d v="2021-03-19T00:00:00"/>
    <d v="2021-03-24T00:00:00"/>
    <n v="14920000"/>
    <n v="20"/>
    <d v="2021-04-13T00:00:00"/>
    <d v="2021-04-14T00:00:00"/>
    <n v="22"/>
    <d v="2021-05-06T00:00:00"/>
    <d v="2021-05-20T00:00:00"/>
    <n v="18"/>
    <d v="2021-06-07T00:00:00"/>
    <n v="14920000"/>
    <n v="9"/>
    <d v="2022-03-07T00:00:00"/>
    <d v="2022-05-06T00:00:00"/>
    <m/>
    <m/>
    <m/>
    <m/>
    <m/>
    <n v="11190000"/>
    <m/>
    <m/>
    <m/>
    <m/>
    <n v="3730000"/>
    <m/>
    <n v="11190000"/>
    <n v="14920000"/>
    <n v="14920000"/>
    <s v="OK"/>
    <n v="2"/>
    <m/>
    <m/>
  </r>
  <r>
    <n v="13"/>
    <x v="12"/>
    <s v="San Bernardo"/>
    <s v="Maipo"/>
    <x v="4"/>
    <s v="YO_EMP_SEM._Servicio_de_Apoyo_Integral_SSyO"/>
    <n v="5911"/>
    <n v="90"/>
    <n v="68400000"/>
    <n v="760000"/>
    <m/>
    <n v="90"/>
    <s v="NO"/>
    <x v="1"/>
    <s v="Grupo objetivo del Programa/Componente"/>
    <s v="Personas Integrantes SSYO"/>
    <x v="1"/>
    <s v="Licitación Pública Regular"/>
    <s v="04"/>
    <s v="591104"/>
    <s v="13"/>
    <s v="13-591104"/>
    <s v="13-591104-07-21"/>
    <x v="1"/>
    <d v="2021-03-01T00:00:00"/>
    <n v="18"/>
    <d v="2021-03-19T00:00:00"/>
    <d v="2021-03-24T00:00:00"/>
    <n v="68400000"/>
    <n v="20"/>
    <d v="2021-04-13T00:00:00"/>
    <d v="2021-04-14T00:00:00"/>
    <n v="22"/>
    <d v="2021-05-06T00:00:00"/>
    <d v="2021-05-20T00:00:00"/>
    <n v="18"/>
    <d v="2021-06-07T00:00:00"/>
    <n v="68400000"/>
    <n v="9"/>
    <d v="2022-03-07T00:00:00"/>
    <d v="2022-05-06T00:00:00"/>
    <m/>
    <m/>
    <m/>
    <m/>
    <m/>
    <n v="51300000"/>
    <m/>
    <m/>
    <m/>
    <m/>
    <n v="17100000"/>
    <m/>
    <n v="51300000"/>
    <n v="68400000"/>
    <n v="68400000"/>
    <s v="OK"/>
    <n v="2"/>
    <m/>
    <m/>
  </r>
  <r>
    <n v="13"/>
    <x v="12"/>
    <s v="San Ramón"/>
    <s v="Sur Poniente"/>
    <x v="4"/>
    <s v="YO_EMP_SEM._Servicio_de_Apoyo_Integral_SSyO"/>
    <n v="5911"/>
    <n v="20"/>
    <n v="15200000"/>
    <n v="760000"/>
    <m/>
    <n v="20"/>
    <s v="NO"/>
    <x v="1"/>
    <s v="Grupo objetivo del Programa/Componente"/>
    <s v="Personas Integrantes SSYO"/>
    <x v="1"/>
    <s v="Licitación Pública Regular"/>
    <s v="04"/>
    <s v="591104"/>
    <s v="13"/>
    <s v="13-591104"/>
    <s v="13-591104-17-21"/>
    <x v="1"/>
    <d v="2021-03-01T00:00:00"/>
    <n v="18"/>
    <d v="2021-03-19T00:00:00"/>
    <d v="2021-03-24T00:00:00"/>
    <n v="15200000"/>
    <n v="20"/>
    <d v="2021-04-13T00:00:00"/>
    <d v="2021-04-14T00:00:00"/>
    <n v="22"/>
    <d v="2021-05-06T00:00:00"/>
    <d v="2021-05-20T00:00:00"/>
    <n v="18"/>
    <d v="2021-06-07T00:00:00"/>
    <n v="15200000"/>
    <n v="9"/>
    <d v="2022-03-07T00:00:00"/>
    <d v="2022-05-06T00:00:00"/>
    <m/>
    <m/>
    <m/>
    <m/>
    <m/>
    <n v="11400000"/>
    <m/>
    <m/>
    <m/>
    <m/>
    <n v="3800000"/>
    <m/>
    <n v="11400000"/>
    <n v="15200000"/>
    <n v="15200000"/>
    <s v="OK"/>
    <n v="2"/>
    <m/>
    <m/>
  </r>
  <r>
    <n v="13"/>
    <x v="12"/>
    <s v="Santiago"/>
    <s v="Centro Norte"/>
    <x v="4"/>
    <s v="YO_EMP_SEM._Servicio_de_Apoyo_Integral_SSyO"/>
    <n v="5911"/>
    <n v="35"/>
    <n v="26110000"/>
    <n v="746000"/>
    <m/>
    <n v="35"/>
    <s v="NO"/>
    <x v="1"/>
    <s v="Grupo objetivo del Programa/Componente"/>
    <s v="Personas Integrantes SSYO"/>
    <x v="1"/>
    <s v="Licitación Pública Regular"/>
    <s v="04"/>
    <s v="591104"/>
    <s v="13"/>
    <s v="13-591104"/>
    <s v="13-591104-09-21"/>
    <x v="1"/>
    <d v="2021-03-01T00:00:00"/>
    <n v="18"/>
    <d v="2021-03-19T00:00:00"/>
    <d v="2021-03-24T00:00:00"/>
    <n v="26110000"/>
    <n v="20"/>
    <d v="2021-04-13T00:00:00"/>
    <d v="2021-04-14T00:00:00"/>
    <n v="22"/>
    <d v="2021-05-06T00:00:00"/>
    <d v="2021-05-20T00:00:00"/>
    <n v="18"/>
    <d v="2021-06-07T00:00:00"/>
    <n v="26110000"/>
    <n v="9"/>
    <d v="2022-03-07T00:00:00"/>
    <d v="2022-05-06T00:00:00"/>
    <m/>
    <m/>
    <m/>
    <m/>
    <m/>
    <n v="19582500"/>
    <m/>
    <m/>
    <m/>
    <m/>
    <n v="6527500"/>
    <m/>
    <n v="19582500"/>
    <n v="26110000"/>
    <n v="26110000"/>
    <s v="OK"/>
    <n v="2"/>
    <m/>
    <m/>
  </r>
  <r>
    <n v="13"/>
    <x v="12"/>
    <s v="Talagante"/>
    <s v="Talagante"/>
    <x v="4"/>
    <s v="YO_EMP_SEM._Servicio_de_Apoyo_Integral_SSyO"/>
    <n v="5911"/>
    <n v="20"/>
    <n v="15120000"/>
    <n v="756000"/>
    <m/>
    <n v="20"/>
    <s v="NO"/>
    <x v="1"/>
    <s v="Grupo objetivo del Programa/Componente"/>
    <s v="Personas Integrantes SSYO"/>
    <x v="1"/>
    <s v="Licitación Pública Regular"/>
    <s v="04"/>
    <s v="591104"/>
    <s v="13"/>
    <s v="13-591104"/>
    <s v="13-591104-02-21"/>
    <x v="1"/>
    <d v="2021-03-01T00:00:00"/>
    <n v="18"/>
    <d v="2021-03-19T00:00:00"/>
    <d v="2021-03-24T00:00:00"/>
    <n v="15120000"/>
    <n v="20"/>
    <d v="2021-04-13T00:00:00"/>
    <d v="2021-04-14T00:00:00"/>
    <n v="22"/>
    <d v="2021-05-06T00:00:00"/>
    <d v="2021-05-20T00:00:00"/>
    <n v="18"/>
    <d v="2021-06-07T00:00:00"/>
    <n v="15120000"/>
    <n v="9"/>
    <d v="2022-03-07T00:00:00"/>
    <d v="2022-05-06T00:00:00"/>
    <m/>
    <m/>
    <m/>
    <m/>
    <m/>
    <n v="11340000"/>
    <m/>
    <m/>
    <m/>
    <m/>
    <n v="3780000"/>
    <m/>
    <n v="11340000"/>
    <n v="15120000"/>
    <n v="15120000"/>
    <s v="OK"/>
    <n v="2"/>
    <m/>
    <m/>
  </r>
  <r>
    <n v="13"/>
    <x v="12"/>
    <s v="Tiltil"/>
    <s v="Chacabuco "/>
    <x v="4"/>
    <s v="YO_EMP_SEM._Servicio_de_Apoyo_Integral_SSyO"/>
    <n v="5911"/>
    <n v="20"/>
    <n v="15120000"/>
    <n v="756000"/>
    <m/>
    <n v="20"/>
    <s v="NO"/>
    <x v="1"/>
    <s v="Grupo objetivo del Programa/Componente"/>
    <s v="Personas Integrantes SSYO"/>
    <x v="1"/>
    <s v="Licitación Pública Regular"/>
    <s v="04"/>
    <s v="591104"/>
    <s v="13"/>
    <s v="13-591104"/>
    <s v="13-591104-03-21"/>
    <x v="1"/>
    <d v="2021-03-01T00:00:00"/>
    <n v="18"/>
    <d v="2021-03-19T00:00:00"/>
    <d v="2021-03-24T00:00:00"/>
    <n v="15120000"/>
    <n v="20"/>
    <d v="2021-04-13T00:00:00"/>
    <d v="2021-04-14T00:00:00"/>
    <n v="22"/>
    <d v="2021-05-06T00:00:00"/>
    <d v="2021-05-20T00:00:00"/>
    <n v="18"/>
    <d v="2021-06-07T00:00:00"/>
    <n v="15120000"/>
    <n v="9"/>
    <d v="2022-03-07T00:00:00"/>
    <d v="2022-05-06T00:00:00"/>
    <m/>
    <m/>
    <m/>
    <m/>
    <m/>
    <n v="11340000"/>
    <m/>
    <m/>
    <m/>
    <m/>
    <n v="3780000"/>
    <m/>
    <n v="11340000"/>
    <n v="15120000"/>
    <n v="15120000"/>
    <s v="OK"/>
    <n v="2"/>
    <m/>
    <m/>
  </r>
  <r>
    <n v="13"/>
    <x v="12"/>
    <s v="Regional/Provincial"/>
    <s v="Regional Abriendo Caminos"/>
    <x v="4"/>
    <s v="YO_EMP_SEM._Servicio_de_Apoyo_Integral_SSyO"/>
    <n v="5911"/>
    <n v="90"/>
    <n v="70200000"/>
    <n v="780000"/>
    <m/>
    <n v="90"/>
    <s v="NO"/>
    <x v="1"/>
    <s v="Grupo objetivo del Programa/Componente"/>
    <s v="Participantes Programa Abriendo Caminos SSYO"/>
    <x v="2"/>
    <s v="Licitación Pública Regular"/>
    <s v="05"/>
    <s v="591105"/>
    <s v="13"/>
    <s v="13-591105"/>
    <s v="13-591105-01-21"/>
    <x v="1"/>
    <d v="2021-05-03T00:00:00"/>
    <n v="25"/>
    <d v="2021-05-28T00:00:00"/>
    <d v="2021-04-20T00:00:00"/>
    <n v="70200000"/>
    <n v="9"/>
    <d v="2021-04-29T00:00:00"/>
    <d v="2021-04-30T00:00:00"/>
    <n v="13"/>
    <d v="2021-05-13T00:00:00"/>
    <d v="2021-05-26T00:00:00"/>
    <n v="8"/>
    <d v="2021-06-03T00:00:00"/>
    <n v="70200000"/>
    <n v="9"/>
    <d v="2022-03-03T00:00:00"/>
    <d v="2022-05-02T00:00:00"/>
    <m/>
    <m/>
    <m/>
    <m/>
    <m/>
    <n v="52650000"/>
    <m/>
    <m/>
    <m/>
    <m/>
    <n v="17550000"/>
    <m/>
    <n v="52650000"/>
    <n v="70200000"/>
    <n v="70200000"/>
    <s v="OK"/>
    <n v="2"/>
    <m/>
    <m/>
  </r>
  <r>
    <n v="13"/>
    <x v="12"/>
    <s v="Alhué"/>
    <s v="Melipilla"/>
    <x v="4"/>
    <s v="YO_EMP_SEM._Servicio_de_Apoyo_Integral_SSyO"/>
    <n v="5911"/>
    <n v="5"/>
    <n v="4250000"/>
    <n v="850000"/>
    <m/>
    <n v="5"/>
    <s v="NO"/>
    <x v="1"/>
    <s v="Grupo objetivo del Programa/Componente"/>
    <s v="Usuarios/as Programa YES SSYO 2019-2020, que cumplen con requisitos para acceder a un segundo nivel."/>
    <x v="2"/>
    <s v="Licitación Pública Regular"/>
    <s v="06"/>
    <s v="591106"/>
    <s v="13"/>
    <s v="13-591106"/>
    <s v="13-591106-05-21"/>
    <x v="1"/>
    <m/>
    <m/>
    <m/>
    <d v="2021-05-14T00:00:00"/>
    <n v="4250000"/>
    <n v="17"/>
    <d v="2021-05-31T00:00:00"/>
    <d v="2021-06-01T00:00:00"/>
    <n v="15"/>
    <d v="2021-06-16T00:00:00"/>
    <d v="2021-07-02T00:00:00"/>
    <n v="20"/>
    <d v="2021-07-22T00:00:00"/>
    <n v="4250000"/>
    <n v="7"/>
    <d v="2022-02-22T00:00:00"/>
    <d v="2022-04-23T00:00:00"/>
    <m/>
    <m/>
    <m/>
    <m/>
    <m/>
    <m/>
    <n v="425000"/>
    <m/>
    <m/>
    <n v="3825000"/>
    <m/>
    <m/>
    <n v="425000"/>
    <n v="4250000"/>
    <n v="4250000"/>
    <s v="OK"/>
    <n v="2"/>
    <m/>
    <m/>
  </r>
  <r>
    <n v="13"/>
    <x v="12"/>
    <s v="Buin"/>
    <s v="Maipo"/>
    <x v="4"/>
    <s v="YO_EMP_SEM._Servicio_de_Apoyo_Integral_SSyO"/>
    <n v="5911"/>
    <n v="12"/>
    <n v="10200000"/>
    <n v="850000"/>
    <m/>
    <n v="12"/>
    <s v="NO"/>
    <x v="1"/>
    <s v="Grupo objetivo del Programa/Componente"/>
    <s v="Usuarios/as Programa YES SSYO 2019-2020, que cumplen con requisitos para acceder a un segundo nivel."/>
    <x v="2"/>
    <s v="Licitación Pública Regular"/>
    <s v="06"/>
    <s v="591106"/>
    <s v="13"/>
    <s v="13-591106"/>
    <s v="13-591106-04-21"/>
    <x v="1"/>
    <m/>
    <m/>
    <m/>
    <d v="2021-05-14T00:00:00"/>
    <n v="10200000"/>
    <n v="17"/>
    <d v="2021-05-31T00:00:00"/>
    <d v="2021-06-01T00:00:00"/>
    <n v="15"/>
    <d v="2021-06-16T00:00:00"/>
    <d v="2021-07-02T00:00:00"/>
    <n v="20"/>
    <d v="2021-07-22T00:00:00"/>
    <n v="10200000"/>
    <n v="7"/>
    <d v="2022-02-22T00:00:00"/>
    <d v="2022-04-23T00:00:00"/>
    <m/>
    <m/>
    <m/>
    <m/>
    <m/>
    <m/>
    <n v="1020000"/>
    <m/>
    <m/>
    <n v="9180000"/>
    <m/>
    <m/>
    <n v="1020000"/>
    <n v="10200000"/>
    <n v="10200000"/>
    <s v="OK"/>
    <n v="2"/>
    <m/>
    <m/>
  </r>
  <r>
    <n v="13"/>
    <x v="12"/>
    <s v="Calera De Tango"/>
    <s v="Maipo"/>
    <x v="4"/>
    <s v="YO_EMP_SEM._Servicio_de_Apoyo_Integral_SSyO"/>
    <n v="5911"/>
    <n v="5"/>
    <n v="4250000"/>
    <n v="850000"/>
    <m/>
    <n v="5"/>
    <s v="NO"/>
    <x v="1"/>
    <s v="Grupo objetivo del Programa/Componente"/>
    <s v="Usuarios/as Programa YES SSYO 2019-2020, que cumplen con requisitos para acceder a un segundo nivel."/>
    <x v="2"/>
    <s v="Licitación Pública Regular"/>
    <s v="06"/>
    <s v="591106"/>
    <s v="13"/>
    <s v="13-591106"/>
    <s v="13-591106-04-21"/>
    <x v="1"/>
    <m/>
    <m/>
    <m/>
    <d v="2021-05-14T00:00:00"/>
    <n v="4250000"/>
    <n v="17"/>
    <d v="2021-05-31T00:00:00"/>
    <d v="2021-06-01T00:00:00"/>
    <n v="15"/>
    <d v="2021-06-16T00:00:00"/>
    <d v="2021-07-02T00:00:00"/>
    <n v="20"/>
    <d v="2021-07-22T00:00:00"/>
    <n v="4250000"/>
    <n v="7"/>
    <d v="2022-02-22T00:00:00"/>
    <d v="2022-04-23T00:00:00"/>
    <m/>
    <m/>
    <m/>
    <m/>
    <m/>
    <m/>
    <n v="425000"/>
    <m/>
    <m/>
    <n v="3825000"/>
    <m/>
    <m/>
    <n v="425000"/>
    <n v="4250000"/>
    <n v="4250000"/>
    <s v="OK"/>
    <n v="2"/>
    <m/>
    <m/>
  </r>
  <r>
    <n v="13"/>
    <x v="12"/>
    <s v="Cerrillos"/>
    <s v="Sur Poniente"/>
    <x v="4"/>
    <s v="YO_EMP_SEM._Servicio_de_Apoyo_Integral_SSyO"/>
    <n v="5911"/>
    <n v="12"/>
    <n v="10200000"/>
    <n v="850000"/>
    <m/>
    <n v="12"/>
    <s v="NO"/>
    <x v="1"/>
    <s v="Grupo objetivo del Programa/Componente"/>
    <s v="Usuarios/as Programa YES SSYO 2019-2020, que cumplen con requisitos para acceder a un segundo nivel."/>
    <x v="2"/>
    <s v="Licitación Pública Regular"/>
    <s v="06"/>
    <s v="591106"/>
    <s v="13"/>
    <s v="13-591106"/>
    <s v="13-591106-09-21"/>
    <x v="1"/>
    <m/>
    <m/>
    <m/>
    <d v="2021-05-14T00:00:00"/>
    <n v="10200000"/>
    <n v="17"/>
    <d v="2021-05-31T00:00:00"/>
    <d v="2021-06-01T00:00:00"/>
    <n v="15"/>
    <d v="2021-06-16T00:00:00"/>
    <d v="2021-07-02T00:00:00"/>
    <n v="20"/>
    <d v="2021-07-22T00:00:00"/>
    <n v="10200000"/>
    <n v="7"/>
    <d v="2022-02-22T00:00:00"/>
    <d v="2022-04-23T00:00:00"/>
    <m/>
    <m/>
    <m/>
    <m/>
    <m/>
    <m/>
    <n v="1020000"/>
    <m/>
    <m/>
    <n v="9180000"/>
    <m/>
    <m/>
    <n v="1020000"/>
    <n v="10200000"/>
    <n v="10200000"/>
    <s v="OK"/>
    <n v="2"/>
    <m/>
    <m/>
  </r>
  <r>
    <n v="13"/>
    <x v="12"/>
    <s v="Cerro Navia"/>
    <s v="Poniente"/>
    <x v="4"/>
    <s v="YO_EMP_SEM._Servicio_de_Apoyo_Integral_SSyO"/>
    <n v="5911"/>
    <n v="35"/>
    <n v="29750000"/>
    <n v="850000"/>
    <m/>
    <n v="35"/>
    <s v="NO"/>
    <x v="1"/>
    <s v="Grupo objetivo del Programa/Componente"/>
    <s v="Usuarios/as Programa YES SSYO 2019-2020, que cumplen con requisitos para acceder a un segundo nivel."/>
    <x v="2"/>
    <s v="Licitación Pública Regular"/>
    <s v="06"/>
    <s v="591106"/>
    <s v="13"/>
    <s v="13-591106"/>
    <s v="13-591106-07-21"/>
    <x v="1"/>
    <m/>
    <m/>
    <m/>
    <d v="2021-05-14T00:00:00"/>
    <n v="29750000"/>
    <n v="17"/>
    <d v="2021-05-31T00:00:00"/>
    <d v="2021-06-01T00:00:00"/>
    <n v="15"/>
    <d v="2021-06-16T00:00:00"/>
    <d v="2021-07-02T00:00:00"/>
    <n v="20"/>
    <d v="2021-07-22T00:00:00"/>
    <n v="29750000"/>
    <n v="7"/>
    <d v="2022-02-22T00:00:00"/>
    <d v="2022-04-23T00:00:00"/>
    <m/>
    <m/>
    <m/>
    <m/>
    <m/>
    <m/>
    <n v="2975000"/>
    <m/>
    <m/>
    <n v="26775000"/>
    <m/>
    <m/>
    <n v="2975000"/>
    <n v="29750000"/>
    <n v="29750000"/>
    <s v="OK"/>
    <n v="2"/>
    <m/>
    <m/>
  </r>
  <r>
    <n v="13"/>
    <x v="12"/>
    <s v="Colina"/>
    <s v="Chacabuco "/>
    <x v="4"/>
    <s v="YO_EMP_SEM._Servicio_de_Apoyo_Integral_SSyO"/>
    <n v="5911"/>
    <n v="15"/>
    <n v="12750000"/>
    <n v="850000"/>
    <m/>
    <n v="15"/>
    <s v="NO"/>
    <x v="1"/>
    <s v="Grupo objetivo del Programa/Componente"/>
    <s v="Usuarios/as Programa YES SSYO 2019-2020, que cumplen con requisitos para acceder a un segundo nivel."/>
    <x v="2"/>
    <s v="Licitación Pública Regular"/>
    <s v="06"/>
    <s v="591106"/>
    <s v="13"/>
    <s v="13-591106"/>
    <s v="13-591106-02-21"/>
    <x v="1"/>
    <m/>
    <m/>
    <m/>
    <d v="2021-05-14T00:00:00"/>
    <n v="12750000"/>
    <n v="17"/>
    <d v="2021-05-31T00:00:00"/>
    <d v="2021-06-01T00:00:00"/>
    <n v="15"/>
    <d v="2021-06-16T00:00:00"/>
    <d v="2021-07-02T00:00:00"/>
    <n v="20"/>
    <d v="2021-07-22T00:00:00"/>
    <n v="12750000"/>
    <n v="7"/>
    <d v="2022-02-22T00:00:00"/>
    <d v="2022-04-23T00:00:00"/>
    <m/>
    <m/>
    <m/>
    <m/>
    <m/>
    <m/>
    <n v="1275000"/>
    <m/>
    <m/>
    <n v="11475000"/>
    <m/>
    <m/>
    <n v="1275000"/>
    <n v="12750000"/>
    <n v="12750000"/>
    <s v="OK"/>
    <n v="2"/>
    <m/>
    <m/>
  </r>
  <r>
    <n v="13"/>
    <x v="12"/>
    <s v="Conchalí"/>
    <s v="Centro Norte"/>
    <x v="4"/>
    <s v="YO_EMP_SEM._Servicio_de_Apoyo_Integral_SSyO"/>
    <n v="5911"/>
    <n v="14"/>
    <n v="11900000"/>
    <n v="850000"/>
    <m/>
    <n v="14"/>
    <s v="NO"/>
    <x v="1"/>
    <s v="Grupo objetivo del Programa/Componente"/>
    <s v="Usuarios/as Programa YES SSYO 2019-2020, que cumplen con requisitos para acceder a un segundo nivel."/>
    <x v="2"/>
    <s v="Licitación Pública Regular"/>
    <s v="06"/>
    <s v="591106"/>
    <s v="13"/>
    <s v="13-591106"/>
    <s v="13-591106-02-21"/>
    <x v="1"/>
    <m/>
    <m/>
    <m/>
    <d v="2021-05-14T00:00:00"/>
    <n v="11900000"/>
    <n v="17"/>
    <d v="2021-05-31T00:00:00"/>
    <d v="2021-06-01T00:00:00"/>
    <n v="15"/>
    <d v="2021-06-16T00:00:00"/>
    <d v="2021-07-02T00:00:00"/>
    <n v="20"/>
    <d v="2021-07-22T00:00:00"/>
    <n v="11900000"/>
    <n v="7"/>
    <d v="2022-02-22T00:00:00"/>
    <d v="2022-04-23T00:00:00"/>
    <m/>
    <m/>
    <m/>
    <m/>
    <m/>
    <m/>
    <n v="1190000"/>
    <m/>
    <m/>
    <n v="10710000"/>
    <m/>
    <m/>
    <n v="1190000"/>
    <n v="11900000"/>
    <n v="11900000"/>
    <s v="OK"/>
    <n v="2"/>
    <m/>
    <m/>
  </r>
  <r>
    <n v="13"/>
    <x v="12"/>
    <s v="Curacaví"/>
    <s v="Melipilla"/>
    <x v="4"/>
    <s v="YO_EMP_SEM._Servicio_de_Apoyo_Integral_SSyO"/>
    <n v="5911"/>
    <n v="8"/>
    <n v="6800000"/>
    <n v="850000"/>
    <m/>
    <n v="8"/>
    <s v="NO"/>
    <x v="1"/>
    <s v="Grupo objetivo del Programa/Componente"/>
    <s v="Usuarios/as Programa YES SSYO 2019-2020, que cumplen con requisitos para acceder a un segundo nivel."/>
    <x v="2"/>
    <s v="Licitación Pública Regular"/>
    <s v="06"/>
    <s v="591106"/>
    <s v="13"/>
    <s v="13-591106"/>
    <s v="13-591106-05-21"/>
    <x v="1"/>
    <m/>
    <m/>
    <m/>
    <d v="2021-05-14T00:00:00"/>
    <n v="6800000"/>
    <n v="17"/>
    <d v="2021-05-31T00:00:00"/>
    <d v="2021-06-01T00:00:00"/>
    <n v="15"/>
    <d v="2021-06-16T00:00:00"/>
    <d v="2021-07-02T00:00:00"/>
    <n v="20"/>
    <d v="2021-07-22T00:00:00"/>
    <n v="6800000"/>
    <n v="7"/>
    <d v="2022-02-22T00:00:00"/>
    <d v="2022-04-23T00:00:00"/>
    <m/>
    <m/>
    <m/>
    <m/>
    <m/>
    <m/>
    <n v="680000"/>
    <m/>
    <m/>
    <n v="6120000"/>
    <m/>
    <m/>
    <n v="680000"/>
    <n v="6800000"/>
    <n v="6800000"/>
    <s v="OK"/>
    <n v="2"/>
    <m/>
    <m/>
  </r>
  <r>
    <n v="13"/>
    <x v="12"/>
    <s v="El Bosque"/>
    <s v="Sur Poniente"/>
    <x v="4"/>
    <s v="YO_EMP_SEM._Servicio_de_Apoyo_Integral_SSyO"/>
    <n v="5911"/>
    <n v="24"/>
    <n v="20400000"/>
    <n v="850000"/>
    <m/>
    <n v="24"/>
    <s v="NO"/>
    <x v="1"/>
    <s v="Grupo objetivo del Programa/Componente"/>
    <s v="Usuarios/as Programa YES SSYO 2019-2020, que cumplen con requisitos para acceder a un segundo nivel."/>
    <x v="2"/>
    <s v="Licitación Pública Regular"/>
    <s v="06"/>
    <s v="591106"/>
    <s v="13"/>
    <s v="13-591106"/>
    <s v="13-591106-09-21"/>
    <x v="1"/>
    <m/>
    <m/>
    <m/>
    <d v="2021-05-14T00:00:00"/>
    <n v="20400000"/>
    <n v="17"/>
    <d v="2021-05-31T00:00:00"/>
    <d v="2021-06-01T00:00:00"/>
    <n v="15"/>
    <d v="2021-06-16T00:00:00"/>
    <d v="2021-07-02T00:00:00"/>
    <n v="20"/>
    <d v="2021-07-22T00:00:00"/>
    <n v="20400000"/>
    <n v="7"/>
    <d v="2022-02-22T00:00:00"/>
    <d v="2022-04-23T00:00:00"/>
    <m/>
    <m/>
    <m/>
    <m/>
    <m/>
    <m/>
    <n v="2040000"/>
    <m/>
    <m/>
    <n v="18360000"/>
    <m/>
    <m/>
    <n v="2040000"/>
    <n v="20400000"/>
    <n v="20400000"/>
    <s v="OK"/>
    <n v="2"/>
    <m/>
    <m/>
  </r>
  <r>
    <n v="13"/>
    <x v="12"/>
    <s v="El Monte"/>
    <s v="Talagante"/>
    <x v="4"/>
    <s v="YO_EMP_SEM._Servicio_de_Apoyo_Integral_SSyO"/>
    <n v="5911"/>
    <n v="12"/>
    <n v="10200000"/>
    <n v="850000"/>
    <m/>
    <n v="12"/>
    <s v="NO"/>
    <x v="1"/>
    <s v="Grupo objetivo del Programa/Componente"/>
    <s v="Usuarios/as Programa YES SSYO 2019-2020, que cumplen con requisitos para acceder a un segundo nivel."/>
    <x v="2"/>
    <s v="Licitación Pública Regular"/>
    <s v="06"/>
    <s v="591106"/>
    <s v="13"/>
    <s v="13-591106"/>
    <s v="13-591106-05-21"/>
    <x v="1"/>
    <m/>
    <m/>
    <m/>
    <d v="2021-05-14T00:00:00"/>
    <n v="10200000"/>
    <n v="17"/>
    <d v="2021-05-31T00:00:00"/>
    <d v="2021-06-01T00:00:00"/>
    <n v="15"/>
    <d v="2021-06-16T00:00:00"/>
    <d v="2021-07-02T00:00:00"/>
    <n v="20"/>
    <d v="2021-07-22T00:00:00"/>
    <n v="10200000"/>
    <n v="7"/>
    <d v="2022-02-22T00:00:00"/>
    <d v="2022-04-23T00:00:00"/>
    <m/>
    <m/>
    <m/>
    <m/>
    <m/>
    <m/>
    <n v="1020000"/>
    <m/>
    <m/>
    <n v="9180000"/>
    <m/>
    <m/>
    <n v="1020000"/>
    <n v="10200000"/>
    <n v="10200000"/>
    <s v="OK"/>
    <n v="2"/>
    <m/>
    <m/>
  </r>
  <r>
    <n v="13"/>
    <x v="12"/>
    <s v="Estación Central"/>
    <s v="Poniente"/>
    <x v="4"/>
    <s v="YO_EMP_SEM._Servicio_de_Apoyo_Integral_SSyO"/>
    <n v="5911"/>
    <n v="18"/>
    <n v="15300000"/>
    <n v="850000"/>
    <m/>
    <n v="18"/>
    <s v="NO"/>
    <x v="1"/>
    <s v="Grupo objetivo del Programa/Componente"/>
    <s v="Usuarios/as Programa YES SSYO 2019-2020, que cumplen con requisitos para acceder a un segundo nivel."/>
    <x v="2"/>
    <s v="Licitación Pública Regular"/>
    <s v="06"/>
    <s v="591106"/>
    <s v="13"/>
    <s v="13-591106"/>
    <s v="13-591106-07-21"/>
    <x v="1"/>
    <m/>
    <m/>
    <m/>
    <d v="2021-05-14T00:00:00"/>
    <n v="15300000"/>
    <n v="17"/>
    <d v="2021-05-31T00:00:00"/>
    <d v="2021-06-01T00:00:00"/>
    <n v="15"/>
    <d v="2021-06-16T00:00:00"/>
    <d v="2021-07-02T00:00:00"/>
    <n v="20"/>
    <d v="2021-07-22T00:00:00"/>
    <n v="15300000"/>
    <n v="7"/>
    <d v="2022-02-22T00:00:00"/>
    <d v="2022-04-23T00:00:00"/>
    <m/>
    <m/>
    <m/>
    <m/>
    <m/>
    <m/>
    <n v="1530000"/>
    <m/>
    <m/>
    <n v="13770000"/>
    <m/>
    <m/>
    <n v="1530000"/>
    <n v="15300000"/>
    <n v="15300000"/>
    <s v="OK"/>
    <n v="2"/>
    <m/>
    <m/>
  </r>
  <r>
    <n v="13"/>
    <x v="12"/>
    <s v="Huechuraba"/>
    <s v="Centro Norte"/>
    <x v="4"/>
    <s v="YO_EMP_SEM._Servicio_de_Apoyo_Integral_SSyO"/>
    <n v="5911"/>
    <n v="13"/>
    <n v="11050000"/>
    <n v="850000"/>
    <m/>
    <n v="13"/>
    <s v="NO"/>
    <x v="1"/>
    <s v="Grupo objetivo del Programa/Componente"/>
    <s v="Usuarios/as Programa YES SSYO 2019-2020, que cumplen con requisitos para acceder a un segundo nivel."/>
    <x v="2"/>
    <s v="Licitación Pública Regular"/>
    <s v="06"/>
    <s v="591106"/>
    <s v="13"/>
    <s v="13-591106"/>
    <s v="13-591106-02-21"/>
    <x v="1"/>
    <m/>
    <m/>
    <m/>
    <d v="2021-05-14T00:00:00"/>
    <n v="11050000"/>
    <n v="17"/>
    <d v="2021-05-31T00:00:00"/>
    <d v="2021-06-01T00:00:00"/>
    <n v="15"/>
    <d v="2021-06-16T00:00:00"/>
    <d v="2021-07-02T00:00:00"/>
    <n v="20"/>
    <d v="2021-07-22T00:00:00"/>
    <n v="11050000"/>
    <n v="7"/>
    <d v="2022-02-22T00:00:00"/>
    <d v="2022-04-23T00:00:00"/>
    <m/>
    <m/>
    <m/>
    <m/>
    <m/>
    <m/>
    <n v="1105000"/>
    <m/>
    <m/>
    <n v="9945000"/>
    <m/>
    <m/>
    <n v="1105000"/>
    <n v="11050000"/>
    <n v="11050000"/>
    <s v="OK"/>
    <n v="2"/>
    <m/>
    <m/>
  </r>
  <r>
    <n v="13"/>
    <x v="12"/>
    <s v="Independencia"/>
    <s v="Centro Norte"/>
    <x v="4"/>
    <s v="YO_EMP_SEM._Servicio_de_Apoyo_Integral_SSyO"/>
    <n v="5911"/>
    <n v="10"/>
    <n v="8500000"/>
    <n v="850000"/>
    <m/>
    <n v="10"/>
    <s v="NO"/>
    <x v="1"/>
    <s v="Grupo objetivo del Programa/Componente"/>
    <s v="Usuarios/as Programa YES SSYO 2019-2020, que cumplen con requisitos para acceder a un segundo nivel."/>
    <x v="2"/>
    <s v="Licitación Pública Regular"/>
    <s v="06"/>
    <s v="591106"/>
    <s v="13"/>
    <s v="13-591106"/>
    <s v="13-591106-01-21"/>
    <x v="1"/>
    <m/>
    <m/>
    <m/>
    <d v="2021-05-14T00:00:00"/>
    <n v="8500000"/>
    <n v="17"/>
    <d v="2021-05-31T00:00:00"/>
    <d v="2021-06-01T00:00:00"/>
    <n v="15"/>
    <d v="2021-06-16T00:00:00"/>
    <d v="2021-07-02T00:00:00"/>
    <n v="20"/>
    <d v="2021-07-22T00:00:00"/>
    <n v="8500000"/>
    <n v="7"/>
    <d v="2022-02-22T00:00:00"/>
    <d v="2022-04-23T00:00:00"/>
    <m/>
    <m/>
    <m/>
    <m/>
    <m/>
    <m/>
    <n v="850000"/>
    <m/>
    <m/>
    <n v="7650000"/>
    <m/>
    <m/>
    <n v="850000"/>
    <n v="8500000"/>
    <n v="8500000"/>
    <s v="OK"/>
    <n v="2"/>
    <m/>
    <m/>
  </r>
  <r>
    <n v="13"/>
    <x v="12"/>
    <s v="Isla De Maipo"/>
    <s v="Talagante"/>
    <x v="4"/>
    <s v="YO_EMP_SEM._Servicio_de_Apoyo_Integral_SSyO"/>
    <n v="5911"/>
    <n v="7"/>
    <n v="5950000"/>
    <n v="850000"/>
    <m/>
    <n v="7"/>
    <s v="NO"/>
    <x v="1"/>
    <s v="Grupo objetivo del Programa/Componente"/>
    <s v="Usuarios/as Programa YES SSYO 2019-2020, que cumplen con requisitos para acceder a un segundo nivel."/>
    <x v="2"/>
    <s v="Licitación Pública Regular"/>
    <s v="06"/>
    <s v="591106"/>
    <s v="13"/>
    <s v="13-591106"/>
    <s v="13-591106-05-21"/>
    <x v="1"/>
    <m/>
    <m/>
    <m/>
    <d v="2021-05-14T00:00:00"/>
    <n v="5950000"/>
    <n v="17"/>
    <d v="2021-05-31T00:00:00"/>
    <d v="2021-06-01T00:00:00"/>
    <n v="15"/>
    <d v="2021-06-16T00:00:00"/>
    <d v="2021-07-02T00:00:00"/>
    <n v="20"/>
    <d v="2021-07-22T00:00:00"/>
    <n v="5950000"/>
    <n v="7"/>
    <d v="2022-02-22T00:00:00"/>
    <d v="2022-04-23T00:00:00"/>
    <m/>
    <m/>
    <m/>
    <m/>
    <m/>
    <m/>
    <n v="595000"/>
    <m/>
    <m/>
    <n v="5355000"/>
    <m/>
    <m/>
    <n v="595000"/>
    <n v="5950000"/>
    <n v="5950000"/>
    <s v="OK"/>
    <n v="2"/>
    <m/>
    <m/>
  </r>
  <r>
    <n v="13"/>
    <x v="12"/>
    <s v="La Cisterna"/>
    <s v="Sur Poniente"/>
    <x v="4"/>
    <s v="YO_EMP_SEM._Servicio_de_Apoyo_Integral_SSyO"/>
    <n v="5911"/>
    <n v="12"/>
    <n v="10200000"/>
    <n v="850000"/>
    <m/>
    <n v="12"/>
    <s v="NO"/>
    <x v="1"/>
    <s v="Grupo objetivo del Programa/Componente"/>
    <s v="Usuarios/as Programa YES SSYO 2019-2020, que cumplen con requisitos para acceder a un segundo nivel."/>
    <x v="2"/>
    <s v="Licitación Pública Regular"/>
    <s v="06"/>
    <s v="591106"/>
    <s v="13"/>
    <s v="13-591106"/>
    <s v="13-591106-09-21"/>
    <x v="1"/>
    <m/>
    <m/>
    <m/>
    <d v="2021-05-14T00:00:00"/>
    <n v="10200000"/>
    <n v="17"/>
    <d v="2021-05-31T00:00:00"/>
    <d v="2021-06-01T00:00:00"/>
    <n v="15"/>
    <d v="2021-06-16T00:00:00"/>
    <d v="2021-07-02T00:00:00"/>
    <n v="20"/>
    <d v="2021-07-22T00:00:00"/>
    <n v="10200000"/>
    <n v="7"/>
    <d v="2022-02-22T00:00:00"/>
    <d v="2022-04-23T00:00:00"/>
    <m/>
    <m/>
    <m/>
    <m/>
    <m/>
    <m/>
    <n v="1020000"/>
    <m/>
    <m/>
    <n v="9180000"/>
    <m/>
    <m/>
    <n v="1020000"/>
    <n v="10200000"/>
    <n v="10200000"/>
    <s v="OK"/>
    <n v="2"/>
    <m/>
    <m/>
  </r>
  <r>
    <n v="13"/>
    <x v="12"/>
    <s v="La Florida"/>
    <s v="Oriente"/>
    <x v="4"/>
    <s v="YO_EMP_SEM._Servicio_de_Apoyo_Integral_SSyO"/>
    <n v="5911"/>
    <n v="30"/>
    <n v="25500000"/>
    <n v="850000"/>
    <m/>
    <n v="30"/>
    <s v="NO"/>
    <x v="1"/>
    <s v="Grupo objetivo del Programa/Componente"/>
    <s v="Usuarios/as Programa YES SSYO 2019-2020, que cumplen con requisitos para acceder a un segundo nivel."/>
    <x v="2"/>
    <s v="Licitación Pública Regular"/>
    <s v="06"/>
    <s v="591106"/>
    <s v="13"/>
    <s v="13-591106"/>
    <s v="13-591106-06-21"/>
    <x v="1"/>
    <m/>
    <m/>
    <m/>
    <d v="2021-05-14T00:00:00"/>
    <n v="25500000"/>
    <n v="17"/>
    <d v="2021-05-31T00:00:00"/>
    <d v="2021-06-01T00:00:00"/>
    <n v="15"/>
    <d v="2021-06-16T00:00:00"/>
    <d v="2021-07-02T00:00:00"/>
    <n v="20"/>
    <d v="2021-07-22T00:00:00"/>
    <n v="25500000"/>
    <n v="7"/>
    <d v="2022-02-22T00:00:00"/>
    <d v="2022-04-23T00:00:00"/>
    <m/>
    <m/>
    <m/>
    <m/>
    <m/>
    <m/>
    <n v="2550000"/>
    <m/>
    <m/>
    <n v="22950000"/>
    <m/>
    <m/>
    <n v="2550000"/>
    <n v="25500000"/>
    <n v="25500000"/>
    <s v="OK"/>
    <n v="2"/>
    <m/>
    <m/>
  </r>
  <r>
    <n v="13"/>
    <x v="12"/>
    <s v="La Granja"/>
    <s v="Oriente"/>
    <x v="4"/>
    <s v="YO_EMP_SEM._Servicio_de_Apoyo_Integral_SSyO"/>
    <n v="5911"/>
    <n v="23"/>
    <n v="19550000"/>
    <n v="850000"/>
    <m/>
    <n v="23"/>
    <s v="NO"/>
    <x v="1"/>
    <s v="Grupo objetivo del Programa/Componente"/>
    <s v="Usuarios/as Programa YES SSYO 2019-2020, que cumplen con requisitos para acceder a un segundo nivel."/>
    <x v="2"/>
    <s v="Licitación Pública Regular"/>
    <s v="06"/>
    <s v="591106"/>
    <s v="13"/>
    <s v="13-591106"/>
    <s v="13-591106-06-21"/>
    <x v="1"/>
    <m/>
    <m/>
    <m/>
    <d v="2021-05-14T00:00:00"/>
    <n v="19550000"/>
    <n v="17"/>
    <d v="2021-05-31T00:00:00"/>
    <d v="2021-06-01T00:00:00"/>
    <n v="15"/>
    <d v="2021-06-16T00:00:00"/>
    <d v="2021-07-02T00:00:00"/>
    <n v="20"/>
    <d v="2021-07-22T00:00:00"/>
    <n v="19550000"/>
    <n v="7"/>
    <d v="2022-02-22T00:00:00"/>
    <d v="2022-04-23T00:00:00"/>
    <m/>
    <m/>
    <m/>
    <m/>
    <m/>
    <m/>
    <n v="1955000"/>
    <m/>
    <m/>
    <n v="17595000"/>
    <m/>
    <m/>
    <n v="1955000"/>
    <n v="19550000"/>
    <n v="19550000"/>
    <s v="OK"/>
    <n v="2"/>
    <m/>
    <m/>
  </r>
  <r>
    <n v="13"/>
    <x v="12"/>
    <s v="La Pintana"/>
    <s v="Cordillera Sur"/>
    <x v="4"/>
    <s v="YO_EMP_SEM._Servicio_de_Apoyo_Integral_SSyO"/>
    <n v="5911"/>
    <n v="40"/>
    <n v="34000000"/>
    <n v="850000"/>
    <m/>
    <n v="40"/>
    <s v="NO"/>
    <x v="1"/>
    <s v="Grupo objetivo del Programa/Componente"/>
    <s v="Usuarios/as Programa YES SSYO 2019-2020, que cumplen con requisitos para acceder a un segundo nivel."/>
    <x v="2"/>
    <s v="Licitación Pública Regular"/>
    <s v="06"/>
    <s v="591106"/>
    <s v="13"/>
    <s v="13-591106"/>
    <s v="13-591106-03-21"/>
    <x v="1"/>
    <m/>
    <m/>
    <m/>
    <d v="2021-05-14T00:00:00"/>
    <n v="34000000"/>
    <n v="17"/>
    <d v="2021-05-31T00:00:00"/>
    <d v="2021-06-01T00:00:00"/>
    <n v="15"/>
    <d v="2021-06-16T00:00:00"/>
    <d v="2021-07-02T00:00:00"/>
    <n v="20"/>
    <d v="2021-07-22T00:00:00"/>
    <n v="34000000"/>
    <n v="7"/>
    <d v="2022-02-22T00:00:00"/>
    <d v="2022-04-23T00:00:00"/>
    <m/>
    <m/>
    <m/>
    <m/>
    <m/>
    <m/>
    <n v="3400000"/>
    <m/>
    <m/>
    <n v="30600000"/>
    <m/>
    <m/>
    <n v="3400000"/>
    <n v="34000000"/>
    <n v="34000000"/>
    <s v="OK"/>
    <n v="2"/>
    <m/>
    <m/>
  </r>
  <r>
    <n v="13"/>
    <x v="12"/>
    <s v="La Reina"/>
    <s v="Oriente"/>
    <x v="4"/>
    <s v="YO_EMP_SEM._Servicio_de_Apoyo_Integral_SSyO"/>
    <n v="5911"/>
    <n v="5"/>
    <n v="4250000"/>
    <n v="850000"/>
    <m/>
    <n v="5"/>
    <s v="NO"/>
    <x v="1"/>
    <s v="Grupo objetivo del Programa/Componente"/>
    <s v="Usuarios/as Programa YES SSYO 2019-2020, que cumplen con requisitos para acceder a un segundo nivel."/>
    <x v="2"/>
    <s v="Licitación Pública Regular"/>
    <s v="06"/>
    <s v="591106"/>
    <s v="13"/>
    <s v="13-591106"/>
    <s v="13-591106-06-21"/>
    <x v="1"/>
    <m/>
    <m/>
    <m/>
    <d v="2021-05-14T00:00:00"/>
    <n v="4250000"/>
    <n v="17"/>
    <d v="2021-05-31T00:00:00"/>
    <d v="2021-06-01T00:00:00"/>
    <n v="15"/>
    <d v="2021-06-16T00:00:00"/>
    <d v="2021-07-02T00:00:00"/>
    <n v="20"/>
    <d v="2021-07-22T00:00:00"/>
    <n v="4250000"/>
    <n v="7"/>
    <d v="2022-02-22T00:00:00"/>
    <d v="2022-04-23T00:00:00"/>
    <m/>
    <m/>
    <m/>
    <m/>
    <m/>
    <m/>
    <n v="425000"/>
    <m/>
    <m/>
    <n v="3825000"/>
    <m/>
    <m/>
    <n v="425000"/>
    <n v="4250000"/>
    <n v="4250000"/>
    <s v="OK"/>
    <n v="2"/>
    <m/>
    <m/>
  </r>
  <r>
    <n v="13"/>
    <x v="12"/>
    <s v="Lampa "/>
    <s v="Chacabuco "/>
    <x v="4"/>
    <s v="YO_EMP_SEM._Servicio_de_Apoyo_Integral_SSyO"/>
    <n v="5911"/>
    <n v="16"/>
    <n v="13600000"/>
    <n v="850000"/>
    <m/>
    <n v="16"/>
    <s v="NO"/>
    <x v="1"/>
    <s v="Grupo objetivo del Programa/Componente"/>
    <s v="Usuarios/as Programa YES SSYO 2019-2020, que cumplen con requisitos para acceder a un segundo nivel."/>
    <x v="2"/>
    <s v="Licitación Pública Regular"/>
    <s v="06"/>
    <s v="591106"/>
    <s v="13"/>
    <s v="13-591106"/>
    <s v="13-591106-02-21"/>
    <x v="1"/>
    <m/>
    <m/>
    <m/>
    <d v="2021-05-14T00:00:00"/>
    <n v="13600000"/>
    <n v="17"/>
    <d v="2021-05-31T00:00:00"/>
    <d v="2021-06-01T00:00:00"/>
    <n v="15"/>
    <d v="2021-06-16T00:00:00"/>
    <d v="2021-07-02T00:00:00"/>
    <n v="20"/>
    <d v="2021-07-22T00:00:00"/>
    <n v="13600000"/>
    <n v="7"/>
    <d v="2022-02-22T00:00:00"/>
    <d v="2022-04-23T00:00:00"/>
    <m/>
    <m/>
    <m/>
    <m/>
    <m/>
    <m/>
    <n v="1360000"/>
    <m/>
    <m/>
    <n v="12240000"/>
    <m/>
    <m/>
    <n v="1360000"/>
    <n v="13600000"/>
    <n v="13600000"/>
    <s v="OK"/>
    <n v="2"/>
    <m/>
    <m/>
  </r>
  <r>
    <n v="13"/>
    <x v="12"/>
    <s v="Las Condes"/>
    <s v="Oriente"/>
    <x v="4"/>
    <s v="YO_EMP_SEM._Servicio_de_Apoyo_Integral_SSyO"/>
    <n v="5911"/>
    <n v="5"/>
    <n v="4250000"/>
    <n v="850000"/>
    <m/>
    <n v="5"/>
    <s v="NO"/>
    <x v="1"/>
    <s v="Grupo objetivo del Programa/Componente"/>
    <s v="Usuarios/as Programa YES SSYO 2019-2020, que cumplen con requisitos para acceder a un segundo nivel."/>
    <x v="2"/>
    <s v="Licitación Pública Regular"/>
    <s v="06"/>
    <s v="591106"/>
    <s v="13"/>
    <s v="13-591106"/>
    <s v="13-591106-01-21"/>
    <x v="1"/>
    <m/>
    <m/>
    <m/>
    <d v="2021-05-14T00:00:00"/>
    <n v="4250000"/>
    <n v="17"/>
    <d v="2021-05-31T00:00:00"/>
    <d v="2021-06-01T00:00:00"/>
    <n v="15"/>
    <d v="2021-06-16T00:00:00"/>
    <d v="2021-07-02T00:00:00"/>
    <n v="20"/>
    <d v="2021-07-22T00:00:00"/>
    <n v="4250000"/>
    <n v="7"/>
    <d v="2022-02-22T00:00:00"/>
    <d v="2022-04-23T00:00:00"/>
    <m/>
    <m/>
    <m/>
    <m/>
    <m/>
    <m/>
    <n v="425000"/>
    <m/>
    <m/>
    <n v="3825000"/>
    <m/>
    <m/>
    <n v="425000"/>
    <n v="4250000"/>
    <n v="4250000"/>
    <s v="OK"/>
    <n v="2"/>
    <m/>
    <m/>
  </r>
  <r>
    <n v="13"/>
    <x v="12"/>
    <s v="Lo Barnechea"/>
    <s v="Centro Norte"/>
    <x v="4"/>
    <s v="YO_EMP_SEM._Servicio_de_Apoyo_Integral_SSyO"/>
    <n v="5911"/>
    <n v="5"/>
    <n v="4250000"/>
    <n v="850000"/>
    <m/>
    <n v="5"/>
    <s v="NO"/>
    <x v="1"/>
    <s v="Grupo objetivo del Programa/Componente"/>
    <s v="Usuarios/as Programa YES SSYO 2019-2020, que cumplen con requisitos para acceder a un segundo nivel."/>
    <x v="2"/>
    <s v="Licitación Pública Regular"/>
    <s v="06"/>
    <s v="591106"/>
    <s v="13"/>
    <s v="13-591106"/>
    <s v="13-591106-01-21"/>
    <x v="1"/>
    <m/>
    <m/>
    <m/>
    <d v="2021-05-14T00:00:00"/>
    <n v="4250000"/>
    <n v="17"/>
    <d v="2021-05-31T00:00:00"/>
    <d v="2021-06-01T00:00:00"/>
    <n v="15"/>
    <d v="2021-06-16T00:00:00"/>
    <d v="2021-07-02T00:00:00"/>
    <n v="20"/>
    <d v="2021-07-22T00:00:00"/>
    <n v="4250000"/>
    <n v="7"/>
    <d v="2022-02-22T00:00:00"/>
    <d v="2022-04-23T00:00:00"/>
    <m/>
    <m/>
    <m/>
    <m/>
    <m/>
    <m/>
    <n v="425000"/>
    <m/>
    <m/>
    <n v="3825000"/>
    <m/>
    <m/>
    <n v="425000"/>
    <n v="4250000"/>
    <n v="4250000"/>
    <s v="OK"/>
    <n v="2"/>
    <m/>
    <m/>
  </r>
  <r>
    <n v="13"/>
    <x v="12"/>
    <s v="Lo Espejo"/>
    <s v="Sur Poniente"/>
    <x v="4"/>
    <s v="YO_EMP_SEM._Servicio_de_Apoyo_Integral_SSyO"/>
    <n v="5911"/>
    <n v="24"/>
    <n v="20400000"/>
    <n v="850000"/>
    <m/>
    <n v="24"/>
    <s v="NO"/>
    <x v="1"/>
    <s v="Grupo objetivo del Programa/Componente"/>
    <s v="Usuarios/as Programa YES SSYO 2019-2020, que cumplen con requisitos para acceder a un segundo nivel."/>
    <x v="2"/>
    <s v="Licitación Pública Regular"/>
    <s v="06"/>
    <s v="591106"/>
    <s v="13"/>
    <s v="13-591106"/>
    <s v="13-591106-09-21"/>
    <x v="1"/>
    <m/>
    <m/>
    <m/>
    <d v="2021-05-14T00:00:00"/>
    <n v="20400000"/>
    <n v="17"/>
    <d v="2021-05-31T00:00:00"/>
    <d v="2021-06-01T00:00:00"/>
    <n v="15"/>
    <d v="2021-06-16T00:00:00"/>
    <d v="2021-07-02T00:00:00"/>
    <n v="20"/>
    <d v="2021-07-22T00:00:00"/>
    <n v="20400000"/>
    <n v="7"/>
    <d v="2022-02-22T00:00:00"/>
    <d v="2022-04-23T00:00:00"/>
    <m/>
    <m/>
    <m/>
    <m/>
    <m/>
    <m/>
    <n v="2040000"/>
    <m/>
    <m/>
    <n v="18360000"/>
    <m/>
    <m/>
    <n v="2040000"/>
    <n v="20400000"/>
    <n v="20400000"/>
    <s v="OK"/>
    <n v="2"/>
    <m/>
    <m/>
  </r>
  <r>
    <n v="13"/>
    <x v="12"/>
    <s v="Lo Prado"/>
    <s v="Poniente"/>
    <x v="4"/>
    <s v="YO_EMP_SEM._Servicio_de_Apoyo_Integral_SSyO"/>
    <n v="5911"/>
    <n v="18"/>
    <n v="15300000"/>
    <n v="850000"/>
    <m/>
    <n v="18"/>
    <s v="NO"/>
    <x v="1"/>
    <s v="Grupo objetivo del Programa/Componente"/>
    <s v="Usuarios/as Programa YES SSYO 2019-2020, que cumplen con requisitos para acceder a un segundo nivel."/>
    <x v="2"/>
    <s v="Licitación Pública Regular"/>
    <s v="06"/>
    <s v="591106"/>
    <s v="13"/>
    <s v="13-591106"/>
    <s v="13-591106-10-21"/>
    <x v="1"/>
    <m/>
    <m/>
    <m/>
    <d v="2021-05-14T00:00:00"/>
    <n v="15300000"/>
    <n v="17"/>
    <d v="2021-05-31T00:00:00"/>
    <d v="2021-06-01T00:00:00"/>
    <n v="15"/>
    <d v="2021-06-16T00:00:00"/>
    <d v="2021-07-02T00:00:00"/>
    <n v="20"/>
    <d v="2021-07-22T00:00:00"/>
    <n v="15300000"/>
    <n v="7"/>
    <d v="2022-02-22T00:00:00"/>
    <d v="2022-04-23T00:00:00"/>
    <m/>
    <m/>
    <m/>
    <m/>
    <m/>
    <m/>
    <n v="1530000"/>
    <m/>
    <m/>
    <n v="13770000"/>
    <m/>
    <m/>
    <n v="1530000"/>
    <n v="15300000"/>
    <n v="15300000"/>
    <s v="OK"/>
    <n v="2"/>
    <m/>
    <m/>
  </r>
  <r>
    <n v="13"/>
    <x v="12"/>
    <s v="Macul"/>
    <s v="Oriente"/>
    <x v="4"/>
    <s v="YO_EMP_SEM._Servicio_de_Apoyo_Integral_SSyO"/>
    <n v="5911"/>
    <n v="17"/>
    <n v="14450000"/>
    <n v="850000"/>
    <m/>
    <n v="17"/>
    <s v="NO"/>
    <x v="1"/>
    <s v="Grupo objetivo del Programa/Componente"/>
    <s v="Usuarios/as Programa YES SSYO 2019-2020, que cumplen con requisitos para acceder a un segundo nivel."/>
    <x v="2"/>
    <s v="Licitación Pública Regular"/>
    <s v="06"/>
    <s v="591106"/>
    <s v="13"/>
    <s v="13-591106"/>
    <s v="13-591106-06-21"/>
    <x v="1"/>
    <m/>
    <m/>
    <m/>
    <d v="2021-05-14T00:00:00"/>
    <n v="14450000"/>
    <n v="17"/>
    <d v="2021-05-31T00:00:00"/>
    <d v="2021-06-01T00:00:00"/>
    <n v="15"/>
    <d v="2021-06-16T00:00:00"/>
    <d v="2021-07-02T00:00:00"/>
    <n v="20"/>
    <d v="2021-07-22T00:00:00"/>
    <n v="14450000"/>
    <n v="7"/>
    <d v="2022-02-22T00:00:00"/>
    <d v="2022-04-23T00:00:00"/>
    <m/>
    <m/>
    <m/>
    <m/>
    <m/>
    <m/>
    <n v="1445000"/>
    <m/>
    <m/>
    <n v="13005000"/>
    <m/>
    <m/>
    <n v="1445000"/>
    <n v="14450000"/>
    <n v="14450000"/>
    <s v="OK"/>
    <n v="2"/>
    <m/>
    <m/>
  </r>
  <r>
    <n v="13"/>
    <x v="12"/>
    <s v="Maipú"/>
    <s v="Sur Poniente"/>
    <x v="4"/>
    <s v="YO_EMP_SEM._Servicio_de_Apoyo_Integral_SSyO"/>
    <n v="5911"/>
    <n v="25"/>
    <n v="21250000"/>
    <n v="850000"/>
    <m/>
    <n v="25"/>
    <s v="NO"/>
    <x v="1"/>
    <s v="Grupo objetivo del Programa/Componente"/>
    <s v="Usuarios/as Programa YES SSYO 2019-2020, que cumplen con requisitos para acceder a un segundo nivel."/>
    <x v="2"/>
    <s v="Licitación Pública Regular"/>
    <s v="06"/>
    <s v="591106"/>
    <s v="13"/>
    <s v="13-591106"/>
    <s v="13-591106-06-21"/>
    <x v="1"/>
    <m/>
    <m/>
    <m/>
    <d v="2021-05-14T00:00:00"/>
    <n v="21250000"/>
    <n v="17"/>
    <d v="2021-05-31T00:00:00"/>
    <d v="2021-06-01T00:00:00"/>
    <n v="15"/>
    <d v="2021-06-16T00:00:00"/>
    <d v="2021-07-02T00:00:00"/>
    <n v="20"/>
    <d v="2021-07-22T00:00:00"/>
    <n v="21250000"/>
    <n v="7"/>
    <d v="2022-02-22T00:00:00"/>
    <d v="2022-04-23T00:00:00"/>
    <m/>
    <m/>
    <m/>
    <m/>
    <m/>
    <m/>
    <n v="2125000"/>
    <m/>
    <m/>
    <n v="19125000"/>
    <m/>
    <m/>
    <n v="2125000"/>
    <n v="21250000"/>
    <n v="21250000"/>
    <s v="OK"/>
    <n v="2"/>
    <m/>
    <m/>
  </r>
  <r>
    <n v="13"/>
    <x v="12"/>
    <s v="María Pinto"/>
    <s v="Melipilla"/>
    <x v="4"/>
    <s v="YO_EMP_SEM._Servicio_de_Apoyo_Integral_SSyO"/>
    <n v="5911"/>
    <n v="6"/>
    <n v="5100000"/>
    <n v="850000"/>
    <m/>
    <n v="6"/>
    <s v="NO"/>
    <x v="1"/>
    <s v="Grupo objetivo del Programa/Componente"/>
    <s v="Usuarios/as Programa YES SSYO 2019-2020, que cumplen con requisitos para acceder a un segundo nivel."/>
    <x v="2"/>
    <s v="Licitación Pública Regular"/>
    <s v="06"/>
    <s v="591106"/>
    <s v="13"/>
    <s v="13-591106"/>
    <s v="13-591106-05-21"/>
    <x v="1"/>
    <m/>
    <m/>
    <m/>
    <d v="2021-05-14T00:00:00"/>
    <n v="5100000"/>
    <n v="17"/>
    <d v="2021-05-31T00:00:00"/>
    <d v="2021-06-01T00:00:00"/>
    <n v="15"/>
    <d v="2021-06-16T00:00:00"/>
    <d v="2021-07-02T00:00:00"/>
    <n v="20"/>
    <d v="2021-07-22T00:00:00"/>
    <n v="5100000"/>
    <n v="7"/>
    <d v="2022-02-22T00:00:00"/>
    <d v="2022-04-23T00:00:00"/>
    <m/>
    <m/>
    <m/>
    <m/>
    <m/>
    <m/>
    <n v="510000"/>
    <m/>
    <m/>
    <n v="4590000"/>
    <m/>
    <m/>
    <n v="510000"/>
    <n v="5100000"/>
    <n v="5100000"/>
    <s v="OK"/>
    <n v="2"/>
    <m/>
    <m/>
  </r>
  <r>
    <n v="13"/>
    <x v="12"/>
    <s v="Melipilla"/>
    <s v="Melipilla"/>
    <x v="4"/>
    <s v="YO_EMP_SEM._Servicio_de_Apoyo_Integral_SSyO"/>
    <n v="5911"/>
    <n v="20"/>
    <n v="17000000"/>
    <n v="850000"/>
    <m/>
    <n v="20"/>
    <s v="NO"/>
    <x v="1"/>
    <s v="Grupo objetivo del Programa/Componente"/>
    <s v="Usuarios/as Programa YES SSYO 2019-2020, que cumplen con requisitos para acceder a un segundo nivel."/>
    <x v="2"/>
    <s v="Licitación Pública Regular"/>
    <s v="06"/>
    <s v="591106"/>
    <s v="13"/>
    <s v="13-591106"/>
    <s v="13-591106-05-21"/>
    <x v="1"/>
    <m/>
    <m/>
    <m/>
    <d v="2021-05-14T00:00:00"/>
    <n v="17000000"/>
    <n v="17"/>
    <d v="2021-05-31T00:00:00"/>
    <d v="2021-06-01T00:00:00"/>
    <n v="15"/>
    <d v="2021-06-16T00:00:00"/>
    <d v="2021-07-02T00:00:00"/>
    <n v="20"/>
    <d v="2021-07-22T00:00:00"/>
    <n v="17000000"/>
    <n v="7"/>
    <d v="2022-02-22T00:00:00"/>
    <d v="2022-04-23T00:00:00"/>
    <m/>
    <m/>
    <m/>
    <m/>
    <m/>
    <m/>
    <n v="1700000"/>
    <m/>
    <m/>
    <n v="15300000"/>
    <m/>
    <m/>
    <n v="1700000"/>
    <n v="17000000"/>
    <n v="17000000"/>
    <s v="OK"/>
    <n v="2"/>
    <m/>
    <m/>
  </r>
  <r>
    <n v="13"/>
    <x v="12"/>
    <s v="Ñuñoa"/>
    <s v="Oriente"/>
    <x v="4"/>
    <s v="YO_EMP_SEM._Servicio_de_Apoyo_Integral_SSyO"/>
    <n v="5911"/>
    <n v="7"/>
    <n v="5950000"/>
    <n v="850000"/>
    <m/>
    <n v="7"/>
    <s v="NO"/>
    <x v="1"/>
    <s v="Grupo objetivo del Programa/Componente"/>
    <s v="Usuarios/as Programa YES SSYO 2019-2020, que cumplen con requisitos para acceder a un segundo nivel."/>
    <x v="2"/>
    <s v="Licitación Pública Regular"/>
    <s v="06"/>
    <s v="591106"/>
    <s v="13"/>
    <s v="13-591106"/>
    <s v="13-591106-06-21"/>
    <x v="1"/>
    <m/>
    <m/>
    <m/>
    <d v="2021-05-14T00:00:00"/>
    <n v="5950000"/>
    <n v="17"/>
    <d v="2021-05-31T00:00:00"/>
    <d v="2021-06-01T00:00:00"/>
    <n v="15"/>
    <d v="2021-06-16T00:00:00"/>
    <d v="2021-07-02T00:00:00"/>
    <n v="20"/>
    <d v="2021-07-22T00:00:00"/>
    <n v="5950000"/>
    <n v="7"/>
    <d v="2022-02-22T00:00:00"/>
    <d v="2022-04-23T00:00:00"/>
    <m/>
    <m/>
    <m/>
    <m/>
    <m/>
    <m/>
    <n v="595000"/>
    <m/>
    <m/>
    <n v="5355000"/>
    <m/>
    <m/>
    <n v="595000"/>
    <n v="5950000"/>
    <n v="5950000"/>
    <s v="OK"/>
    <n v="2"/>
    <m/>
    <m/>
  </r>
  <r>
    <n v="13"/>
    <x v="12"/>
    <s v="Padre Hurtado"/>
    <s v="Talagante"/>
    <x v="4"/>
    <s v="YO_EMP_SEM._Servicio_de_Apoyo_Integral_SSyO"/>
    <n v="5911"/>
    <n v="12"/>
    <n v="10200000"/>
    <n v="850000"/>
    <m/>
    <n v="12"/>
    <s v="NO"/>
    <x v="1"/>
    <s v="Grupo objetivo del Programa/Componente"/>
    <s v="Usuarios/as Programa YES SSYO 2019-2020, que cumplen con requisitos para acceder a un segundo nivel."/>
    <x v="2"/>
    <s v="Licitación Pública Regular"/>
    <s v="06"/>
    <s v="591106"/>
    <s v="13"/>
    <s v="13-591106"/>
    <s v="13-591106-05-21"/>
    <x v="1"/>
    <m/>
    <m/>
    <m/>
    <d v="2021-05-14T00:00:00"/>
    <n v="10200000"/>
    <n v="17"/>
    <d v="2021-05-31T00:00:00"/>
    <d v="2021-06-01T00:00:00"/>
    <n v="15"/>
    <d v="2021-06-16T00:00:00"/>
    <d v="2021-07-02T00:00:00"/>
    <n v="20"/>
    <d v="2021-07-22T00:00:00"/>
    <n v="10200000"/>
    <n v="7"/>
    <d v="2022-02-22T00:00:00"/>
    <d v="2022-04-23T00:00:00"/>
    <m/>
    <m/>
    <m/>
    <m/>
    <m/>
    <m/>
    <n v="1020000"/>
    <m/>
    <m/>
    <n v="9180000"/>
    <m/>
    <m/>
    <n v="1020000"/>
    <n v="10200000"/>
    <n v="10200000"/>
    <s v="OK"/>
    <n v="2"/>
    <m/>
    <m/>
  </r>
  <r>
    <n v="13"/>
    <x v="12"/>
    <s v="Paine"/>
    <s v="Maipo"/>
    <x v="4"/>
    <s v="YO_EMP_SEM._Servicio_de_Apoyo_Integral_SSyO"/>
    <n v="5911"/>
    <n v="15"/>
    <n v="12750000"/>
    <n v="850000"/>
    <m/>
    <n v="15"/>
    <s v="NO"/>
    <x v="1"/>
    <s v="Grupo objetivo del Programa/Componente"/>
    <s v="Usuarios/as Programa YES SSYO 2019-2020, que cumplen con requisitos para acceder a un segundo nivel."/>
    <x v="2"/>
    <s v="Licitación Pública Regular"/>
    <s v="06"/>
    <s v="591106"/>
    <s v="13"/>
    <s v="13-591106"/>
    <s v="13-591106-04-21"/>
    <x v="1"/>
    <m/>
    <m/>
    <m/>
    <d v="2021-05-14T00:00:00"/>
    <n v="12750000"/>
    <n v="17"/>
    <d v="2021-05-31T00:00:00"/>
    <d v="2021-06-01T00:00:00"/>
    <n v="15"/>
    <d v="2021-06-16T00:00:00"/>
    <d v="2021-07-02T00:00:00"/>
    <n v="20"/>
    <d v="2021-07-22T00:00:00"/>
    <n v="12750000"/>
    <n v="7"/>
    <d v="2022-02-22T00:00:00"/>
    <d v="2022-04-23T00:00:00"/>
    <m/>
    <m/>
    <m/>
    <m/>
    <m/>
    <m/>
    <n v="1275000"/>
    <m/>
    <m/>
    <n v="11475000"/>
    <m/>
    <m/>
    <n v="1275000"/>
    <n v="12750000"/>
    <n v="12750000"/>
    <s v="OK"/>
    <n v="2"/>
    <m/>
    <m/>
  </r>
  <r>
    <n v="13"/>
    <x v="12"/>
    <s v="Pedro Aguirre Cerda"/>
    <s v="Sur Poniente"/>
    <x v="4"/>
    <s v="YO_EMP_SEM._Servicio_de_Apoyo_Integral_SSyO"/>
    <n v="5911"/>
    <n v="20"/>
    <n v="17000000"/>
    <n v="850000"/>
    <m/>
    <n v="20"/>
    <s v="NO"/>
    <x v="1"/>
    <s v="Grupo objetivo del Programa/Componente"/>
    <s v="Usuarios/as Programa YES SSYO 2019-2020, que cumplen con requisitos para acceder a un segundo nivel."/>
    <x v="2"/>
    <s v="Licitación Pública Regular"/>
    <s v="06"/>
    <s v="591106"/>
    <s v="13"/>
    <s v="13-591106"/>
    <s v="13-591106-08-21"/>
    <x v="1"/>
    <m/>
    <m/>
    <m/>
    <d v="2021-05-14T00:00:00"/>
    <n v="17000000"/>
    <n v="17"/>
    <d v="2021-05-31T00:00:00"/>
    <d v="2021-06-01T00:00:00"/>
    <n v="15"/>
    <d v="2021-06-16T00:00:00"/>
    <d v="2021-07-02T00:00:00"/>
    <n v="20"/>
    <d v="2021-07-22T00:00:00"/>
    <n v="17000000"/>
    <n v="7"/>
    <d v="2022-02-22T00:00:00"/>
    <d v="2022-04-23T00:00:00"/>
    <m/>
    <m/>
    <m/>
    <m/>
    <m/>
    <m/>
    <n v="1700000"/>
    <m/>
    <m/>
    <n v="15300000"/>
    <m/>
    <m/>
    <n v="1700000"/>
    <n v="17000000"/>
    <n v="17000000"/>
    <s v="OK"/>
    <n v="2"/>
    <m/>
    <m/>
  </r>
  <r>
    <n v="13"/>
    <x v="12"/>
    <s v="Peñaflor"/>
    <s v="Talagante"/>
    <x v="4"/>
    <s v="YO_EMP_SEM._Servicio_de_Apoyo_Integral_SSyO"/>
    <n v="5911"/>
    <n v="17"/>
    <n v="14450000"/>
    <n v="850000"/>
    <m/>
    <n v="17"/>
    <s v="NO"/>
    <x v="1"/>
    <s v="Grupo objetivo del Programa/Componente"/>
    <s v="Usuarios/as Programa YES SSYO 2019-2020, que cumplen con requisitos para acceder a un segundo nivel."/>
    <x v="2"/>
    <s v="Licitación Pública Regular"/>
    <s v="06"/>
    <s v="591106"/>
    <s v="13"/>
    <s v="13-591106"/>
    <s v="13-591106-05-21"/>
    <x v="1"/>
    <m/>
    <m/>
    <m/>
    <d v="2021-05-14T00:00:00"/>
    <n v="14450000"/>
    <n v="17"/>
    <d v="2021-05-31T00:00:00"/>
    <d v="2021-06-01T00:00:00"/>
    <n v="15"/>
    <d v="2021-06-16T00:00:00"/>
    <d v="2021-07-02T00:00:00"/>
    <n v="20"/>
    <d v="2021-07-22T00:00:00"/>
    <n v="14450000"/>
    <n v="7"/>
    <d v="2022-02-22T00:00:00"/>
    <d v="2022-04-23T00:00:00"/>
    <m/>
    <m/>
    <m/>
    <m/>
    <m/>
    <m/>
    <n v="1445000"/>
    <m/>
    <m/>
    <n v="13005000"/>
    <m/>
    <m/>
    <n v="1445000"/>
    <n v="14450000"/>
    <n v="14450000"/>
    <s v="OK"/>
    <n v="2"/>
    <m/>
    <m/>
  </r>
  <r>
    <n v="13"/>
    <x v="12"/>
    <s v="Peñalolén"/>
    <s v="Oriente"/>
    <x v="4"/>
    <s v="YO_EMP_SEM._Servicio_de_Apoyo_Integral_SSyO"/>
    <n v="5911"/>
    <n v="30"/>
    <n v="25500000"/>
    <n v="850000"/>
    <m/>
    <n v="30"/>
    <s v="NO"/>
    <x v="1"/>
    <s v="Grupo objetivo del Programa/Componente"/>
    <s v="Usuarios/as Programa YES SSYO 2019-2020, que cumplen con requisitos para acceder a un segundo nivel."/>
    <x v="2"/>
    <s v="Licitación Pública Regular"/>
    <s v="06"/>
    <s v="591106"/>
    <s v="13"/>
    <s v="13-591106"/>
    <s v="13-591106-06-21"/>
    <x v="1"/>
    <m/>
    <m/>
    <m/>
    <d v="2021-05-14T00:00:00"/>
    <n v="25500000"/>
    <n v="17"/>
    <d v="2021-05-31T00:00:00"/>
    <d v="2021-06-01T00:00:00"/>
    <n v="15"/>
    <d v="2021-06-16T00:00:00"/>
    <d v="2021-07-02T00:00:00"/>
    <n v="20"/>
    <d v="2021-07-22T00:00:00"/>
    <n v="25500000"/>
    <n v="7"/>
    <d v="2022-02-22T00:00:00"/>
    <d v="2022-04-23T00:00:00"/>
    <m/>
    <m/>
    <m/>
    <m/>
    <m/>
    <m/>
    <n v="2550000"/>
    <m/>
    <m/>
    <n v="22950000"/>
    <m/>
    <m/>
    <n v="2550000"/>
    <n v="25500000"/>
    <n v="25500000"/>
    <s v="OK"/>
    <n v="2"/>
    <m/>
    <m/>
  </r>
  <r>
    <n v="13"/>
    <x v="12"/>
    <s v="Pirque"/>
    <s v="Cordillera Sur"/>
    <x v="4"/>
    <s v="YO_EMP_SEM._Servicio_de_Apoyo_Integral_SSyO"/>
    <n v="5911"/>
    <n v="7"/>
    <n v="5950000"/>
    <n v="850000"/>
    <m/>
    <n v="7"/>
    <s v="NO"/>
    <x v="1"/>
    <s v="Grupo objetivo del Programa/Componente"/>
    <s v="Usuarios/as Programa YES SSYO 2019-2020, que cumplen con requisitos para acceder a un segundo nivel."/>
    <x v="2"/>
    <s v="Licitación Pública Regular"/>
    <s v="06"/>
    <s v="591106"/>
    <s v="13"/>
    <s v="13-591106"/>
    <s v="13-591106-03-21"/>
    <x v="1"/>
    <m/>
    <m/>
    <m/>
    <d v="2021-05-14T00:00:00"/>
    <n v="5950000"/>
    <n v="17"/>
    <d v="2021-05-31T00:00:00"/>
    <d v="2021-06-01T00:00:00"/>
    <n v="15"/>
    <d v="2021-06-16T00:00:00"/>
    <d v="2021-07-02T00:00:00"/>
    <n v="20"/>
    <d v="2021-07-22T00:00:00"/>
    <n v="5950000"/>
    <n v="7"/>
    <d v="2022-02-22T00:00:00"/>
    <d v="2022-04-23T00:00:00"/>
    <m/>
    <m/>
    <m/>
    <m/>
    <m/>
    <m/>
    <n v="595000"/>
    <m/>
    <m/>
    <n v="5355000"/>
    <m/>
    <m/>
    <n v="595000"/>
    <n v="5950000"/>
    <n v="5950000"/>
    <s v="OK"/>
    <n v="2"/>
    <m/>
    <m/>
  </r>
  <r>
    <n v="13"/>
    <x v="12"/>
    <s v="Providencia"/>
    <s v="Oriente"/>
    <x v="4"/>
    <s v="YO_EMP_SEM._Servicio_de_Apoyo_Integral_SSyO"/>
    <n v="5911"/>
    <n v="3"/>
    <n v="2550000"/>
    <n v="850000"/>
    <m/>
    <n v="3"/>
    <s v="NO"/>
    <x v="1"/>
    <s v="Grupo objetivo del Programa/Componente"/>
    <s v="Usuarios/as Programa YES SSYO 2019-2020, que cumplen con requisitos para acceder a un segundo nivel."/>
    <x v="2"/>
    <s v="Licitación Pública Regular"/>
    <s v="06"/>
    <s v="591106"/>
    <s v="13"/>
    <s v="13-591106"/>
    <s v="13-591106-01-21"/>
    <x v="1"/>
    <m/>
    <m/>
    <m/>
    <d v="2021-05-14T00:00:00"/>
    <n v="2550000"/>
    <n v="17"/>
    <d v="2021-05-31T00:00:00"/>
    <d v="2021-06-01T00:00:00"/>
    <n v="15"/>
    <d v="2021-06-16T00:00:00"/>
    <d v="2021-07-02T00:00:00"/>
    <n v="20"/>
    <d v="2021-07-22T00:00:00"/>
    <n v="2550000"/>
    <n v="7"/>
    <d v="2022-02-22T00:00:00"/>
    <d v="2022-04-23T00:00:00"/>
    <m/>
    <m/>
    <m/>
    <m/>
    <m/>
    <m/>
    <n v="255000"/>
    <m/>
    <m/>
    <n v="2295000"/>
    <m/>
    <m/>
    <n v="255000"/>
    <n v="2550000"/>
    <n v="2550000"/>
    <s v="OK"/>
    <n v="2"/>
    <m/>
    <m/>
  </r>
  <r>
    <n v="13"/>
    <x v="12"/>
    <s v="Pudahuel"/>
    <s v="Poniente"/>
    <x v="4"/>
    <s v="YO_EMP_SEM._Servicio_de_Apoyo_Integral_SSyO"/>
    <n v="5911"/>
    <n v="26"/>
    <n v="22100000"/>
    <n v="850000"/>
    <m/>
    <n v="26"/>
    <s v="NO"/>
    <x v="1"/>
    <s v="Grupo objetivo del Programa/Componente"/>
    <s v="Usuarios/as Programa YES SSYO 2019-2020, que cumplen con requisitos para acceder a un segundo nivel."/>
    <x v="2"/>
    <s v="Licitación Pública Regular"/>
    <s v="06"/>
    <s v="591106"/>
    <s v="13"/>
    <s v="13-591106"/>
    <s v="13-591106-10-21"/>
    <x v="1"/>
    <m/>
    <m/>
    <m/>
    <d v="2021-05-14T00:00:00"/>
    <n v="22100000"/>
    <n v="17"/>
    <d v="2021-05-31T00:00:00"/>
    <d v="2021-06-01T00:00:00"/>
    <n v="15"/>
    <d v="2021-06-16T00:00:00"/>
    <d v="2021-07-02T00:00:00"/>
    <n v="20"/>
    <d v="2021-07-22T00:00:00"/>
    <n v="22100000"/>
    <n v="7"/>
    <d v="2022-02-22T00:00:00"/>
    <d v="2022-04-23T00:00:00"/>
    <m/>
    <m/>
    <m/>
    <m/>
    <m/>
    <m/>
    <n v="2210000"/>
    <m/>
    <m/>
    <n v="19890000"/>
    <m/>
    <m/>
    <n v="2210000"/>
    <n v="22100000"/>
    <n v="22100000"/>
    <s v="OK"/>
    <n v="2"/>
    <m/>
    <m/>
  </r>
  <r>
    <n v="13"/>
    <x v="12"/>
    <s v="Puente Alto"/>
    <s v="Cordillera Sur"/>
    <x v="4"/>
    <s v="YO_EMP_SEM._Servicio_de_Apoyo_Integral_SSyO"/>
    <n v="5911"/>
    <n v="40"/>
    <n v="34000000"/>
    <n v="850000"/>
    <m/>
    <n v="40"/>
    <s v="NO"/>
    <x v="1"/>
    <s v="Grupo objetivo del Programa/Componente"/>
    <s v="Usuarios/as Programa YES SSYO 2019-2020, que cumplen con requisitos para acceder a un segundo nivel."/>
    <x v="2"/>
    <s v="Licitación Pública Regular"/>
    <s v="06"/>
    <s v="591106"/>
    <s v="13"/>
    <s v="13-591106"/>
    <s v="13-591106-03-21"/>
    <x v="1"/>
    <m/>
    <m/>
    <m/>
    <d v="2021-05-14T00:00:00"/>
    <n v="34000000"/>
    <n v="17"/>
    <d v="2021-05-31T00:00:00"/>
    <d v="2021-06-01T00:00:00"/>
    <n v="15"/>
    <d v="2021-06-16T00:00:00"/>
    <d v="2021-07-02T00:00:00"/>
    <n v="20"/>
    <d v="2021-07-22T00:00:00"/>
    <n v="34000000"/>
    <n v="7"/>
    <d v="2022-02-22T00:00:00"/>
    <d v="2022-04-23T00:00:00"/>
    <m/>
    <m/>
    <m/>
    <m/>
    <m/>
    <m/>
    <n v="3400000"/>
    <m/>
    <m/>
    <n v="30600000"/>
    <m/>
    <m/>
    <n v="3400000"/>
    <n v="34000000"/>
    <n v="34000000"/>
    <s v="OK"/>
    <n v="2"/>
    <m/>
    <m/>
  </r>
  <r>
    <n v="13"/>
    <x v="12"/>
    <s v="Quilicura"/>
    <s v="Centro Norte"/>
    <x v="4"/>
    <s v="YO_EMP_SEM._Servicio_de_Apoyo_Integral_SSyO"/>
    <n v="5911"/>
    <n v="14"/>
    <n v="11900000"/>
    <n v="850000"/>
    <m/>
    <n v="14"/>
    <s v="NO"/>
    <x v="1"/>
    <s v="Grupo objetivo del Programa/Componente"/>
    <s v="Usuarios/as Programa YES SSYO 2019-2020, que cumplen con requisitos para acceder a un segundo nivel."/>
    <x v="2"/>
    <s v="Licitación Pública Regular"/>
    <s v="06"/>
    <s v="591106"/>
    <s v="13"/>
    <s v="13-591106"/>
    <s v="13-591106-01-21"/>
    <x v="1"/>
    <m/>
    <m/>
    <m/>
    <d v="2021-05-14T00:00:00"/>
    <n v="11900000"/>
    <n v="17"/>
    <d v="2021-05-31T00:00:00"/>
    <d v="2021-06-01T00:00:00"/>
    <n v="15"/>
    <d v="2021-06-16T00:00:00"/>
    <d v="2021-07-02T00:00:00"/>
    <n v="20"/>
    <d v="2021-07-22T00:00:00"/>
    <n v="11900000"/>
    <n v="7"/>
    <d v="2022-02-22T00:00:00"/>
    <d v="2022-04-23T00:00:00"/>
    <m/>
    <m/>
    <m/>
    <m/>
    <m/>
    <m/>
    <n v="1190000"/>
    <m/>
    <m/>
    <n v="10710000"/>
    <m/>
    <m/>
    <n v="1190000"/>
    <n v="11900000"/>
    <n v="11900000"/>
    <s v="OK"/>
    <n v="2"/>
    <m/>
    <m/>
  </r>
  <r>
    <n v="13"/>
    <x v="12"/>
    <s v="Quinta Normal"/>
    <s v="Poniente"/>
    <x v="4"/>
    <s v="YO_EMP_SEM._Servicio_de_Apoyo_Integral_SSyO"/>
    <n v="5911"/>
    <n v="14"/>
    <n v="11900000"/>
    <n v="850000"/>
    <m/>
    <n v="14"/>
    <s v="NO"/>
    <x v="1"/>
    <s v="Grupo objetivo del Programa/Componente"/>
    <s v="Usuarios/as Programa YES SSYO 2019-2020, que cumplen con requisitos para acceder a un segundo nivel."/>
    <x v="2"/>
    <s v="Licitación Pública Regular"/>
    <s v="06"/>
    <s v="591106"/>
    <s v="13"/>
    <s v="13-591106"/>
    <s v="13-591106-10-21"/>
    <x v="1"/>
    <m/>
    <m/>
    <m/>
    <d v="2021-05-14T00:00:00"/>
    <n v="11900000"/>
    <n v="17"/>
    <d v="2021-05-31T00:00:00"/>
    <d v="2021-06-01T00:00:00"/>
    <n v="15"/>
    <d v="2021-06-16T00:00:00"/>
    <d v="2021-07-02T00:00:00"/>
    <n v="20"/>
    <d v="2021-07-22T00:00:00"/>
    <n v="11900000"/>
    <n v="7"/>
    <d v="2022-02-22T00:00:00"/>
    <d v="2022-04-23T00:00:00"/>
    <m/>
    <m/>
    <m/>
    <m/>
    <m/>
    <m/>
    <n v="1190000"/>
    <m/>
    <m/>
    <n v="10710000"/>
    <m/>
    <m/>
    <n v="1190000"/>
    <n v="11900000"/>
    <n v="11900000"/>
    <s v="OK"/>
    <n v="2"/>
    <m/>
    <m/>
  </r>
  <r>
    <n v="13"/>
    <x v="12"/>
    <s v="Recoleta"/>
    <s v="Centro Norte"/>
    <x v="4"/>
    <s v="YO_EMP_SEM._Servicio_de_Apoyo_Integral_SSyO"/>
    <n v="5911"/>
    <n v="20"/>
    <n v="17000000"/>
    <n v="850000"/>
    <m/>
    <n v="20"/>
    <s v="NO"/>
    <x v="1"/>
    <s v="Grupo objetivo del Programa/Componente"/>
    <s v="Usuarios/as Programa YES SSYO 2019-2020, que cumplen con requisitos para acceder a un segundo nivel."/>
    <x v="2"/>
    <s v="Licitación Pública Regular"/>
    <s v="06"/>
    <s v="591106"/>
    <s v="13"/>
    <s v="13-591106"/>
    <s v="13-591106-01-21"/>
    <x v="1"/>
    <m/>
    <m/>
    <m/>
    <d v="2021-05-14T00:00:00"/>
    <n v="17000000"/>
    <n v="17"/>
    <d v="2021-05-31T00:00:00"/>
    <d v="2021-06-01T00:00:00"/>
    <n v="15"/>
    <d v="2021-06-16T00:00:00"/>
    <d v="2021-07-02T00:00:00"/>
    <n v="20"/>
    <d v="2021-07-22T00:00:00"/>
    <n v="17000000"/>
    <n v="7"/>
    <d v="2022-02-22T00:00:00"/>
    <d v="2022-04-23T00:00:00"/>
    <m/>
    <m/>
    <m/>
    <m/>
    <m/>
    <m/>
    <n v="1700000"/>
    <m/>
    <m/>
    <n v="15300000"/>
    <m/>
    <m/>
    <n v="1700000"/>
    <n v="17000000"/>
    <n v="17000000"/>
    <s v="OK"/>
    <n v="2"/>
    <m/>
    <m/>
  </r>
  <r>
    <n v="13"/>
    <x v="12"/>
    <s v="Renca"/>
    <s v="Poniente"/>
    <x v="4"/>
    <s v="YO_EMP_SEM._Servicio_de_Apoyo_Integral_SSyO"/>
    <n v="5911"/>
    <n v="22"/>
    <n v="18700000"/>
    <n v="850000"/>
    <m/>
    <n v="22"/>
    <s v="NO"/>
    <x v="1"/>
    <s v="Grupo objetivo del Programa/Componente"/>
    <s v="Usuarios/as Programa YES SSYO 2019-2020, que cumplen con requisitos para acceder a un segundo nivel."/>
    <x v="2"/>
    <s v="Licitación Pública Regular"/>
    <s v="06"/>
    <s v="591106"/>
    <s v="13"/>
    <s v="13-591106"/>
    <s v="13-591106-10-21"/>
    <x v="1"/>
    <m/>
    <m/>
    <m/>
    <d v="2021-05-14T00:00:00"/>
    <n v="18700000"/>
    <n v="17"/>
    <d v="2021-05-31T00:00:00"/>
    <d v="2021-06-01T00:00:00"/>
    <n v="15"/>
    <d v="2021-06-16T00:00:00"/>
    <d v="2021-07-02T00:00:00"/>
    <n v="20"/>
    <d v="2021-07-22T00:00:00"/>
    <n v="18700000"/>
    <n v="7"/>
    <d v="2022-02-22T00:00:00"/>
    <d v="2022-04-23T00:00:00"/>
    <m/>
    <m/>
    <m/>
    <m/>
    <m/>
    <m/>
    <n v="1870000"/>
    <m/>
    <m/>
    <n v="16830000"/>
    <m/>
    <m/>
    <n v="1870000"/>
    <n v="18700000"/>
    <n v="18700000"/>
    <s v="OK"/>
    <n v="2"/>
    <m/>
    <m/>
  </r>
  <r>
    <n v="13"/>
    <x v="12"/>
    <s v="San Bernardo"/>
    <s v="Maipo"/>
    <x v="4"/>
    <s v="YO_EMP_SEM._Servicio_de_Apoyo_Integral_SSyO"/>
    <n v="5911"/>
    <n v="33"/>
    <n v="28050000"/>
    <n v="850000"/>
    <m/>
    <n v="33"/>
    <s v="NO"/>
    <x v="1"/>
    <s v="Grupo objetivo del Programa/Componente"/>
    <s v="Usuarios/as Programa YES SSYO 2019-2020, que cumplen con requisitos para acceder a un segundo nivel."/>
    <x v="2"/>
    <s v="Licitación Pública Regular"/>
    <s v="06"/>
    <s v="591106"/>
    <s v="13"/>
    <s v="13-591106"/>
    <s v="13-591106-04-21"/>
    <x v="1"/>
    <m/>
    <m/>
    <m/>
    <d v="2021-05-14T00:00:00"/>
    <n v="28050000"/>
    <n v="17"/>
    <d v="2021-05-31T00:00:00"/>
    <d v="2021-06-01T00:00:00"/>
    <n v="15"/>
    <d v="2021-06-16T00:00:00"/>
    <d v="2021-07-02T00:00:00"/>
    <n v="20"/>
    <d v="2021-07-22T00:00:00"/>
    <n v="28050000"/>
    <n v="7"/>
    <d v="2022-02-22T00:00:00"/>
    <d v="2022-04-23T00:00:00"/>
    <m/>
    <m/>
    <m/>
    <m/>
    <m/>
    <m/>
    <n v="2805000"/>
    <m/>
    <m/>
    <n v="25245000"/>
    <m/>
    <m/>
    <n v="2805000"/>
    <n v="28050000"/>
    <n v="28050000"/>
    <s v="OK"/>
    <n v="2"/>
    <m/>
    <m/>
  </r>
  <r>
    <n v="13"/>
    <x v="12"/>
    <s v="San Joaquín"/>
    <s v="Oriente"/>
    <x v="4"/>
    <s v="YO_EMP_SEM._Servicio_de_Apoyo_Integral_SSyO"/>
    <n v="5911"/>
    <n v="20"/>
    <n v="17000000"/>
    <n v="850000"/>
    <m/>
    <n v="20"/>
    <s v="NO"/>
    <x v="1"/>
    <s v="Grupo objetivo del Programa/Componente"/>
    <s v="Usuarios/as Programa YES SSYO 2019-2020, que cumplen con requisitos para acceder a un segundo nivel."/>
    <x v="2"/>
    <s v="Licitación Pública Regular"/>
    <s v="06"/>
    <s v="591106"/>
    <s v="13"/>
    <s v="13-591106"/>
    <s v="13-591106-07-21"/>
    <x v="1"/>
    <m/>
    <m/>
    <m/>
    <d v="2021-05-14T00:00:00"/>
    <n v="17000000"/>
    <n v="17"/>
    <d v="2021-05-31T00:00:00"/>
    <d v="2021-06-01T00:00:00"/>
    <n v="15"/>
    <d v="2021-06-16T00:00:00"/>
    <d v="2021-07-02T00:00:00"/>
    <n v="20"/>
    <d v="2021-07-22T00:00:00"/>
    <n v="17000000"/>
    <n v="7"/>
    <d v="2022-02-22T00:00:00"/>
    <d v="2022-04-23T00:00:00"/>
    <m/>
    <m/>
    <m/>
    <m/>
    <m/>
    <m/>
    <n v="1700000"/>
    <m/>
    <m/>
    <n v="15300000"/>
    <m/>
    <m/>
    <n v="1700000"/>
    <n v="17000000"/>
    <n v="17000000"/>
    <s v="OK"/>
    <n v="2"/>
    <m/>
    <m/>
  </r>
  <r>
    <n v="13"/>
    <x v="12"/>
    <s v="San José de Maipo"/>
    <s v="Cordillera Sur"/>
    <x v="4"/>
    <s v="YO_EMP_SEM._Servicio_de_Apoyo_Integral_SSyO"/>
    <n v="5911"/>
    <n v="5"/>
    <n v="4250000"/>
    <n v="850000"/>
    <m/>
    <n v="5"/>
    <s v="NO"/>
    <x v="1"/>
    <s v="Grupo objetivo del Programa/Componente"/>
    <s v="Usuarios/as Programa YES SSYO 2019-2020, que cumplen con requisitos para acceder a un segundo nivel."/>
    <x v="2"/>
    <s v="Licitación Pública Regular"/>
    <s v="06"/>
    <s v="591106"/>
    <s v="13"/>
    <s v="13-591106"/>
    <s v="13-591106-03-21"/>
    <x v="1"/>
    <m/>
    <m/>
    <m/>
    <d v="2021-05-14T00:00:00"/>
    <n v="4250000"/>
    <n v="17"/>
    <d v="2021-05-31T00:00:00"/>
    <d v="2021-06-01T00:00:00"/>
    <n v="15"/>
    <d v="2021-06-16T00:00:00"/>
    <d v="2021-07-02T00:00:00"/>
    <n v="20"/>
    <d v="2021-07-22T00:00:00"/>
    <n v="4250000"/>
    <n v="7"/>
    <d v="2022-02-22T00:00:00"/>
    <d v="2022-04-23T00:00:00"/>
    <m/>
    <m/>
    <m/>
    <m/>
    <m/>
    <m/>
    <n v="425000"/>
    <m/>
    <m/>
    <n v="3825000"/>
    <m/>
    <m/>
    <n v="425000"/>
    <n v="4250000"/>
    <n v="4250000"/>
    <s v="OK"/>
    <n v="2"/>
    <m/>
    <m/>
  </r>
  <r>
    <n v="13"/>
    <x v="12"/>
    <s v="San Miguel"/>
    <s v="Sur Poniente"/>
    <x v="4"/>
    <s v="YO_EMP_SEM._Servicio_de_Apoyo_Integral_SSyO"/>
    <n v="5911"/>
    <n v="8"/>
    <n v="6800000"/>
    <n v="850000"/>
    <m/>
    <n v="8"/>
    <s v="NO"/>
    <x v="1"/>
    <s v="Grupo objetivo del Programa/Componente"/>
    <s v="Usuarios/as Programa YES SSYO 2019-2020, que cumplen con requisitos para acceder a un segundo nivel."/>
    <x v="2"/>
    <s v="Licitación Pública Regular"/>
    <s v="06"/>
    <s v="591106"/>
    <s v="13"/>
    <s v="13-591106"/>
    <s v="13-591106-08-21"/>
    <x v="1"/>
    <m/>
    <m/>
    <m/>
    <d v="2021-05-14T00:00:00"/>
    <n v="6800000"/>
    <n v="17"/>
    <d v="2021-05-31T00:00:00"/>
    <d v="2021-06-01T00:00:00"/>
    <n v="15"/>
    <d v="2021-06-16T00:00:00"/>
    <d v="2021-07-02T00:00:00"/>
    <n v="20"/>
    <d v="2021-07-22T00:00:00"/>
    <n v="6800000"/>
    <n v="7"/>
    <d v="2022-02-22T00:00:00"/>
    <d v="2022-04-23T00:00:00"/>
    <m/>
    <m/>
    <m/>
    <m/>
    <m/>
    <m/>
    <n v="680000"/>
    <m/>
    <m/>
    <n v="6120000"/>
    <m/>
    <m/>
    <n v="680000"/>
    <n v="6800000"/>
    <n v="6800000"/>
    <s v="OK"/>
    <n v="2"/>
    <m/>
    <m/>
  </r>
  <r>
    <n v="13"/>
    <x v="12"/>
    <s v="San Pedro"/>
    <s v="Melipilla"/>
    <x v="4"/>
    <s v="YO_EMP_SEM._Servicio_de_Apoyo_Integral_SSyO"/>
    <n v="5911"/>
    <n v="5"/>
    <n v="4250000"/>
    <n v="850000"/>
    <m/>
    <n v="5"/>
    <s v="NO"/>
    <x v="1"/>
    <s v="Grupo objetivo del Programa/Componente"/>
    <s v="Usuarios/as Programa YES SSYO 2019-2020, que cumplen con requisitos para acceder a un segundo nivel."/>
    <x v="2"/>
    <s v="Licitación Pública Regular"/>
    <s v="06"/>
    <s v="591106"/>
    <s v="13"/>
    <s v="13-591106"/>
    <s v="13-591106-05-21"/>
    <x v="1"/>
    <m/>
    <m/>
    <m/>
    <d v="2021-05-14T00:00:00"/>
    <n v="4250000"/>
    <n v="17"/>
    <d v="2021-05-31T00:00:00"/>
    <d v="2021-06-01T00:00:00"/>
    <n v="15"/>
    <d v="2021-06-16T00:00:00"/>
    <d v="2021-07-02T00:00:00"/>
    <n v="20"/>
    <d v="2021-07-22T00:00:00"/>
    <n v="4250000"/>
    <n v="7"/>
    <d v="2022-02-22T00:00:00"/>
    <d v="2022-04-23T00:00:00"/>
    <m/>
    <m/>
    <m/>
    <m/>
    <m/>
    <m/>
    <n v="425000"/>
    <m/>
    <m/>
    <n v="3825000"/>
    <m/>
    <m/>
    <n v="425000"/>
    <n v="4250000"/>
    <n v="4250000"/>
    <s v="OK"/>
    <n v="2"/>
    <m/>
    <m/>
  </r>
  <r>
    <n v="13"/>
    <x v="12"/>
    <s v="San Ramón"/>
    <s v="Sur Poniente"/>
    <x v="4"/>
    <s v="YO_EMP_SEM._Servicio_de_Apoyo_Integral_SSyO"/>
    <n v="5911"/>
    <n v="20"/>
    <n v="17000000"/>
    <n v="850000"/>
    <m/>
    <n v="20"/>
    <s v="NO"/>
    <x v="1"/>
    <s v="Grupo objetivo del Programa/Componente"/>
    <s v="Usuarios/as Programa YES SSYO 2019-2020, que cumplen con requisitos para acceder a un segundo nivel."/>
    <x v="2"/>
    <s v="Licitación Pública Regular"/>
    <s v="06"/>
    <s v="591106"/>
    <s v="13"/>
    <s v="13-591106"/>
    <s v="13-591106-08-21"/>
    <x v="1"/>
    <m/>
    <m/>
    <m/>
    <d v="2021-05-14T00:00:00"/>
    <n v="17000000"/>
    <n v="17"/>
    <d v="2021-05-31T00:00:00"/>
    <d v="2021-06-01T00:00:00"/>
    <n v="15"/>
    <d v="2021-06-16T00:00:00"/>
    <d v="2021-07-02T00:00:00"/>
    <n v="20"/>
    <d v="2021-07-22T00:00:00"/>
    <n v="17000000"/>
    <n v="7"/>
    <d v="2022-02-22T00:00:00"/>
    <d v="2022-04-23T00:00:00"/>
    <m/>
    <m/>
    <m/>
    <m/>
    <m/>
    <m/>
    <n v="1700000"/>
    <m/>
    <m/>
    <n v="15300000"/>
    <m/>
    <m/>
    <n v="1700000"/>
    <n v="17000000"/>
    <n v="17000000"/>
    <s v="OK"/>
    <n v="2"/>
    <m/>
    <m/>
  </r>
  <r>
    <n v="13"/>
    <x v="12"/>
    <s v="Santiago"/>
    <s v="Centro Norte"/>
    <x v="4"/>
    <s v="YO_EMP_SEM._Servicio_de_Apoyo_Integral_SSyO"/>
    <n v="5911"/>
    <n v="20"/>
    <n v="17000000"/>
    <n v="850000"/>
    <m/>
    <n v="20"/>
    <s v="NO"/>
    <x v="1"/>
    <s v="Grupo objetivo del Programa/Componente"/>
    <s v="Usuarios/as Programa YES SSYO 2019-2020, que cumplen con requisitos para acceder a un segundo nivel."/>
    <x v="2"/>
    <s v="Licitación Pública Regular"/>
    <s v="06"/>
    <s v="591106"/>
    <s v="13"/>
    <s v="13-591106"/>
    <s v="13-591106-01-21"/>
    <x v="1"/>
    <m/>
    <m/>
    <m/>
    <d v="2021-05-14T00:00:00"/>
    <n v="17000000"/>
    <n v="17"/>
    <d v="2021-05-31T00:00:00"/>
    <d v="2021-06-01T00:00:00"/>
    <n v="15"/>
    <d v="2021-06-16T00:00:00"/>
    <d v="2021-07-02T00:00:00"/>
    <n v="20"/>
    <d v="2021-07-22T00:00:00"/>
    <n v="17000000"/>
    <n v="7"/>
    <d v="2022-02-22T00:00:00"/>
    <d v="2022-04-23T00:00:00"/>
    <m/>
    <m/>
    <m/>
    <m/>
    <m/>
    <m/>
    <n v="1700000"/>
    <m/>
    <m/>
    <n v="15300000"/>
    <m/>
    <m/>
    <n v="1700000"/>
    <n v="17000000"/>
    <n v="17000000"/>
    <s v="OK"/>
    <n v="2"/>
    <m/>
    <m/>
  </r>
  <r>
    <n v="13"/>
    <x v="12"/>
    <s v="Talagante"/>
    <s v="Talagante"/>
    <x v="4"/>
    <s v="YO_EMP_SEM._Servicio_de_Apoyo_Integral_SSyO"/>
    <n v="5911"/>
    <n v="14"/>
    <n v="11900000"/>
    <n v="850000"/>
    <m/>
    <n v="14"/>
    <s v="NO"/>
    <x v="1"/>
    <s v="Grupo objetivo del Programa/Componente"/>
    <s v="Usuarios/as Programa YES SSYO 2019-2020, que cumplen con requisitos para acceder a un segundo nivel."/>
    <x v="2"/>
    <s v="Licitación Pública Regular"/>
    <s v="06"/>
    <s v="591106"/>
    <s v="13"/>
    <s v="13-591106"/>
    <s v="13-591106-05-21"/>
    <x v="1"/>
    <m/>
    <m/>
    <m/>
    <d v="2021-05-14T00:00:00"/>
    <n v="11900000"/>
    <n v="17"/>
    <d v="2021-05-31T00:00:00"/>
    <d v="2021-06-01T00:00:00"/>
    <n v="15"/>
    <d v="2021-06-16T00:00:00"/>
    <d v="2021-07-02T00:00:00"/>
    <n v="20"/>
    <d v="2021-07-22T00:00:00"/>
    <n v="11900000"/>
    <n v="7"/>
    <d v="2022-02-22T00:00:00"/>
    <d v="2022-04-23T00:00:00"/>
    <m/>
    <m/>
    <m/>
    <m/>
    <m/>
    <m/>
    <n v="1190000"/>
    <m/>
    <m/>
    <n v="10710000"/>
    <m/>
    <m/>
    <n v="1190000"/>
    <n v="11900000"/>
    <n v="11900000"/>
    <s v="OK"/>
    <n v="2"/>
    <m/>
    <m/>
  </r>
  <r>
    <n v="13"/>
    <x v="12"/>
    <s v="Tiltil"/>
    <s v="Chacabuco "/>
    <x v="4"/>
    <s v="YO_EMP_SEM._Servicio_de_Apoyo_Integral_SSyO"/>
    <n v="5911"/>
    <n v="10"/>
    <n v="8500000"/>
    <n v="850000"/>
    <m/>
    <n v="10"/>
    <s v="NO"/>
    <x v="1"/>
    <s v="Grupo objetivo del Programa/Componente"/>
    <s v="Usuarios/as Programa YES SSYO 2019-2020, que cumplen con requisitos para acceder a un segundo nivel."/>
    <x v="2"/>
    <s v="Licitación Pública Regular"/>
    <s v="06"/>
    <s v="591106"/>
    <s v="13"/>
    <s v="13-591106"/>
    <s v="13-591106-02-21"/>
    <x v="1"/>
    <m/>
    <m/>
    <m/>
    <d v="2021-05-14T00:00:00"/>
    <n v="8500000"/>
    <n v="17"/>
    <d v="2021-05-31T00:00:00"/>
    <d v="2021-06-01T00:00:00"/>
    <n v="15"/>
    <d v="2021-06-16T00:00:00"/>
    <d v="2021-07-02T00:00:00"/>
    <n v="20"/>
    <d v="2021-07-22T00:00:00"/>
    <n v="8500000"/>
    <n v="7"/>
    <d v="2022-02-22T00:00:00"/>
    <d v="2022-04-23T00:00:00"/>
    <m/>
    <m/>
    <m/>
    <m/>
    <m/>
    <m/>
    <n v="850000"/>
    <m/>
    <m/>
    <n v="7650000"/>
    <m/>
    <m/>
    <n v="850000"/>
    <n v="8500000"/>
    <n v="8500000"/>
    <s v="OK"/>
    <n v="2"/>
    <m/>
    <m/>
  </r>
  <r>
    <n v="13"/>
    <x v="12"/>
    <s v="Maipú"/>
    <s v="Villa San Luís 4 "/>
    <x v="5"/>
    <s v="Accion_local_territorios_vulnerables"/>
    <n v="7233"/>
    <n v="1"/>
    <n v="36000000"/>
    <n v="36000000"/>
    <n v="1"/>
    <m/>
    <s v="NO"/>
    <x v="3"/>
    <s v="Otro"/>
    <s v="Territorios con concentración de  alta pobreza y vulnerabilidad social"/>
    <x v="0"/>
    <s v="Licitación Pública Regular"/>
    <s v="01"/>
    <s v="723301"/>
    <s v="13"/>
    <s v="13-723301"/>
    <s v="13-723301-01-21"/>
    <x v="1"/>
    <m/>
    <m/>
    <m/>
    <d v="2021-02-18T00:00:00"/>
    <n v="36000000"/>
    <n v="20"/>
    <d v="2021-03-10T00:00:00"/>
    <d v="2021-03-13T00:00:00"/>
    <n v="16"/>
    <d v="2021-03-29T00:00:00"/>
    <d v="2021-04-08T00:00:00"/>
    <n v="10"/>
    <d v="2021-04-18T00:00:00"/>
    <n v="36000000"/>
    <n v="11"/>
    <d v="2022-03-18T00:00:00"/>
    <d v="2022-05-17T00:00:00"/>
    <m/>
    <m/>
    <m/>
    <n v="7200000"/>
    <m/>
    <m/>
    <m/>
    <n v="28800000"/>
    <m/>
    <m/>
    <m/>
    <m/>
    <n v="7200000"/>
    <n v="36000000"/>
    <n v="36000000"/>
    <s v="OK"/>
    <n v="2"/>
    <m/>
    <m/>
  </r>
  <r>
    <n v="13"/>
    <x v="12"/>
    <s v="Cerro Navia"/>
    <s v="Barrio Sara Gajardo "/>
    <x v="6"/>
    <s v="Barrios_en_Acción_Activación_Barrial"/>
    <n v="7301"/>
    <n v="1"/>
    <n v="25000000"/>
    <n v="25000000"/>
    <n v="1"/>
    <m/>
    <s v="NO"/>
    <x v="3"/>
    <s v="Campamento y barrios prioritarios"/>
    <s v="Territorios Vulnerables. Barrios priorizados en el Plan Nacional Barrios Prioritarios de la Subsecretaria de Prevención del Delito"/>
    <x v="0"/>
    <s v="Licitación Pública Regular"/>
    <s v="01"/>
    <s v="730101"/>
    <s v="13"/>
    <s v="13-730101"/>
    <s v="13-730101-01-21"/>
    <x v="1"/>
    <m/>
    <m/>
    <m/>
    <d v="2021-07-08T00:00:00"/>
    <n v="25000000"/>
    <n v="20"/>
    <d v="2021-07-28T00:00:00"/>
    <d v="2021-07-29T00:00:00"/>
    <n v="10"/>
    <d v="2021-08-08T00:00:00"/>
    <d v="2021-08-09T00:00:00"/>
    <n v="15"/>
    <d v="2021-08-24T00:00:00"/>
    <m/>
    <n v="9"/>
    <d v="2022-05-24T00:00:00"/>
    <d v="2022-07-23T00:00:00"/>
    <m/>
    <m/>
    <m/>
    <m/>
    <m/>
    <m/>
    <m/>
    <n v="2500000"/>
    <m/>
    <n v="22500000"/>
    <m/>
    <m/>
    <n v="0"/>
    <n v="25000000"/>
    <n v="25000000"/>
    <s v="OK"/>
    <n v="2"/>
    <m/>
    <m/>
  </r>
  <r>
    <n v="13"/>
    <x v="12"/>
    <s v="Conchalí"/>
    <s v="Barrio Irene Frei"/>
    <x v="6"/>
    <s v="Barrios_en_Acción_Activación_Barrial"/>
    <n v="7301"/>
    <n v="1"/>
    <n v="25000000"/>
    <n v="25000000"/>
    <n v="1"/>
    <m/>
    <s v="NO"/>
    <x v="3"/>
    <s v="Campamento y barrios prioritarios"/>
    <s v="Territorios Vulnerables. Barrios priorizados en el Plan Nacional Barrios Prioritarios de la Subsecretaria de Prevención del Delito"/>
    <x v="0"/>
    <s v="Licitación Pública Regular"/>
    <s v="01"/>
    <s v="730101"/>
    <s v="13"/>
    <s v="13-730101"/>
    <s v="13-730101-01-21"/>
    <x v="1"/>
    <m/>
    <m/>
    <m/>
    <d v="2021-07-08T00:00:00"/>
    <n v="25000000"/>
    <n v="20"/>
    <d v="2021-07-28T00:00:00"/>
    <d v="2021-07-29T00:00:00"/>
    <n v="10"/>
    <d v="2021-08-08T00:00:00"/>
    <d v="2021-08-09T00:00:00"/>
    <n v="15"/>
    <d v="2021-08-24T00:00:00"/>
    <m/>
    <n v="9"/>
    <d v="2022-05-24T00:00:00"/>
    <d v="2022-07-23T00:00:00"/>
    <m/>
    <m/>
    <m/>
    <m/>
    <m/>
    <m/>
    <m/>
    <n v="2500000"/>
    <m/>
    <n v="22500000"/>
    <m/>
    <m/>
    <n v="0"/>
    <n v="25000000"/>
    <n v="25000000"/>
    <s v="OK"/>
    <n v="2"/>
    <m/>
    <m/>
  </r>
  <r>
    <n v="13"/>
    <x v="12"/>
    <s v="El Bosque"/>
    <s v="Barrio 4 de Septiembre"/>
    <x v="6"/>
    <s v="Barrios_en_Acción_Activación_Barrial"/>
    <n v="7301"/>
    <n v="1"/>
    <n v="25000000"/>
    <n v="25000000"/>
    <n v="1"/>
    <m/>
    <s v="NO"/>
    <x v="3"/>
    <s v="Campamento y barrios prioritarios"/>
    <s v="Territorios Vulnerables. Barrios priorizados en el Plan Nacional Barrios Prioritarios de la Subsecretaria de Prevención del Delito"/>
    <x v="0"/>
    <s v="Licitación Pública Regular"/>
    <s v="01"/>
    <s v="730101"/>
    <s v="13"/>
    <s v="13-730101"/>
    <s v="13-730101-01-21"/>
    <x v="1"/>
    <m/>
    <m/>
    <m/>
    <d v="2021-07-08T00:00:00"/>
    <n v="25000000"/>
    <n v="20"/>
    <d v="2021-07-28T00:00:00"/>
    <d v="2021-07-29T00:00:00"/>
    <n v="10"/>
    <d v="2021-08-08T00:00:00"/>
    <d v="2021-08-09T00:00:00"/>
    <n v="15"/>
    <d v="2021-08-24T00:00:00"/>
    <m/>
    <n v="9"/>
    <d v="2022-05-24T00:00:00"/>
    <d v="2022-07-23T00:00:00"/>
    <m/>
    <m/>
    <m/>
    <m/>
    <m/>
    <m/>
    <m/>
    <n v="2500000"/>
    <m/>
    <n v="22500000"/>
    <m/>
    <m/>
    <n v="0"/>
    <n v="25000000"/>
    <n v="25000000"/>
    <s v="OK"/>
    <n v="2"/>
    <m/>
    <m/>
  </r>
  <r>
    <n v="13"/>
    <x v="12"/>
    <s v="La Pintana"/>
    <s v="Barrio Santo Tomás"/>
    <x v="6"/>
    <s v="Barrios_en_Acción_Activación_Barrial"/>
    <n v="7301"/>
    <n v="1"/>
    <n v="25000000"/>
    <n v="25000000"/>
    <n v="1"/>
    <m/>
    <s v="NO"/>
    <x v="3"/>
    <s v="Campamento y barrios prioritarios"/>
    <s v="Territorios Vulnerables. Barrios priorizados en el Plan Nacional Barrios Prioritarios de la Subsecretaria de Prevención del Delito"/>
    <x v="0"/>
    <s v="Licitación Pública Regular"/>
    <s v="01"/>
    <s v="730101"/>
    <s v="13"/>
    <s v="13-730101"/>
    <s v="13-730101-01-21"/>
    <x v="1"/>
    <m/>
    <m/>
    <m/>
    <d v="2021-07-08T00:00:00"/>
    <n v="25000000"/>
    <n v="20"/>
    <d v="2021-07-28T00:00:00"/>
    <d v="2021-07-29T00:00:00"/>
    <n v="10"/>
    <d v="2021-08-08T00:00:00"/>
    <d v="2021-08-09T00:00:00"/>
    <n v="15"/>
    <d v="2021-08-24T00:00:00"/>
    <m/>
    <n v="9"/>
    <d v="2022-05-24T00:00:00"/>
    <d v="2022-07-23T00:00:00"/>
    <m/>
    <m/>
    <m/>
    <m/>
    <m/>
    <m/>
    <m/>
    <n v="2500000"/>
    <m/>
    <n v="22500000"/>
    <m/>
    <m/>
    <n v="0"/>
    <n v="25000000"/>
    <n v="25000000"/>
    <s v="OK"/>
    <n v="2"/>
    <m/>
    <m/>
  </r>
  <r>
    <n v="13"/>
    <x v="12"/>
    <s v="Lo Espejo"/>
    <s v="Barrio José María Caro"/>
    <x v="6"/>
    <s v="Barrios_en_Acción_Activación_Barrial"/>
    <n v="7301"/>
    <n v="1"/>
    <n v="25000000"/>
    <n v="25000000"/>
    <n v="1"/>
    <m/>
    <s v="NO"/>
    <x v="3"/>
    <s v="Campamento y barrios prioritarios"/>
    <s v="Territorios Vulnerables. Barrios priorizados en el Plan Nacional Barrios Prioritarios de la Subsecretaria de Prevención del Delito"/>
    <x v="0"/>
    <s v="Licitación Pública Regular"/>
    <s v="01"/>
    <s v="730101"/>
    <s v="13"/>
    <s v="13-730101"/>
    <s v="13-730101-01-21"/>
    <x v="1"/>
    <m/>
    <m/>
    <m/>
    <d v="2021-07-08T00:00:00"/>
    <n v="25000000"/>
    <n v="20"/>
    <d v="2021-07-28T00:00:00"/>
    <d v="2021-07-29T00:00:00"/>
    <n v="10"/>
    <d v="2021-08-08T00:00:00"/>
    <d v="2021-08-09T00:00:00"/>
    <n v="15"/>
    <d v="2021-08-24T00:00:00"/>
    <m/>
    <n v="9"/>
    <d v="2022-05-24T00:00:00"/>
    <d v="2022-07-23T00:00:00"/>
    <m/>
    <m/>
    <m/>
    <m/>
    <m/>
    <m/>
    <m/>
    <n v="2500000"/>
    <m/>
    <n v="22500000"/>
    <m/>
    <m/>
    <n v="0"/>
    <n v="25000000"/>
    <n v="25000000"/>
    <s v="OK"/>
    <n v="2"/>
    <m/>
    <m/>
  </r>
  <r>
    <n v="13"/>
    <x v="12"/>
    <s v="Puente Alto"/>
    <s v="Barrio Carol Urzua "/>
    <x v="6"/>
    <s v="Barrios_en_Acción_Activación_Barrial"/>
    <n v="7301"/>
    <n v="1"/>
    <n v="25000000"/>
    <n v="25000000"/>
    <n v="1"/>
    <m/>
    <s v="NO"/>
    <x v="3"/>
    <s v="Campamento y barrios prioritarios"/>
    <s v="Territorios Vulnerables. Barrios priorizados en el Plan Nacional Barrios Prioritarios de la Subsecretaria de Prevención del Delito"/>
    <x v="0"/>
    <s v="Licitación Pública Regular"/>
    <s v="01"/>
    <s v="730101"/>
    <s v="13"/>
    <s v="13-730101"/>
    <s v="13-730101-01-21"/>
    <x v="1"/>
    <m/>
    <m/>
    <m/>
    <d v="2021-07-08T00:00:00"/>
    <n v="25000000"/>
    <n v="20"/>
    <d v="2021-07-28T00:00:00"/>
    <d v="2021-07-29T00:00:00"/>
    <n v="10"/>
    <d v="2021-08-08T00:00:00"/>
    <d v="2021-08-09T00:00:00"/>
    <n v="15"/>
    <d v="2021-08-24T00:00:00"/>
    <m/>
    <n v="9"/>
    <d v="2022-05-24T00:00:00"/>
    <d v="2022-07-23T00:00:00"/>
    <m/>
    <m/>
    <m/>
    <m/>
    <m/>
    <m/>
    <m/>
    <n v="2500000"/>
    <m/>
    <n v="22500000"/>
    <m/>
    <m/>
    <n v="0"/>
    <n v="25000000"/>
    <n v="25000000"/>
    <s v="OK"/>
    <n v="2"/>
    <m/>
    <m/>
  </r>
  <r>
    <n v="13"/>
    <x v="12"/>
    <s v="Cerro Navia"/>
    <s v="Poniente"/>
    <x v="8"/>
    <s v="YO_TR_SSyO_Apoyo_a_tu_Plan_Laboral"/>
    <n v="8913"/>
    <n v="19"/>
    <n v="11590000"/>
    <n v="610000"/>
    <m/>
    <n v="19"/>
    <s v="NO"/>
    <x v="1"/>
    <s v="Grupo objetivo del Programa/Componente"/>
    <s v="Personas con trayectoria laboral del subsistema de SSyO "/>
    <x v="2"/>
    <s v="Licitación Pública Regular"/>
    <s v="01"/>
    <s v="891301"/>
    <s v="13"/>
    <s v="13-891301"/>
    <s v="13-891301-04-21"/>
    <x v="1"/>
    <d v="2021-03-15T00:00:00"/>
    <n v="31"/>
    <d v="2021-04-15T00:00:00"/>
    <d v="2021-04-08T00:00:00"/>
    <n v="11590000"/>
    <n v="18"/>
    <d v="2021-04-26T00:00:00"/>
    <d v="2021-04-27T00:00:00"/>
    <n v="15"/>
    <d v="2021-05-12T00:00:00"/>
    <d v="2021-06-01T00:00:00"/>
    <n v="14"/>
    <d v="2021-06-15T00:00:00"/>
    <n v="11590000"/>
    <n v="7"/>
    <d v="2022-01-15T00:00:00"/>
    <d v="2022-03-16T00:00:00"/>
    <m/>
    <m/>
    <m/>
    <m/>
    <m/>
    <n v="2318000"/>
    <m/>
    <m/>
    <m/>
    <n v="9272000"/>
    <m/>
    <m/>
    <n v="2318000"/>
    <n v="11590000"/>
    <n v="11590000"/>
    <s v="OK"/>
    <n v="2"/>
    <m/>
    <m/>
  </r>
  <r>
    <n v="13"/>
    <x v="12"/>
    <s v="El Bosque"/>
    <s v="Sur Poniente"/>
    <x v="8"/>
    <s v="YO_TR_SSyO_Apoyo_a_tu_Plan_Laboral"/>
    <n v="8913"/>
    <n v="16"/>
    <n v="9760000"/>
    <n v="610000"/>
    <m/>
    <n v="16"/>
    <s v="NO"/>
    <x v="1"/>
    <s v="Grupo objetivo del Programa/Componente"/>
    <s v="Personas con trayectoria laboral del subsistema de SSyO "/>
    <x v="2"/>
    <s v="Licitación Pública Regular"/>
    <s v="01"/>
    <s v="891301"/>
    <s v="13"/>
    <s v="13-891301"/>
    <s v="13-891301-02-21"/>
    <x v="1"/>
    <d v="2021-03-15T00:00:00"/>
    <n v="31"/>
    <d v="2021-04-15T00:00:00"/>
    <d v="2021-04-08T00:00:00"/>
    <n v="9760000"/>
    <n v="18"/>
    <d v="2021-04-26T00:00:00"/>
    <d v="2021-04-27T00:00:00"/>
    <n v="15"/>
    <d v="2021-05-12T00:00:00"/>
    <d v="2021-06-01T00:00:00"/>
    <n v="14"/>
    <d v="2021-06-15T00:00:00"/>
    <n v="9760000"/>
    <n v="7"/>
    <d v="2022-01-15T00:00:00"/>
    <d v="2022-03-16T00:00:00"/>
    <m/>
    <m/>
    <m/>
    <m/>
    <m/>
    <n v="1952000"/>
    <m/>
    <m/>
    <m/>
    <n v="7808000"/>
    <m/>
    <m/>
    <n v="1952000"/>
    <n v="9760000"/>
    <n v="9760000"/>
    <s v="OK"/>
    <n v="2"/>
    <m/>
    <m/>
  </r>
  <r>
    <n v="13"/>
    <x v="12"/>
    <s v="La Florida"/>
    <s v="Oriente"/>
    <x v="8"/>
    <s v="YO_TR_SSyO_Apoyo_a_tu_Plan_Laboral"/>
    <n v="8913"/>
    <n v="19"/>
    <n v="11590000"/>
    <n v="610000"/>
    <m/>
    <n v="19"/>
    <s v="NO"/>
    <x v="1"/>
    <s v="Grupo objetivo del Programa/Componente"/>
    <s v="Personas con trayectoria laboral del subsistema de SSyO "/>
    <x v="2"/>
    <s v="Licitación Pública Regular"/>
    <s v="01"/>
    <s v="891301"/>
    <s v="13"/>
    <s v="13-891301"/>
    <s v="13-891301-03-21"/>
    <x v="1"/>
    <d v="2021-03-15T00:00:00"/>
    <n v="31"/>
    <d v="2021-04-15T00:00:00"/>
    <d v="2021-04-08T00:00:00"/>
    <n v="11590000"/>
    <n v="18"/>
    <d v="2021-04-26T00:00:00"/>
    <d v="2021-04-27T00:00:00"/>
    <n v="15"/>
    <d v="2021-05-12T00:00:00"/>
    <d v="2021-06-01T00:00:00"/>
    <n v="14"/>
    <d v="2021-06-15T00:00:00"/>
    <n v="11590000"/>
    <n v="7"/>
    <d v="2022-01-15T00:00:00"/>
    <d v="2022-03-16T00:00:00"/>
    <m/>
    <m/>
    <m/>
    <m/>
    <m/>
    <n v="2318000"/>
    <m/>
    <m/>
    <m/>
    <n v="9272000"/>
    <m/>
    <m/>
    <n v="2318000"/>
    <n v="11590000"/>
    <n v="11590000"/>
    <s v="OK"/>
    <n v="2"/>
    <m/>
    <m/>
  </r>
  <r>
    <n v="13"/>
    <x v="12"/>
    <s v="La Granja"/>
    <s v="Oriente"/>
    <x v="8"/>
    <s v="YO_TR_SSyO_Apoyo_a_tu_Plan_Laboral"/>
    <n v="8913"/>
    <n v="17"/>
    <n v="10370000"/>
    <n v="610000"/>
    <m/>
    <n v="17"/>
    <s v="NO"/>
    <x v="1"/>
    <s v="Grupo objetivo del Programa/Componente"/>
    <s v="Personas con trayectoria laboral del subsistema de SSyO "/>
    <x v="2"/>
    <s v="Licitación Pública Regular"/>
    <s v="01"/>
    <s v="891301"/>
    <s v="13"/>
    <s v="13-891301"/>
    <s v="13-891301-03-21"/>
    <x v="1"/>
    <d v="2021-03-15T00:00:00"/>
    <n v="31"/>
    <d v="2021-04-15T00:00:00"/>
    <d v="2021-04-08T00:00:00"/>
    <n v="10370000"/>
    <n v="18"/>
    <d v="2021-04-26T00:00:00"/>
    <d v="2021-04-27T00:00:00"/>
    <n v="15"/>
    <d v="2021-05-12T00:00:00"/>
    <d v="2021-06-01T00:00:00"/>
    <n v="14"/>
    <d v="2021-06-15T00:00:00"/>
    <n v="10370000"/>
    <n v="7"/>
    <d v="2022-01-15T00:00:00"/>
    <d v="2022-03-16T00:00:00"/>
    <m/>
    <m/>
    <m/>
    <m/>
    <m/>
    <n v="2074000"/>
    <m/>
    <m/>
    <m/>
    <n v="8296000"/>
    <m/>
    <m/>
    <n v="2074000"/>
    <n v="10370000"/>
    <n v="10370000"/>
    <s v="OK"/>
    <n v="2"/>
    <m/>
    <m/>
  </r>
  <r>
    <n v="13"/>
    <x v="12"/>
    <s v="La Pintana"/>
    <s v="Cordillera Sur"/>
    <x v="8"/>
    <s v="YO_TR_SSyO_Apoyo_a_tu_Plan_Laboral"/>
    <n v="8913"/>
    <n v="28"/>
    <n v="17080000"/>
    <n v="610000"/>
    <m/>
    <n v="28"/>
    <s v="NO"/>
    <x v="1"/>
    <s v="Grupo objetivo del Programa/Componente"/>
    <s v="Personas con trayectoria laboral del subsistema de SSyO "/>
    <x v="2"/>
    <s v="Licitación Pública Regular"/>
    <s v="01"/>
    <s v="891301"/>
    <s v="13"/>
    <s v="13-891301"/>
    <s v="13-891301-01-21"/>
    <x v="1"/>
    <d v="2021-03-15T00:00:00"/>
    <n v="31"/>
    <d v="2021-04-15T00:00:00"/>
    <d v="2021-04-08T00:00:00"/>
    <n v="17080000"/>
    <n v="18"/>
    <d v="2021-04-26T00:00:00"/>
    <d v="2021-04-27T00:00:00"/>
    <n v="15"/>
    <d v="2021-05-12T00:00:00"/>
    <d v="2021-06-01T00:00:00"/>
    <n v="14"/>
    <d v="2021-06-15T00:00:00"/>
    <n v="17080000"/>
    <n v="7"/>
    <d v="2022-01-15T00:00:00"/>
    <d v="2022-03-16T00:00:00"/>
    <m/>
    <m/>
    <m/>
    <m/>
    <m/>
    <n v="3416000"/>
    <m/>
    <m/>
    <m/>
    <n v="13664000"/>
    <m/>
    <m/>
    <n v="3416000"/>
    <n v="17080000"/>
    <n v="17080000"/>
    <s v="OK"/>
    <n v="2"/>
    <m/>
    <m/>
  </r>
  <r>
    <n v="13"/>
    <x v="12"/>
    <s v="Lo Espejo"/>
    <s v="Sur Poniente"/>
    <x v="8"/>
    <s v="YO_TR_SSyO_Apoyo_a_tu_Plan_Laboral"/>
    <n v="8913"/>
    <n v="15"/>
    <n v="9150000"/>
    <n v="610000"/>
    <m/>
    <n v="15"/>
    <s v="NO"/>
    <x v="1"/>
    <s v="Grupo objetivo del Programa/Componente"/>
    <s v="Personas con trayectoria laboral del subsistema de SSyO "/>
    <x v="2"/>
    <s v="Licitación Pública Regular"/>
    <s v="01"/>
    <s v="891301"/>
    <s v="13"/>
    <s v="13-891301"/>
    <s v="13-891301-02-21"/>
    <x v="1"/>
    <d v="2021-03-15T00:00:00"/>
    <n v="31"/>
    <d v="2021-04-15T00:00:00"/>
    <d v="2021-04-08T00:00:00"/>
    <n v="9150000"/>
    <n v="18"/>
    <d v="2021-04-26T00:00:00"/>
    <d v="2021-04-27T00:00:00"/>
    <n v="15"/>
    <d v="2021-05-12T00:00:00"/>
    <d v="2021-06-01T00:00:00"/>
    <n v="14"/>
    <d v="2021-06-15T00:00:00"/>
    <n v="9150000"/>
    <n v="7"/>
    <d v="2022-01-15T00:00:00"/>
    <d v="2022-03-16T00:00:00"/>
    <m/>
    <m/>
    <m/>
    <m/>
    <m/>
    <n v="1830000"/>
    <m/>
    <m/>
    <m/>
    <n v="7320000"/>
    <m/>
    <m/>
    <n v="1830000"/>
    <n v="9150000"/>
    <n v="9150000"/>
    <s v="OK"/>
    <n v="2"/>
    <m/>
    <m/>
  </r>
  <r>
    <n v="13"/>
    <x v="12"/>
    <s v="Maipú"/>
    <s v="Sur Poniente"/>
    <x v="8"/>
    <s v="YO_TR_SSyO_Apoyo_a_tu_Plan_Laboral"/>
    <n v="8913"/>
    <n v="20"/>
    <n v="12200000"/>
    <n v="610000"/>
    <m/>
    <n v="20"/>
    <s v="NO"/>
    <x v="1"/>
    <s v="Grupo objetivo del Programa/Componente"/>
    <s v="Personas con trayectoria laboral del subsistema de SSyO "/>
    <x v="2"/>
    <s v="Licitación Pública Regular"/>
    <s v="01"/>
    <s v="891301"/>
    <s v="13"/>
    <s v="13-891301"/>
    <s v="13-891301-02-21"/>
    <x v="1"/>
    <d v="2021-03-15T00:00:00"/>
    <n v="31"/>
    <d v="2021-04-15T00:00:00"/>
    <d v="2021-04-08T00:00:00"/>
    <n v="12200000"/>
    <n v="18"/>
    <d v="2021-04-26T00:00:00"/>
    <d v="2021-04-27T00:00:00"/>
    <n v="15"/>
    <d v="2021-05-12T00:00:00"/>
    <d v="2021-06-01T00:00:00"/>
    <n v="14"/>
    <d v="2021-06-15T00:00:00"/>
    <n v="12200000"/>
    <n v="7"/>
    <d v="2022-01-15T00:00:00"/>
    <d v="2022-03-16T00:00:00"/>
    <m/>
    <m/>
    <m/>
    <m/>
    <m/>
    <n v="2440000"/>
    <m/>
    <m/>
    <m/>
    <n v="9760000"/>
    <m/>
    <m/>
    <n v="2440000"/>
    <n v="12200000"/>
    <n v="12200000"/>
    <s v="OK"/>
    <n v="2"/>
    <m/>
    <m/>
  </r>
  <r>
    <n v="13"/>
    <x v="12"/>
    <s v="Pedro Aguirre Cerda"/>
    <s v="Sur Poniente"/>
    <x v="8"/>
    <s v="YO_TR_SSyO_Apoyo_a_tu_Plan_Laboral"/>
    <n v="8913"/>
    <n v="15"/>
    <n v="9150000"/>
    <n v="610000"/>
    <m/>
    <n v="15"/>
    <s v="NO"/>
    <x v="1"/>
    <s v="Grupo objetivo del Programa/Componente"/>
    <s v="Personas con trayectoria laboral del subsistema de SSyO "/>
    <x v="2"/>
    <s v="Licitación Pública Regular"/>
    <s v="01"/>
    <s v="891301"/>
    <s v="13"/>
    <s v="13-891301"/>
    <s v="13-891301-02-21"/>
    <x v="1"/>
    <d v="2021-03-15T00:00:00"/>
    <n v="31"/>
    <d v="2021-04-15T00:00:00"/>
    <d v="2021-04-08T00:00:00"/>
    <n v="9150000"/>
    <n v="18"/>
    <d v="2021-04-26T00:00:00"/>
    <d v="2021-04-27T00:00:00"/>
    <n v="15"/>
    <d v="2021-05-12T00:00:00"/>
    <d v="2021-06-01T00:00:00"/>
    <n v="14"/>
    <d v="2021-06-15T00:00:00"/>
    <n v="9150000"/>
    <n v="7"/>
    <d v="2022-01-15T00:00:00"/>
    <d v="2022-03-16T00:00:00"/>
    <m/>
    <m/>
    <m/>
    <m/>
    <m/>
    <n v="1830000"/>
    <m/>
    <m/>
    <m/>
    <n v="7320000"/>
    <m/>
    <m/>
    <n v="1830000"/>
    <n v="9150000"/>
    <n v="9150000"/>
    <s v="OK"/>
    <n v="2"/>
    <m/>
    <m/>
  </r>
  <r>
    <n v="13"/>
    <x v="12"/>
    <s v="Peñalolén"/>
    <s v="Oriente"/>
    <x v="8"/>
    <s v="YO_TR_SSyO_Apoyo_a_tu_Plan_Laboral"/>
    <n v="8913"/>
    <n v="18"/>
    <n v="10980000"/>
    <n v="610000"/>
    <m/>
    <n v="18"/>
    <s v="NO"/>
    <x v="1"/>
    <s v="Grupo objetivo del Programa/Componente"/>
    <s v="Personas con trayectoria laboral del subsistema de SSyO "/>
    <x v="2"/>
    <s v="Licitación Pública Regular"/>
    <s v="01"/>
    <s v="891301"/>
    <s v="13"/>
    <s v="13-891301"/>
    <s v="13-891301-03-21"/>
    <x v="1"/>
    <d v="2021-03-15T00:00:00"/>
    <n v="31"/>
    <d v="2021-04-15T00:00:00"/>
    <d v="2021-04-08T00:00:00"/>
    <n v="10980000"/>
    <n v="18"/>
    <d v="2021-04-26T00:00:00"/>
    <d v="2021-04-27T00:00:00"/>
    <n v="15"/>
    <d v="2021-05-12T00:00:00"/>
    <d v="2021-06-01T00:00:00"/>
    <n v="14"/>
    <d v="2021-06-15T00:00:00"/>
    <n v="10980000"/>
    <n v="7"/>
    <d v="2022-01-15T00:00:00"/>
    <d v="2022-03-16T00:00:00"/>
    <m/>
    <m/>
    <m/>
    <m/>
    <m/>
    <n v="2196000"/>
    <m/>
    <m/>
    <m/>
    <n v="8784000"/>
    <m/>
    <m/>
    <n v="2196000"/>
    <n v="10980000"/>
    <n v="10980000"/>
    <s v="OK"/>
    <n v="2"/>
    <m/>
    <m/>
  </r>
  <r>
    <n v="13"/>
    <x v="12"/>
    <s v="Pudahuel"/>
    <s v="Poniente"/>
    <x v="8"/>
    <s v="YO_TR_SSyO_Apoyo_a_tu_Plan_Laboral"/>
    <n v="8913"/>
    <n v="16"/>
    <n v="9760000"/>
    <n v="610000"/>
    <m/>
    <n v="16"/>
    <s v="NO"/>
    <x v="1"/>
    <s v="Grupo objetivo del Programa/Componente"/>
    <s v="Personas con trayectoria laboral del subsistema de SSyO "/>
    <x v="2"/>
    <s v="Licitación Pública Regular"/>
    <s v="01"/>
    <s v="891301"/>
    <s v="13"/>
    <s v="13-891301"/>
    <s v="13-891301-04-21"/>
    <x v="1"/>
    <d v="2021-03-15T00:00:00"/>
    <n v="31"/>
    <d v="2021-04-15T00:00:00"/>
    <d v="2021-04-08T00:00:00"/>
    <n v="9760000"/>
    <n v="18"/>
    <d v="2021-04-26T00:00:00"/>
    <d v="2021-04-27T00:00:00"/>
    <n v="15"/>
    <d v="2021-05-12T00:00:00"/>
    <d v="2021-06-01T00:00:00"/>
    <n v="14"/>
    <d v="2021-06-15T00:00:00"/>
    <n v="9760000"/>
    <n v="7"/>
    <d v="2022-01-15T00:00:00"/>
    <d v="2022-03-16T00:00:00"/>
    <m/>
    <m/>
    <m/>
    <m/>
    <m/>
    <n v="1952000"/>
    <m/>
    <m/>
    <m/>
    <n v="7808000"/>
    <m/>
    <m/>
    <n v="1952000"/>
    <n v="9760000"/>
    <n v="9760000"/>
    <s v="OK"/>
    <n v="2"/>
    <m/>
    <m/>
  </r>
  <r>
    <n v="13"/>
    <x v="12"/>
    <s v="Puente Alto"/>
    <s v="Cordillera Sur"/>
    <x v="8"/>
    <s v="YO_TR_SSyO_Apoyo_a_tu_Plan_Laboral"/>
    <n v="8913"/>
    <n v="30"/>
    <n v="18300000"/>
    <n v="610000"/>
    <m/>
    <n v="30"/>
    <s v="NO"/>
    <x v="1"/>
    <s v="Grupo objetivo del Programa/Componente"/>
    <s v="Personas con trayectoria laboral del subsistema de SSyO "/>
    <x v="2"/>
    <s v="Licitación Pública Regular"/>
    <s v="01"/>
    <s v="891301"/>
    <s v="13"/>
    <s v="13-891301"/>
    <s v="13-891301-01-21"/>
    <x v="1"/>
    <d v="2021-03-15T00:00:00"/>
    <n v="31"/>
    <d v="2021-04-15T00:00:00"/>
    <d v="2021-04-08T00:00:00"/>
    <n v="18300000"/>
    <n v="18"/>
    <d v="2021-04-26T00:00:00"/>
    <d v="2021-04-27T00:00:00"/>
    <n v="15"/>
    <d v="2021-05-12T00:00:00"/>
    <d v="2021-06-01T00:00:00"/>
    <n v="14"/>
    <d v="2021-06-15T00:00:00"/>
    <n v="18300000"/>
    <n v="7"/>
    <d v="2022-01-15T00:00:00"/>
    <d v="2022-03-16T00:00:00"/>
    <m/>
    <m/>
    <m/>
    <m/>
    <m/>
    <n v="3660000"/>
    <m/>
    <m/>
    <m/>
    <n v="14640000"/>
    <m/>
    <m/>
    <n v="3660000"/>
    <n v="18300000"/>
    <n v="18300000"/>
    <s v="OK"/>
    <n v="2"/>
    <m/>
    <m/>
  </r>
  <r>
    <n v="13"/>
    <x v="12"/>
    <s v="Renca"/>
    <s v="Poniente"/>
    <x v="8"/>
    <s v="YO_TR_SSyO_Apoyo_a_tu_Plan_Laboral"/>
    <n v="8913"/>
    <n v="15"/>
    <n v="9150000"/>
    <n v="610000"/>
    <m/>
    <n v="15"/>
    <s v="NO"/>
    <x v="1"/>
    <s v="Grupo objetivo del Programa/Componente"/>
    <s v="Personas con trayectoria laboral del subsistema de SSyO "/>
    <x v="2"/>
    <s v="Licitación Pública Regular"/>
    <s v="01"/>
    <s v="891301"/>
    <s v="13"/>
    <s v="13-891301"/>
    <s v="13-891301-04-21"/>
    <x v="1"/>
    <d v="2021-03-15T00:00:00"/>
    <n v="31"/>
    <d v="2021-04-15T00:00:00"/>
    <d v="2021-04-08T00:00:00"/>
    <n v="9150000"/>
    <n v="18"/>
    <d v="2021-04-26T00:00:00"/>
    <d v="2021-04-27T00:00:00"/>
    <n v="15"/>
    <d v="2021-05-12T00:00:00"/>
    <d v="2021-06-01T00:00:00"/>
    <n v="14"/>
    <d v="2021-06-15T00:00:00"/>
    <n v="9150000"/>
    <n v="7"/>
    <d v="2022-01-15T00:00:00"/>
    <d v="2022-03-16T00:00:00"/>
    <m/>
    <m/>
    <m/>
    <m/>
    <m/>
    <n v="1830000"/>
    <m/>
    <m/>
    <m/>
    <n v="7320000"/>
    <m/>
    <m/>
    <n v="1830000"/>
    <n v="9150000"/>
    <n v="9150000"/>
    <s v="OK"/>
    <n v="2"/>
    <m/>
    <m/>
  </r>
  <r>
    <n v="14"/>
    <x v="13"/>
    <s v="Corral"/>
    <s v="Cerro La Marina"/>
    <x v="0"/>
    <s v="ACC._Fortalecimiento_de_la_vida_en_familia"/>
    <n v="3871"/>
    <n v="72"/>
    <n v="49409000"/>
    <n v="686236"/>
    <n v="72"/>
    <m/>
    <s v="SI"/>
    <x v="0"/>
    <s v="Familias que vivien en sectores rurales"/>
    <s v="Familias del programa Acció Local del cerro La Marina donde en el diagnóstico se identifico problemas de VIF y consumos problemáticos de alcohol"/>
    <x v="0"/>
    <s v="Licitación Pública Regular"/>
    <n v="2"/>
    <n v="387102"/>
    <n v="14"/>
    <s v="14-387102"/>
    <s v="14-387102-00096-21"/>
    <x v="1"/>
    <m/>
    <m/>
    <m/>
    <d v="2021-03-15T00:00:00"/>
    <n v="49409000"/>
    <n v="21"/>
    <d v="2021-04-05T00:00:00"/>
    <d v="2021-04-06T00:00:00"/>
    <n v="30"/>
    <d v="2021-05-06T00:00:00"/>
    <d v="2021-06-01T00:00:00"/>
    <n v="23"/>
    <d v="2021-06-24T00:00:00"/>
    <n v="49409000"/>
    <n v="9"/>
    <d v="2022-03-24T00:00:00"/>
    <d v="2022-05-23T00:00:00"/>
    <s v="    "/>
    <s v="    "/>
    <s v="    "/>
    <s v="    "/>
    <s v="    "/>
    <n v="7411350"/>
    <s v="    "/>
    <s v="    "/>
    <s v="    "/>
    <n v="41997650"/>
    <s v="    "/>
    <s v="    "/>
    <n v="7411350"/>
    <n v="49409000"/>
    <n v="49409000"/>
    <s v="OK"/>
    <n v="2"/>
    <m/>
    <m/>
  </r>
  <r>
    <n v="14"/>
    <x v="13"/>
    <s v="Regional/Provincial"/>
    <s v="Regional"/>
    <x v="0"/>
    <s v="ACC._Fortalecimiento_de_la_acción_comunitaria_Autogestión"/>
    <n v="3875"/>
    <n v="20"/>
    <n v="9000000"/>
    <n v="450000"/>
    <n v="20"/>
    <m/>
    <s v="SI"/>
    <x v="4"/>
    <s v="Grupo objetivo del Programa/Componente"/>
    <s v="Organizaciones que hayan participado del programa Acción en años anteriores 5 grupos, postergado del 2020"/>
    <x v="3"/>
    <s v="Licitación Pública Regular"/>
    <n v="3"/>
    <n v="387503"/>
    <n v="14"/>
    <s v="14-387503"/>
    <s v="14-03-22-21"/>
    <x v="1"/>
    <m/>
    <m/>
    <m/>
    <d v="2021-08-09T00:00:00"/>
    <m/>
    <n v="20"/>
    <d v="2021-08-29T00:00:00"/>
    <d v="2021-08-31T00:00:00"/>
    <n v="17"/>
    <d v="2021-09-17T00:00:00"/>
    <d v="2021-09-22T00:00:00"/>
    <n v="25"/>
    <d v="2021-10-17T00:00:00"/>
    <m/>
    <n v="6"/>
    <d v="2022-04-17T00:00:00"/>
    <d v="2022-06-16T00:00:00"/>
    <s v="    "/>
    <s v="    "/>
    <s v="    "/>
    <s v="    "/>
    <s v="    "/>
    <s v="    "/>
    <s v="    "/>
    <s v="    "/>
    <s v="    "/>
    <n v="9000000"/>
    <s v="    "/>
    <s v="    "/>
    <n v="0"/>
    <n v="9000000"/>
    <n v="9000000"/>
    <s v="OK"/>
    <n v="1"/>
    <m/>
    <m/>
  </r>
  <r>
    <n v="14"/>
    <x v="13"/>
    <s v="Panguipulli"/>
    <s v="Melefquen"/>
    <x v="0"/>
    <s v="ACC._Integración_de_las_familias_a_su_comunidad_fase2"/>
    <n v="3880"/>
    <n v="58"/>
    <n v="25000000"/>
    <n v="431034"/>
    <n v="58"/>
    <m/>
    <s v="SI"/>
    <x v="0"/>
    <s v="Familias que vivien en sectores rurales"/>
    <s v="Familias del programa pequeñas localidades del Serviu"/>
    <x v="0"/>
    <s v="Renovación de Contrato"/>
    <n v="1"/>
    <n v="388001"/>
    <n v="14"/>
    <s v="14-388001"/>
    <s v="14-388001-00104-21"/>
    <x v="1"/>
    <m/>
    <m/>
    <m/>
    <m/>
    <n v="25000000"/>
    <m/>
    <m/>
    <d v="2021-04-01T00:00:00"/>
    <n v="10"/>
    <d v="2021-04-11T00:00:00"/>
    <m/>
    <m/>
    <d v="2021-04-21T00:00:00"/>
    <n v="25000000"/>
    <n v="7"/>
    <d v="2021-11-21T00:00:00"/>
    <d v="2022-01-20T00:00:00"/>
    <s v="    "/>
    <s v="    "/>
    <s v="    "/>
    <s v="    "/>
    <s v="    "/>
    <n v="5000000"/>
    <s v="    "/>
    <s v="    "/>
    <s v="    "/>
    <n v="20000000"/>
    <s v="    "/>
    <s v="    "/>
    <n v="5000000"/>
    <n v="25000000"/>
    <n v="25000000"/>
    <s v="OK"/>
    <n v="2"/>
    <m/>
    <m/>
  </r>
  <r>
    <n v="14"/>
    <x v="13"/>
    <s v="Regional/Provincial"/>
    <s v="Territorio licitación"/>
    <x v="7"/>
    <s v="Apoyo_org_productivas"/>
    <n v="4103"/>
    <n v="50"/>
    <n v="140000000"/>
    <n v="2800000"/>
    <n v="50"/>
    <m/>
    <s v="NO"/>
    <x v="4"/>
    <s v="Grupo objetivo del Programa/Componente"/>
    <s v="Organizaciones productivas con personalidad jurídica vigente y activa, cuyo fin como organización sea económico y/o productivo a las cuales se busca apoyar en su permanencia y/o reactivación económica en el contexto de pandemia por COVID 19"/>
    <x v="1"/>
    <s v="Licitación Pública Regular"/>
    <n v="1"/>
    <n v="410301"/>
    <n v="14"/>
    <s v="14-410301"/>
    <s v="14-410301-22-21"/>
    <x v="1"/>
    <d v="2021-06-18T00:00:00"/>
    <n v="14"/>
    <d v="2021-07-02T00:00:00"/>
    <d v="2021-06-18T00:00:00"/>
    <n v="140000000"/>
    <n v="18"/>
    <d v="2021-07-06T00:00:00"/>
    <d v="2021-07-06T00:00:00"/>
    <n v="10"/>
    <d v="2021-07-16T00:00:00"/>
    <d v="2021-07-16T00:00:00"/>
    <n v="10"/>
    <d v="2021-07-26T00:00:00"/>
    <n v="140000000"/>
    <n v="5"/>
    <d v="2021-12-26T00:00:00"/>
    <d v="2022-02-24T00:00:00"/>
    <m/>
    <m/>
    <m/>
    <m/>
    <m/>
    <m/>
    <m/>
    <n v="7000000"/>
    <m/>
    <n v="133000000"/>
    <m/>
    <m/>
    <n v="0"/>
    <n v="140000000"/>
    <n v="140000000"/>
    <s v="OK"/>
    <n v="2"/>
    <m/>
    <m/>
  </r>
  <r>
    <n v="14"/>
    <x v="13"/>
    <s v="Corral"/>
    <s v="Comunal"/>
    <x v="1"/>
    <s v="YO_EMPR._Básico"/>
    <n v="4881"/>
    <n v="10"/>
    <n v="9000000"/>
    <n v="900000"/>
    <n v="10"/>
    <m/>
    <s v="SI"/>
    <x v="1"/>
    <s v="Grupo objetivo del Programa/Componente"/>
    <m/>
    <x v="1"/>
    <s v="Licitación Pública Regular"/>
    <n v="3"/>
    <n v="488103"/>
    <n v="14"/>
    <s v="14-488103"/>
    <s v="14-488103-00053-21"/>
    <x v="1"/>
    <d v="2021-03-22T00:00:00"/>
    <n v="23"/>
    <d v="2021-04-14T00:00:00"/>
    <d v="2021-02-01T00:00:00"/>
    <n v="9000000"/>
    <n v="21"/>
    <d v="2021-02-22T00:00:00"/>
    <d v="2021-02-23T00:00:00"/>
    <n v="34"/>
    <d v="2021-03-29T00:00:00"/>
    <d v="2021-04-05T00:00:00"/>
    <n v="23"/>
    <d v="2021-04-28T00:00:00"/>
    <n v="9000000"/>
    <n v="8"/>
    <d v="2021-12-28T00:00:00"/>
    <d v="2022-02-26T00:00:00"/>
    <s v="    "/>
    <s v="    "/>
    <s v="    "/>
    <n v="1350000"/>
    <s v="    "/>
    <s v="    "/>
    <s v="    "/>
    <n v="7650000"/>
    <s v="    "/>
    <s v="    "/>
    <s v="    "/>
    <s v="    "/>
    <n v="1350000"/>
    <n v="9000000"/>
    <n v="9000000"/>
    <s v="OK"/>
    <n v="2"/>
    <m/>
    <m/>
  </r>
  <r>
    <n v="14"/>
    <x v="13"/>
    <s v="Futrono"/>
    <s v="Comunal"/>
    <x v="1"/>
    <s v="YO_EMPR._Básico"/>
    <n v="4881"/>
    <n v="10"/>
    <n v="9000000"/>
    <n v="900000"/>
    <n v="10"/>
    <m/>
    <s v="SI"/>
    <x v="1"/>
    <s v="Grupo objetivo del Programa/Componente"/>
    <m/>
    <x v="1"/>
    <s v="Licitación Pública Regular"/>
    <n v="3"/>
    <n v="488103"/>
    <n v="14"/>
    <s v="14-488103"/>
    <s v="14-488103-00048-21"/>
    <x v="1"/>
    <d v="2021-03-22T00:00:00"/>
    <n v="23"/>
    <d v="2021-04-14T00:00:00"/>
    <d v="2021-02-01T00:00:00"/>
    <n v="9000000"/>
    <n v="21"/>
    <d v="2021-02-22T00:00:00"/>
    <d v="2021-02-23T00:00:00"/>
    <n v="34"/>
    <d v="2021-03-29T00:00:00"/>
    <d v="2021-04-05T00:00:00"/>
    <n v="23"/>
    <d v="2021-04-28T00:00:00"/>
    <n v="9000000"/>
    <n v="8"/>
    <d v="2021-12-28T00:00:00"/>
    <d v="2022-02-26T00:00:00"/>
    <s v="    "/>
    <s v="    "/>
    <s v="    "/>
    <n v="1350000"/>
    <s v="    "/>
    <s v="    "/>
    <s v="    "/>
    <n v="7650000"/>
    <s v="    "/>
    <s v="    "/>
    <s v="    "/>
    <s v="    "/>
    <n v="1350000"/>
    <n v="9000000"/>
    <n v="9000000"/>
    <s v="OK"/>
    <n v="2"/>
    <m/>
    <m/>
  </r>
  <r>
    <n v="14"/>
    <x v="13"/>
    <s v="La Unión"/>
    <s v="Comunal"/>
    <x v="1"/>
    <s v="YO_EMPR._Básico"/>
    <n v="4881"/>
    <n v="15"/>
    <n v="13500000"/>
    <n v="900000"/>
    <n v="15"/>
    <m/>
    <s v="SI"/>
    <x v="1"/>
    <s v="Grupo objetivo del Programa/Componente"/>
    <m/>
    <x v="1"/>
    <s v="Licitación Pública Regular"/>
    <n v="3"/>
    <n v="488103"/>
    <n v="14"/>
    <s v="14-488103"/>
    <s v="14-488103-00048-21"/>
    <x v="1"/>
    <d v="2021-03-22T00:00:00"/>
    <n v="23"/>
    <d v="2021-04-14T00:00:00"/>
    <d v="2021-02-01T00:00:00"/>
    <n v="13500000"/>
    <n v="21"/>
    <d v="2021-02-22T00:00:00"/>
    <d v="2021-02-23T00:00:00"/>
    <n v="34"/>
    <d v="2021-03-29T00:00:00"/>
    <d v="2021-04-05T00:00:00"/>
    <n v="23"/>
    <d v="2021-04-28T00:00:00"/>
    <n v="13500000"/>
    <n v="8"/>
    <d v="2021-12-28T00:00:00"/>
    <d v="2022-02-26T00:00:00"/>
    <s v="    "/>
    <s v="    "/>
    <s v="    "/>
    <n v="1350000"/>
    <s v="    "/>
    <s v="    "/>
    <s v="    "/>
    <n v="12150000"/>
    <s v="    "/>
    <s v="    "/>
    <s v="    "/>
    <s v="    "/>
    <n v="1350000"/>
    <n v="13500000"/>
    <n v="13500000"/>
    <s v="OK"/>
    <n v="2"/>
    <m/>
    <m/>
  </r>
  <r>
    <n v="14"/>
    <x v="13"/>
    <s v="Lago Ranco"/>
    <s v="Comunal"/>
    <x v="1"/>
    <s v="YO_EMPR._Básico"/>
    <n v="4881"/>
    <n v="10"/>
    <n v="9000000"/>
    <n v="900000"/>
    <n v="10"/>
    <m/>
    <s v="SI"/>
    <x v="1"/>
    <s v="Grupo objetivo del Programa/Componente"/>
    <m/>
    <x v="1"/>
    <s v="Licitación Pública Regular"/>
    <n v="3"/>
    <n v="488103"/>
    <n v="14"/>
    <s v="14-488103"/>
    <s v="14-488103-00048-21"/>
    <x v="1"/>
    <d v="2021-03-22T00:00:00"/>
    <n v="23"/>
    <d v="2021-04-14T00:00:00"/>
    <d v="2021-02-01T00:00:00"/>
    <n v="9000000"/>
    <n v="21"/>
    <d v="2021-02-22T00:00:00"/>
    <d v="2021-02-23T00:00:00"/>
    <n v="34"/>
    <d v="2021-03-29T00:00:00"/>
    <d v="2021-04-05T00:00:00"/>
    <n v="23"/>
    <d v="2021-04-28T00:00:00"/>
    <n v="9000000"/>
    <n v="8"/>
    <d v="2021-12-28T00:00:00"/>
    <d v="2022-02-26T00:00:00"/>
    <s v="    "/>
    <s v="    "/>
    <s v="    "/>
    <n v="1350000"/>
    <s v="    "/>
    <s v="    "/>
    <s v="    "/>
    <n v="7650000"/>
    <s v="    "/>
    <s v="    "/>
    <s v="    "/>
    <s v="    "/>
    <n v="1350000"/>
    <n v="9000000"/>
    <n v="9000000"/>
    <s v="OK"/>
    <n v="2"/>
    <m/>
    <m/>
  </r>
  <r>
    <n v="14"/>
    <x v="13"/>
    <s v="Lanco"/>
    <s v="Comunal"/>
    <x v="1"/>
    <s v="YO_EMPR._Básico"/>
    <n v="4881"/>
    <n v="10"/>
    <n v="9000000"/>
    <n v="900000"/>
    <n v="10"/>
    <m/>
    <s v="SI"/>
    <x v="1"/>
    <s v="Grupo objetivo del Programa/Componente"/>
    <m/>
    <x v="1"/>
    <s v="Licitación Pública Regular"/>
    <n v="3"/>
    <n v="488103"/>
    <n v="14"/>
    <s v="14-488103"/>
    <s v="14-488103-00057-21"/>
    <x v="1"/>
    <d v="2021-03-22T00:00:00"/>
    <n v="23"/>
    <d v="2021-04-14T00:00:00"/>
    <d v="2021-02-01T00:00:00"/>
    <n v="9000000"/>
    <n v="21"/>
    <d v="2021-02-22T00:00:00"/>
    <d v="2021-02-23T00:00:00"/>
    <n v="34"/>
    <d v="2021-03-29T00:00:00"/>
    <d v="2021-04-05T00:00:00"/>
    <n v="23"/>
    <d v="2021-04-28T00:00:00"/>
    <n v="9000000"/>
    <n v="8"/>
    <d v="2021-12-28T00:00:00"/>
    <d v="2022-02-26T00:00:00"/>
    <s v="    "/>
    <s v="    "/>
    <s v="    "/>
    <n v="1350000"/>
    <s v="    "/>
    <s v="    "/>
    <s v="    "/>
    <n v="7650000"/>
    <s v="    "/>
    <s v="    "/>
    <s v="    "/>
    <s v="    "/>
    <n v="1350000"/>
    <n v="9000000"/>
    <n v="9000000"/>
    <s v="OK"/>
    <n v="2"/>
    <m/>
    <m/>
  </r>
  <r>
    <n v="14"/>
    <x v="13"/>
    <s v="Los Lagos"/>
    <s v="Comunal"/>
    <x v="1"/>
    <s v="YO_EMPR._Básico"/>
    <n v="4881"/>
    <n v="10"/>
    <n v="9000000"/>
    <n v="900000"/>
    <n v="10"/>
    <m/>
    <s v="SI"/>
    <x v="1"/>
    <s v="Grupo objetivo del Programa/Componente"/>
    <m/>
    <x v="1"/>
    <s v="Licitación Pública Regular"/>
    <n v="3"/>
    <n v="488103"/>
    <n v="14"/>
    <s v="14-488103"/>
    <s v="14-488103-00053-21"/>
    <x v="1"/>
    <d v="2021-03-22T00:00:00"/>
    <n v="23"/>
    <d v="2021-04-14T00:00:00"/>
    <d v="2021-02-01T00:00:00"/>
    <n v="9000000"/>
    <n v="21"/>
    <d v="2021-02-22T00:00:00"/>
    <d v="2021-02-23T00:00:00"/>
    <n v="34"/>
    <d v="2021-03-29T00:00:00"/>
    <d v="2021-04-05T00:00:00"/>
    <n v="23"/>
    <d v="2021-04-28T00:00:00"/>
    <n v="9000000"/>
    <n v="8"/>
    <d v="2021-12-28T00:00:00"/>
    <d v="2022-02-26T00:00:00"/>
    <s v="    "/>
    <s v="    "/>
    <s v="    "/>
    <n v="1350000"/>
    <s v="    "/>
    <s v="    "/>
    <s v="    "/>
    <n v="7650000"/>
    <s v="    "/>
    <s v="    "/>
    <s v="    "/>
    <s v="    "/>
    <n v="1350000"/>
    <n v="9000000"/>
    <n v="9000000"/>
    <s v="OK"/>
    <n v="2"/>
    <m/>
    <m/>
  </r>
  <r>
    <n v="14"/>
    <x v="13"/>
    <s v="Máfil"/>
    <s v="Comunal"/>
    <x v="1"/>
    <s v="YO_EMPR._Básico"/>
    <n v="4881"/>
    <n v="10"/>
    <n v="9000000"/>
    <n v="900000"/>
    <n v="10"/>
    <m/>
    <s v="SI"/>
    <x v="1"/>
    <s v="Grupo objetivo del Programa/Componente"/>
    <m/>
    <x v="1"/>
    <s v="Licitación Pública Regular"/>
    <n v="3"/>
    <n v="488103"/>
    <n v="14"/>
    <s v="14-488103"/>
    <s v="14-488103-00057-21"/>
    <x v="1"/>
    <d v="2021-03-22T00:00:00"/>
    <n v="23"/>
    <d v="2021-04-14T00:00:00"/>
    <d v="2021-02-01T00:00:00"/>
    <n v="9000000"/>
    <n v="21"/>
    <d v="2021-02-22T00:00:00"/>
    <d v="2021-02-23T00:00:00"/>
    <n v="34"/>
    <d v="2021-03-29T00:00:00"/>
    <d v="2021-04-05T00:00:00"/>
    <n v="23"/>
    <d v="2021-04-28T00:00:00"/>
    <n v="9000000"/>
    <n v="8"/>
    <d v="2021-12-28T00:00:00"/>
    <d v="2022-02-26T00:00:00"/>
    <s v="    "/>
    <s v="    "/>
    <s v="    "/>
    <n v="1350000"/>
    <s v="    "/>
    <s v="    "/>
    <s v="    "/>
    <n v="7650000"/>
    <s v="    "/>
    <s v="    "/>
    <s v="    "/>
    <s v="    "/>
    <n v="1350000"/>
    <n v="9000000"/>
    <n v="9000000"/>
    <s v="OK"/>
    <n v="2"/>
    <m/>
    <m/>
  </r>
  <r>
    <n v="14"/>
    <x v="13"/>
    <s v="Mariquina"/>
    <s v="Comunal"/>
    <x v="1"/>
    <s v="YO_EMPR._Básico"/>
    <n v="4881"/>
    <n v="12"/>
    <n v="10800000"/>
    <n v="900000"/>
    <n v="12"/>
    <m/>
    <s v="SI"/>
    <x v="1"/>
    <s v="Grupo objetivo del Programa/Componente"/>
    <m/>
    <x v="1"/>
    <s v="Licitación Pública Regular"/>
    <n v="3"/>
    <n v="488103"/>
    <n v="14"/>
    <s v="14-488103"/>
    <s v="14-488103-00057-21"/>
    <x v="1"/>
    <d v="2021-03-22T00:00:00"/>
    <n v="23"/>
    <d v="2021-04-14T00:00:00"/>
    <d v="2021-02-01T00:00:00"/>
    <n v="10800000"/>
    <n v="21"/>
    <d v="2021-02-22T00:00:00"/>
    <d v="2021-02-23T00:00:00"/>
    <n v="34"/>
    <d v="2021-03-29T00:00:00"/>
    <d v="2021-04-05T00:00:00"/>
    <n v="23"/>
    <d v="2021-04-28T00:00:00"/>
    <n v="10800000"/>
    <n v="8"/>
    <d v="2021-12-28T00:00:00"/>
    <d v="2022-02-26T00:00:00"/>
    <s v="    "/>
    <s v="    "/>
    <s v="    "/>
    <n v="1350000"/>
    <s v="    "/>
    <s v="    "/>
    <s v="    "/>
    <n v="9450000"/>
    <s v="    "/>
    <s v="    "/>
    <s v="    "/>
    <s v="    "/>
    <n v="1350000"/>
    <n v="10800000"/>
    <n v="10800000"/>
    <s v="OK"/>
    <n v="2"/>
    <m/>
    <m/>
  </r>
  <r>
    <n v="14"/>
    <x v="13"/>
    <s v="Paillaco"/>
    <s v="Comunal"/>
    <x v="1"/>
    <s v="YO_EMPR._Básico"/>
    <n v="4881"/>
    <n v="10"/>
    <n v="9000000"/>
    <n v="900000"/>
    <n v="10"/>
    <m/>
    <s v="SI"/>
    <x v="1"/>
    <s v="Grupo objetivo del Programa/Componente"/>
    <m/>
    <x v="1"/>
    <s v="Licitación Pública Regular"/>
    <n v="3"/>
    <n v="488103"/>
    <n v="14"/>
    <s v="14-488103"/>
    <s v="14-488103-00053-21"/>
    <x v="1"/>
    <d v="2021-03-22T00:00:00"/>
    <n v="23"/>
    <d v="2021-04-14T00:00:00"/>
    <d v="2021-02-01T00:00:00"/>
    <n v="9000000"/>
    <n v="21"/>
    <d v="2021-02-22T00:00:00"/>
    <d v="2021-02-23T00:00:00"/>
    <n v="34"/>
    <d v="2021-03-29T00:00:00"/>
    <d v="2021-04-05T00:00:00"/>
    <n v="23"/>
    <d v="2021-04-28T00:00:00"/>
    <n v="9000000"/>
    <n v="8"/>
    <d v="2021-12-28T00:00:00"/>
    <d v="2022-02-26T00:00:00"/>
    <s v="    "/>
    <s v="    "/>
    <s v="    "/>
    <n v="1350000"/>
    <s v="    "/>
    <s v="    "/>
    <s v="    "/>
    <n v="7650000"/>
    <s v="    "/>
    <s v="    "/>
    <s v="    "/>
    <s v="    "/>
    <n v="1350000"/>
    <n v="9000000"/>
    <n v="9000000"/>
    <s v="OK"/>
    <n v="2"/>
    <m/>
    <m/>
  </r>
  <r>
    <n v="14"/>
    <x v="13"/>
    <s v="Panguipulli"/>
    <s v="Comunal"/>
    <x v="1"/>
    <s v="YO_EMPR._Básico"/>
    <n v="4881"/>
    <n v="14"/>
    <n v="12600000"/>
    <n v="900000"/>
    <n v="14"/>
    <m/>
    <s v="SI"/>
    <x v="1"/>
    <s v="Grupo objetivo del Programa/Componente"/>
    <m/>
    <x v="1"/>
    <s v="Licitación Pública Regular"/>
    <n v="3"/>
    <n v="488103"/>
    <n v="14"/>
    <s v="14-488103"/>
    <s v="14-488103-00057-21"/>
    <x v="1"/>
    <d v="2021-03-22T00:00:00"/>
    <n v="23"/>
    <d v="2021-04-14T00:00:00"/>
    <d v="2021-02-01T00:00:00"/>
    <n v="12600000"/>
    <n v="21"/>
    <d v="2021-02-22T00:00:00"/>
    <d v="2021-02-23T00:00:00"/>
    <n v="34"/>
    <d v="2021-03-29T00:00:00"/>
    <d v="2021-04-05T00:00:00"/>
    <n v="23"/>
    <d v="2021-04-28T00:00:00"/>
    <n v="12600000"/>
    <n v="8"/>
    <d v="2021-12-28T00:00:00"/>
    <d v="2022-02-26T00:00:00"/>
    <s v="    "/>
    <s v="    "/>
    <s v="    "/>
    <n v="1350000"/>
    <s v="    "/>
    <s v="    "/>
    <s v="    "/>
    <n v="11250000"/>
    <s v="    "/>
    <s v="    "/>
    <s v="    "/>
    <s v="    "/>
    <n v="1350000"/>
    <n v="12600000"/>
    <n v="12600000"/>
    <s v="OK"/>
    <n v="2"/>
    <m/>
    <m/>
  </r>
  <r>
    <n v="14"/>
    <x v="13"/>
    <s v="Regional/Provincial"/>
    <s v="Territorio licitación"/>
    <x v="1"/>
    <s v="YO_EMPR._Básico"/>
    <n v="4881"/>
    <n v="5"/>
    <n v="4325000"/>
    <n v="865000"/>
    <n v="5"/>
    <m/>
    <s v="SI"/>
    <x v="1"/>
    <s v="Otro"/>
    <s v="Casos exitosos de programas anteriores de convenios fiscalía, mi Abogado, Gendarmería, Teleton."/>
    <x v="0"/>
    <s v="Licitación Pública Regular"/>
    <n v="3"/>
    <n v="488103"/>
    <n v="14"/>
    <s v="14-488103"/>
    <s v="14-488103-00053-21"/>
    <x v="1"/>
    <m/>
    <m/>
    <m/>
    <d v="2021-02-01T00:00:00"/>
    <n v="4325000"/>
    <n v="21"/>
    <d v="2021-02-22T00:00:00"/>
    <d v="2021-02-23T00:00:00"/>
    <n v="34"/>
    <d v="2021-03-29T00:00:00"/>
    <d v="2021-04-05T00:00:00"/>
    <n v="23"/>
    <d v="2021-04-28T00:00:00"/>
    <n v="4325000"/>
    <n v="8"/>
    <d v="2021-12-28T00:00:00"/>
    <d v="2022-02-26T00:00:00"/>
    <s v="    "/>
    <s v="    "/>
    <s v="    "/>
    <n v="648750"/>
    <s v="    "/>
    <s v="    "/>
    <s v="    "/>
    <n v="3676250"/>
    <s v="    "/>
    <s v="    "/>
    <s v="    "/>
    <s v="    "/>
    <n v="648750"/>
    <n v="4325000"/>
    <n v="4325000"/>
    <s v="OK"/>
    <n v="2"/>
    <m/>
    <m/>
  </r>
  <r>
    <n v="14"/>
    <x v="13"/>
    <s v="Río Bueno"/>
    <s v="Comunal"/>
    <x v="1"/>
    <s v="YO_EMPR._Básico"/>
    <n v="4881"/>
    <n v="11"/>
    <n v="9900000"/>
    <n v="900000"/>
    <n v="11"/>
    <m/>
    <s v="SI"/>
    <x v="1"/>
    <s v="Grupo objetivo del Programa/Componente"/>
    <m/>
    <x v="1"/>
    <s v="Licitación Pública Regular"/>
    <n v="3"/>
    <n v="488103"/>
    <n v="14"/>
    <s v="14-488103"/>
    <s v="14-488103-00048-21"/>
    <x v="1"/>
    <d v="2021-03-22T00:00:00"/>
    <n v="23"/>
    <d v="2021-04-14T00:00:00"/>
    <d v="2021-02-01T00:00:00"/>
    <n v="9900000"/>
    <n v="21"/>
    <d v="2021-02-22T00:00:00"/>
    <d v="2021-02-23T00:00:00"/>
    <n v="34"/>
    <d v="2021-03-29T00:00:00"/>
    <d v="2021-04-05T00:00:00"/>
    <n v="23"/>
    <d v="2021-04-28T00:00:00"/>
    <n v="9900000"/>
    <n v="8"/>
    <d v="2021-12-28T00:00:00"/>
    <d v="2022-02-26T00:00:00"/>
    <s v="    "/>
    <s v="    "/>
    <s v="    "/>
    <n v="1350000"/>
    <s v="    "/>
    <s v="    "/>
    <s v="    "/>
    <n v="8550000"/>
    <s v="    "/>
    <s v="    "/>
    <s v="    "/>
    <s v="    "/>
    <n v="1350000"/>
    <n v="9900000"/>
    <n v="9900000"/>
    <s v="OK"/>
    <n v="2"/>
    <m/>
    <m/>
  </r>
  <r>
    <n v="14"/>
    <x v="13"/>
    <s v="Valdivia"/>
    <s v="Comunal"/>
    <x v="1"/>
    <s v="YO_EMPR._Básico"/>
    <n v="4881"/>
    <n v="33"/>
    <n v="28700000"/>
    <n v="869697"/>
    <n v="33"/>
    <m/>
    <s v="SI"/>
    <x v="1"/>
    <s v="Grupo objetivo del Programa/Componente"/>
    <m/>
    <x v="1"/>
    <s v="Licitación Pública Regular"/>
    <n v="3"/>
    <n v="488103"/>
    <n v="14"/>
    <s v="14-488103"/>
    <s v="14-488103-00053-21"/>
    <x v="1"/>
    <d v="2021-03-22T00:00:00"/>
    <n v="23"/>
    <d v="2021-04-14T00:00:00"/>
    <d v="2021-02-01T00:00:00"/>
    <n v="28700000"/>
    <n v="21"/>
    <d v="2021-02-22T00:00:00"/>
    <d v="2021-02-23T00:00:00"/>
    <n v="34"/>
    <d v="2021-03-29T00:00:00"/>
    <d v="2021-04-05T00:00:00"/>
    <n v="23"/>
    <d v="2021-04-28T00:00:00"/>
    <n v="28700000"/>
    <n v="8"/>
    <d v="2021-12-28T00:00:00"/>
    <d v="2022-02-26T00:00:00"/>
    <s v="    "/>
    <s v="    "/>
    <s v="    "/>
    <n v="3225000"/>
    <s v="    "/>
    <s v="    "/>
    <s v="    "/>
    <n v="25475000"/>
    <s v="    "/>
    <s v="    "/>
    <s v="    "/>
    <s v="    "/>
    <n v="3225000"/>
    <n v="28700000"/>
    <n v="28700000"/>
    <s v="OK"/>
    <n v="2"/>
    <m/>
    <m/>
  </r>
  <r>
    <n v="14"/>
    <x v="13"/>
    <s v="Regional/Provincial"/>
    <s v="Territorio licitación"/>
    <x v="1"/>
    <s v="YO_EMPR._Básico"/>
    <n v="4881"/>
    <n v="30"/>
    <n v="27000000"/>
    <n v="900000"/>
    <n v="30"/>
    <m/>
    <s v="NO"/>
    <x v="1"/>
    <s v="Otro"/>
    <s v="Usuarios de Senda, Fiscalia y Mi Abogado"/>
    <x v="0"/>
    <s v="Licitación Pública Regular"/>
    <n v="4"/>
    <n v="488104"/>
    <n v="14"/>
    <s v="14-488104"/>
    <s v="14-488104-21-21"/>
    <x v="1"/>
    <m/>
    <m/>
    <m/>
    <d v="2021-06-22T00:00:00"/>
    <n v="27000000"/>
    <n v="21"/>
    <d v="2021-07-13T00:00:00"/>
    <d v="2021-07-14T00:00:00"/>
    <n v="10"/>
    <d v="2021-07-24T00:00:00"/>
    <d v="2021-07-28T00:00:00"/>
    <n v="20"/>
    <d v="2021-08-17T00:00:00"/>
    <m/>
    <n v="8"/>
    <d v="2022-04-17T00:00:00"/>
    <d v="2022-06-16T00:00:00"/>
    <m/>
    <m/>
    <m/>
    <m/>
    <m/>
    <m/>
    <m/>
    <n v="4050000"/>
    <m/>
    <m/>
    <m/>
    <n v="22950000"/>
    <n v="0"/>
    <n v="27000000"/>
    <n v="27000000"/>
    <s v="OK"/>
    <n v="2"/>
    <m/>
    <m/>
  </r>
  <r>
    <n v="14"/>
    <x v="13"/>
    <s v="Corral"/>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20-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Futrono"/>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15-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La Unión"/>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15-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Lago Ranco"/>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15-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Lanco"/>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14-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Los Lagos"/>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20-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Máfil"/>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14-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Mariquina"/>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14-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Paillaco"/>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20-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Panguipulli"/>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14-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Regional/Provincial"/>
    <s v="Territorio licitación"/>
    <x v="1"/>
    <s v="YO_EMPR._Avanzado"/>
    <n v="4883"/>
    <n v="6"/>
    <n v="5700000"/>
    <n v="950000"/>
    <n v="6"/>
    <m/>
    <s v="SI"/>
    <x v="1"/>
    <s v="Otro"/>
    <s v="Casos exitosos de programas anteriores de convenios fiscalía, mi Abogado, Gendarmería, Teleton."/>
    <x v="0"/>
    <s v="Licitación Pública Regular"/>
    <n v="2"/>
    <n v="488302"/>
    <n v="14"/>
    <s v="14-488302"/>
    <s v="14-488302-00015-21"/>
    <x v="1"/>
    <m/>
    <m/>
    <m/>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Regional/Provincial"/>
    <s v="Territorio licitación"/>
    <x v="1"/>
    <s v="YO_EMPR._Avanzado"/>
    <n v="4883"/>
    <n v="6"/>
    <n v="5700000"/>
    <n v="950000"/>
    <n v="6"/>
    <m/>
    <s v="SI"/>
    <x v="1"/>
    <s v="Otro"/>
    <s v="Casos exitosos de preogramas anteriores de convenios fiscalía, mi Abogado, Gendarmería, Teleton."/>
    <x v="0"/>
    <s v="Licitación Pública Regular"/>
    <n v="2"/>
    <n v="488302"/>
    <n v="14"/>
    <s v="14-488302"/>
    <s v="14-488302-00020-21"/>
    <x v="1"/>
    <m/>
    <m/>
    <m/>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Regional/Provincial"/>
    <s v="Territorio licitación"/>
    <x v="1"/>
    <s v="YO_EMPR._Avanzado"/>
    <n v="4883"/>
    <n v="6"/>
    <n v="5700000"/>
    <n v="950000"/>
    <n v="6"/>
    <m/>
    <s v="SI"/>
    <x v="1"/>
    <s v="Otro"/>
    <s v="Casos exitosos de programas anteriores de convenios fiscalía, mi Abogado, Gendarmería, Teleton."/>
    <x v="0"/>
    <s v="Licitación Pública Regular"/>
    <n v="2"/>
    <n v="488302"/>
    <n v="14"/>
    <s v="14-488302"/>
    <s v="14-488302-00014-21"/>
    <x v="1"/>
    <m/>
    <m/>
    <m/>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Río Bueno"/>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15-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Valdivia"/>
    <s v="Comunal"/>
    <x v="1"/>
    <s v="YO_EMPR._Avanzado"/>
    <n v="4883"/>
    <n v="6"/>
    <n v="5700000"/>
    <n v="950000"/>
    <n v="6"/>
    <m/>
    <s v="SI"/>
    <x v="1"/>
    <s v="Grupo objetivo del Programa/Componente"/>
    <s v="El programa YEA Tendrá como foco la comercialización digital"/>
    <x v="1"/>
    <s v="Licitación Pública Regular"/>
    <n v="2"/>
    <n v="488302"/>
    <n v="14"/>
    <s v="14-488302"/>
    <s v="14-488302-00020-21"/>
    <x v="1"/>
    <d v="2021-03-22T00:00:00"/>
    <n v="23"/>
    <d v="2021-04-14T00:00:00"/>
    <d v="2021-01-28T00:00:00"/>
    <n v="5700000"/>
    <n v="18"/>
    <d v="2021-02-15T00:00:00"/>
    <d v="2021-02-16T00:00:00"/>
    <n v="23"/>
    <d v="2021-03-11T00:00:00"/>
    <d v="2021-04-05T00:00:00"/>
    <n v="17"/>
    <d v="2021-04-22T00:00:00"/>
    <n v="5700000"/>
    <n v="8"/>
    <d v="2021-12-22T00:00:00"/>
    <d v="2022-02-20T00:00:00"/>
    <s v="    "/>
    <s v="    "/>
    <s v="    "/>
    <n v="855000"/>
    <s v="    "/>
    <s v="    "/>
    <s v="    "/>
    <n v="4845000"/>
    <s v="    "/>
    <s v="    "/>
    <s v="    "/>
    <s v="    "/>
    <n v="855000"/>
    <n v="5700000"/>
    <n v="5700000"/>
    <s v="OK"/>
    <n v="2"/>
    <m/>
    <m/>
  </r>
  <r>
    <n v="14"/>
    <x v="13"/>
    <s v="Regional/Provincial"/>
    <s v="Regional"/>
    <x v="1"/>
    <s v="YO_EMPR._Feria_de_Emprendimiento"/>
    <n v="4889"/>
    <n v="25"/>
    <n v="18500000"/>
    <n v="740000"/>
    <n v="25"/>
    <m/>
    <s v="NO"/>
    <x v="1"/>
    <s v="Grupo objetivo del Programa/Componente"/>
    <m/>
    <x v="1"/>
    <s v="Licitación Pública Regular"/>
    <n v="5"/>
    <n v="488905"/>
    <n v="14"/>
    <s v="14-488905"/>
    <s v="14-488905-10-21"/>
    <x v="1"/>
    <d v="2021-07-01T00:00:00"/>
    <n v="21"/>
    <d v="2021-07-22T00:00:00"/>
    <d v="2021-07-07T00:00:00"/>
    <n v="18500000"/>
    <n v="15"/>
    <d v="2021-07-22T00:00:00"/>
    <d v="2021-07-22T00:00:00"/>
    <n v="20"/>
    <d v="2021-08-11T00:00:00"/>
    <d v="2021-08-13T00:00:00"/>
    <n v="20"/>
    <d v="2021-09-02T00:00:00"/>
    <m/>
    <n v="4"/>
    <d v="2022-01-02T00:00:00"/>
    <d v="2022-03-03T00:00:00"/>
    <s v="    "/>
    <s v="    "/>
    <s v="    "/>
    <s v="    "/>
    <s v="    "/>
    <s v="    "/>
    <s v="    "/>
    <s v="    "/>
    <n v="925000"/>
    <n v="17575000"/>
    <s v="    "/>
    <s v="    "/>
    <n v="0"/>
    <n v="18500000"/>
    <n v="18500000"/>
    <s v="OK"/>
    <n v="2"/>
    <m/>
    <m/>
  </r>
  <r>
    <n v="14"/>
    <x v="13"/>
    <s v="Corral"/>
    <s v="Comunal"/>
    <x v="1"/>
    <s v="YO_EMPR._Grupal"/>
    <n v="4891"/>
    <n v="5"/>
    <n v="6550000"/>
    <n v="1310000"/>
    <n v="5"/>
    <m/>
    <s v="NO"/>
    <x v="4"/>
    <s v="Grupo objetivo del Programa/Componente"/>
    <m/>
    <x v="0"/>
    <s v="Licitación Pública Regular"/>
    <n v="1"/>
    <n v="489101"/>
    <n v="14"/>
    <s v="14-489101"/>
    <s v="14-489101-00003-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Futrono"/>
    <s v="Comunal"/>
    <x v="1"/>
    <s v="YO_EMPR._Grupal"/>
    <n v="4891"/>
    <n v="5"/>
    <n v="6550000"/>
    <n v="1310000"/>
    <n v="5"/>
    <m/>
    <s v="NO"/>
    <x v="4"/>
    <s v="Grupo objetivo del Programa/Componente"/>
    <m/>
    <x v="0"/>
    <s v="Licitación Pública Regular"/>
    <n v="1"/>
    <n v="489101"/>
    <n v="14"/>
    <s v="14-489101"/>
    <s v="14-489101-00002-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Lago Ranco"/>
    <s v="Comunal"/>
    <x v="1"/>
    <s v="YO_EMPR._Grupal"/>
    <n v="4891"/>
    <n v="5"/>
    <n v="6550000"/>
    <n v="1310000"/>
    <n v="5"/>
    <m/>
    <s v="NO"/>
    <x v="4"/>
    <s v="Grupo objetivo del Programa/Componente"/>
    <m/>
    <x v="0"/>
    <s v="Licitación Pública Regular"/>
    <n v="1"/>
    <n v="489101"/>
    <n v="14"/>
    <s v="14-489101"/>
    <s v="14-489101-00002-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Lanco"/>
    <s v="Comunal"/>
    <x v="1"/>
    <s v="YO_EMPR._Grupal"/>
    <n v="4891"/>
    <n v="5"/>
    <n v="6550000"/>
    <n v="1310000"/>
    <n v="5"/>
    <m/>
    <s v="NO"/>
    <x v="4"/>
    <s v="Grupo objetivo del Programa/Componente"/>
    <m/>
    <x v="0"/>
    <s v="Licitación Pública Regular"/>
    <n v="1"/>
    <n v="489101"/>
    <n v="14"/>
    <s v="14-489101"/>
    <s v="14-489101-00004-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Los Lagos"/>
    <s v="Comunal"/>
    <x v="1"/>
    <s v="YO_EMPR._Grupal"/>
    <n v="4891"/>
    <n v="5"/>
    <n v="6550000"/>
    <n v="1310000"/>
    <n v="5"/>
    <m/>
    <s v="NO"/>
    <x v="4"/>
    <s v="Grupo objetivo del Programa/Componente"/>
    <m/>
    <x v="0"/>
    <s v="Licitación Pública Regular"/>
    <n v="1"/>
    <n v="489101"/>
    <n v="14"/>
    <s v="14-489101"/>
    <s v="14-489101-00003-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Máfil"/>
    <s v="Comunal"/>
    <x v="1"/>
    <s v="YO_EMPR._Grupal"/>
    <n v="4891"/>
    <n v="5"/>
    <n v="6550000"/>
    <n v="1310000"/>
    <n v="5"/>
    <m/>
    <s v="NO"/>
    <x v="4"/>
    <s v="Grupo objetivo del Programa/Componente"/>
    <m/>
    <x v="0"/>
    <s v="Licitación Pública Regular"/>
    <n v="1"/>
    <n v="489101"/>
    <n v="14"/>
    <s v="14-489101"/>
    <s v="14-489101-00004-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Mariquina"/>
    <s v="Comunal"/>
    <x v="1"/>
    <s v="YO_EMPR._Grupal"/>
    <n v="4891"/>
    <n v="5"/>
    <n v="6550000"/>
    <n v="1310000"/>
    <n v="5"/>
    <m/>
    <s v="NO"/>
    <x v="4"/>
    <s v="Grupo objetivo del Programa/Componente"/>
    <m/>
    <x v="0"/>
    <s v="Licitación Pública Regular"/>
    <n v="1"/>
    <n v="489101"/>
    <n v="14"/>
    <s v="14-489101"/>
    <s v="14-489101-00004-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Paillaco"/>
    <s v="Comunal"/>
    <x v="1"/>
    <s v="YO_EMPR._Grupal"/>
    <n v="4891"/>
    <n v="5"/>
    <n v="6550000"/>
    <n v="1310000"/>
    <n v="5"/>
    <m/>
    <s v="NO"/>
    <x v="4"/>
    <s v="Grupo objetivo del Programa/Componente"/>
    <m/>
    <x v="0"/>
    <s v="Licitación Pública Regular"/>
    <n v="1"/>
    <n v="489101"/>
    <n v="14"/>
    <s v="14-489101"/>
    <s v="14-489101-00003-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Panguipulli"/>
    <s v="Comunal"/>
    <x v="1"/>
    <s v="YO_EMPR._Grupal"/>
    <n v="4891"/>
    <n v="5"/>
    <n v="6550000"/>
    <n v="1310000"/>
    <n v="5"/>
    <m/>
    <s v="NO"/>
    <x v="4"/>
    <s v="Grupo objetivo del Programa/Componente"/>
    <m/>
    <x v="0"/>
    <s v="Licitación Pública Regular"/>
    <n v="1"/>
    <n v="489101"/>
    <n v="14"/>
    <s v="14-489101"/>
    <s v="14-489101-00004-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Río Bueno"/>
    <s v="Comunal"/>
    <x v="1"/>
    <s v="YO_EMPR._Grupal"/>
    <n v="4891"/>
    <n v="5"/>
    <n v="6550000"/>
    <n v="1310000"/>
    <n v="5"/>
    <m/>
    <s v="NO"/>
    <x v="4"/>
    <s v="Grupo objetivo del Programa/Componente"/>
    <m/>
    <x v="0"/>
    <s v="Licitación Pública Regular"/>
    <n v="1"/>
    <n v="489101"/>
    <n v="14"/>
    <s v="14-489101"/>
    <s v="14-489101-00002-21"/>
    <x v="1"/>
    <m/>
    <m/>
    <m/>
    <d v="2021-01-20T00:00:00"/>
    <n v="6550000"/>
    <n v="12"/>
    <d v="2021-02-01T00:00:00"/>
    <d v="2021-02-02T00:00:00"/>
    <n v="21"/>
    <d v="2021-02-23T00:00:00"/>
    <d v="2021-03-03T00:00:00"/>
    <n v="21"/>
    <d v="2021-03-24T00:00:00"/>
    <n v="6550000"/>
    <n v="6"/>
    <d v="2021-09-24T00:00:00"/>
    <d v="2021-11-23T00:00:00"/>
    <s v="    "/>
    <s v="    "/>
    <n v="982500"/>
    <s v="    "/>
    <s v="    "/>
    <n v="5567500"/>
    <s v="    "/>
    <s v="    "/>
    <s v="    "/>
    <s v="    "/>
    <s v="    "/>
    <s v="    "/>
    <n v="6550000"/>
    <n v="6550000"/>
    <n v="6550000"/>
    <s v="OK"/>
    <n v="2"/>
    <m/>
    <m/>
  </r>
  <r>
    <n v="14"/>
    <x v="13"/>
    <s v="Lago Ranco"/>
    <s v="Comunal"/>
    <x v="2"/>
    <s v="EDUC_FIN_Niños"/>
    <n v="4916"/>
    <n v="125"/>
    <n v="17857000"/>
    <n v="142856"/>
    <n v="125"/>
    <m/>
    <s v="NO"/>
    <x v="2"/>
    <s v="Niños, niñas y jóvenes"/>
    <s v="5° y 8° año básico en escuelas con alto Índice de Vulnerabilidad Escolar (IVE)"/>
    <x v="0"/>
    <s v="Licitación Pública Regular"/>
    <n v="1"/>
    <n v="491601"/>
    <n v="14"/>
    <s v="14-491601"/>
    <s v="14-491601-00101-21"/>
    <x v="1"/>
    <m/>
    <m/>
    <m/>
    <d v="2021-03-22T00:00:00"/>
    <n v="17857000"/>
    <n v="16"/>
    <d v="2021-04-07T00:00:00"/>
    <d v="2021-05-02T00:00:00"/>
    <n v="18"/>
    <d v="2021-05-20T00:00:00"/>
    <d v="2021-06-04T00:00:00"/>
    <n v="12"/>
    <d v="2021-06-16T00:00:00"/>
    <n v="17857000"/>
    <n v="6"/>
    <d v="2021-12-16T00:00:00"/>
    <d v="2022-02-14T00:00:00"/>
    <s v="    "/>
    <s v="    "/>
    <s v="    "/>
    <s v="    "/>
    <s v="    "/>
    <n v="1785700"/>
    <s v="    "/>
    <n v="16071300"/>
    <s v="    "/>
    <s v="    "/>
    <s v="    "/>
    <s v="    "/>
    <n v="1785700"/>
    <n v="17857000"/>
    <n v="17857000"/>
    <s v="OK"/>
    <n v="2"/>
    <m/>
    <m/>
  </r>
  <r>
    <n v="14"/>
    <x v="13"/>
    <s v="Corral"/>
    <s v="Comunal"/>
    <x v="3"/>
    <s v="YO_EMP_SEM._Servicio_de_Apoyo_Integral_Regular"/>
    <n v="5811"/>
    <n v="20"/>
    <n v="17000000"/>
    <n v="850000"/>
    <n v="20"/>
    <m/>
    <s v="NO"/>
    <x v="1"/>
    <s v="Grupo objetivo del Programa/Componente"/>
    <s v="Grupo objetivo regular del programa por postulación"/>
    <x v="1"/>
    <s v="Licitación Pública Regular"/>
    <n v="1"/>
    <n v="581101"/>
    <n v="14"/>
    <s v="14-581101"/>
    <s v="14-581101-00023-21"/>
    <x v="1"/>
    <d v="2021-03-22T00:00:00"/>
    <n v="23"/>
    <d v="2021-04-14T00:00:00"/>
    <d v="2021-01-26T00:00:00"/>
    <n v="17000000"/>
    <n v="27"/>
    <d v="2021-02-22T00:00:00"/>
    <d v="2021-02-23T00:00:00"/>
    <n v="43"/>
    <d v="2021-04-07T00:00:00"/>
    <d v="2021-04-12T00:00:00"/>
    <n v="10"/>
    <d v="2021-04-22T00:00:00"/>
    <n v="17000000"/>
    <n v="8"/>
    <d v="2021-12-22T00:00:00"/>
    <d v="2022-02-20T00:00:00"/>
    <s v="    "/>
    <s v="    "/>
    <s v="    "/>
    <n v="2550000"/>
    <s v="    "/>
    <s v="    "/>
    <s v="    "/>
    <n v="14450000"/>
    <s v="    "/>
    <s v="    "/>
    <s v="    "/>
    <s v="    "/>
    <n v="2550000"/>
    <n v="17000000"/>
    <n v="17000000"/>
    <s v="OK"/>
    <n v="2"/>
    <m/>
    <m/>
  </r>
  <r>
    <n v="14"/>
    <x v="13"/>
    <s v="Futrono"/>
    <s v="Comunal"/>
    <x v="3"/>
    <s v="YO_EMP_SEM._Servicio_de_Apoyo_Integral_Regular"/>
    <n v="5811"/>
    <n v="25"/>
    <n v="21250000"/>
    <n v="850000"/>
    <n v="25"/>
    <m/>
    <s v="NO"/>
    <x v="1"/>
    <s v="Grupo objetivo del Programa/Componente"/>
    <s v="Grupo objetivo regular del programa por postulación"/>
    <x v="1"/>
    <s v="Licitación Pública Regular"/>
    <n v="1"/>
    <n v="581101"/>
    <n v="14"/>
    <s v="14-581101"/>
    <s v="14-581101-00050-21"/>
    <x v="1"/>
    <d v="2021-03-22T00:00:00"/>
    <n v="23"/>
    <d v="2021-04-14T00:00:00"/>
    <d v="2021-01-26T00:00:00"/>
    <n v="21250000"/>
    <n v="27"/>
    <d v="2021-02-22T00:00:00"/>
    <d v="2021-02-23T00:00:00"/>
    <n v="43"/>
    <d v="2021-04-07T00:00:00"/>
    <d v="2021-04-12T00:00:00"/>
    <n v="10"/>
    <d v="2021-04-22T00:00:00"/>
    <n v="21250000"/>
    <n v="8"/>
    <d v="2021-12-22T00:00:00"/>
    <d v="2022-02-20T00:00:00"/>
    <s v="    "/>
    <s v="    "/>
    <s v="    "/>
    <n v="3187500"/>
    <s v="    "/>
    <s v="    "/>
    <s v="    "/>
    <n v="18062500"/>
    <s v="    "/>
    <s v="    "/>
    <s v="    "/>
    <s v="    "/>
    <n v="3187500"/>
    <n v="21250000"/>
    <n v="21250000"/>
    <s v="OK"/>
    <n v="2"/>
    <m/>
    <m/>
  </r>
  <r>
    <n v="14"/>
    <x v="13"/>
    <s v="Lago Ranco"/>
    <s v="Comunal"/>
    <x v="3"/>
    <s v="YO_EMP_SEM._Servicio_de_Apoyo_Integral_Regular"/>
    <n v="5811"/>
    <n v="25"/>
    <n v="21250000"/>
    <n v="850000"/>
    <n v="25"/>
    <m/>
    <s v="NO"/>
    <x v="1"/>
    <s v="Grupo objetivo del Programa/Componente"/>
    <s v="Grupo objetivo regular del programa por postulación"/>
    <x v="1"/>
    <s v="Licitación Pública Regular"/>
    <n v="1"/>
    <n v="581101"/>
    <n v="14"/>
    <s v="14-581101"/>
    <s v="14-581101-00050-21"/>
    <x v="1"/>
    <d v="2021-03-22T00:00:00"/>
    <n v="23"/>
    <d v="2021-04-14T00:00:00"/>
    <d v="2021-01-26T00:00:00"/>
    <n v="21250000"/>
    <n v="27"/>
    <d v="2021-02-22T00:00:00"/>
    <d v="2021-02-23T00:00:00"/>
    <n v="43"/>
    <d v="2021-04-07T00:00:00"/>
    <d v="2021-04-12T00:00:00"/>
    <n v="10"/>
    <d v="2021-04-22T00:00:00"/>
    <n v="21250000"/>
    <n v="8"/>
    <d v="2021-12-22T00:00:00"/>
    <d v="2022-02-20T00:00:00"/>
    <s v="    "/>
    <s v="    "/>
    <s v="    "/>
    <n v="3187500"/>
    <s v="    "/>
    <s v="    "/>
    <s v="    "/>
    <n v="18062500"/>
    <s v="    "/>
    <s v="    "/>
    <s v="    "/>
    <s v="    "/>
    <n v="3187500"/>
    <n v="21250000"/>
    <n v="21250000"/>
    <s v="OK"/>
    <n v="2"/>
    <m/>
    <m/>
  </r>
  <r>
    <n v="14"/>
    <x v="13"/>
    <s v="Lanco"/>
    <s v="Comunal"/>
    <x v="3"/>
    <s v="YO_EMP_SEM._Servicio_de_Apoyo_Integral_Regular"/>
    <n v="5811"/>
    <n v="25"/>
    <n v="23750000"/>
    <n v="950000"/>
    <n v="25"/>
    <m/>
    <s v="NO"/>
    <x v="1"/>
    <s v="Grupo objetivo del Programa/Componente"/>
    <s v="Grupo objetivo regular del programa por postulación"/>
    <x v="1"/>
    <s v="Licitación Pública Regular"/>
    <n v="1"/>
    <n v="581101"/>
    <n v="14"/>
    <s v="14-581101"/>
    <s v="14-581101-00038-21"/>
    <x v="1"/>
    <d v="2021-03-22T00:00:00"/>
    <n v="23"/>
    <d v="2021-04-14T00:00:00"/>
    <d v="2021-01-26T00:00:00"/>
    <n v="23750000"/>
    <n v="27"/>
    <d v="2021-02-22T00:00:00"/>
    <d v="2021-02-23T00:00:00"/>
    <n v="43"/>
    <d v="2021-04-07T00:00:00"/>
    <d v="2021-04-12T00:00:00"/>
    <n v="10"/>
    <d v="2021-04-22T00:00:00"/>
    <n v="23750000"/>
    <n v="8"/>
    <d v="2021-12-22T00:00:00"/>
    <d v="2022-02-20T00:00:00"/>
    <s v="    "/>
    <s v="    "/>
    <s v="    "/>
    <n v="3562500"/>
    <s v="    "/>
    <s v="    "/>
    <s v="    "/>
    <n v="20187500"/>
    <s v="    "/>
    <s v="    "/>
    <s v="    "/>
    <s v="    "/>
    <n v="3562500"/>
    <n v="23750000"/>
    <n v="23750000"/>
    <s v="OK"/>
    <n v="2"/>
    <m/>
    <m/>
  </r>
  <r>
    <n v="14"/>
    <x v="13"/>
    <s v="Regional/Provincial"/>
    <s v="Territorio licitación"/>
    <x v="3"/>
    <s v="YO_EMP_SEM._Servicio_de_Apoyo_Integral_Regular"/>
    <n v="5811"/>
    <n v="10"/>
    <n v="8000000"/>
    <n v="800000"/>
    <n v="10"/>
    <m/>
    <s v="NO"/>
    <x v="1"/>
    <s v="Mujer víctima de violencia"/>
    <s v="Convenio Fiscalia"/>
    <x v="0"/>
    <s v="Licitación Pública Regular"/>
    <n v="1"/>
    <n v="581101"/>
    <n v="14"/>
    <s v="14-581101"/>
    <s v="14-581101-00023-21"/>
    <x v="1"/>
    <m/>
    <m/>
    <m/>
    <d v="2021-01-26T00:00:00"/>
    <n v="8000000"/>
    <n v="27"/>
    <d v="2021-02-22T00:00:00"/>
    <d v="2021-02-23T00:00:00"/>
    <n v="43"/>
    <d v="2021-04-07T00:00:00"/>
    <d v="2021-04-12T00:00:00"/>
    <n v="10"/>
    <d v="2021-04-22T00:00:00"/>
    <n v="8000000"/>
    <n v="8"/>
    <d v="2021-12-22T00:00:00"/>
    <d v="2022-02-20T00:00:00"/>
    <s v="    "/>
    <s v="    "/>
    <s v="    "/>
    <n v="1200000"/>
    <s v="    "/>
    <s v="    "/>
    <s v="    "/>
    <n v="6800000"/>
    <s v="    "/>
    <s v="    "/>
    <s v="    "/>
    <s v="    "/>
    <n v="1200000"/>
    <n v="8000000"/>
    <n v="8000000"/>
    <s v="OK"/>
    <n v="2"/>
    <m/>
    <m/>
  </r>
  <r>
    <n v="14"/>
    <x v="13"/>
    <s v="Regional/Provincial"/>
    <s v="Territorio licitación"/>
    <x v="3"/>
    <s v="YO_EMP_SEM._Servicio_de_Apoyo_Integral_Regular"/>
    <n v="5811"/>
    <n v="15"/>
    <n v="12000000"/>
    <n v="800000"/>
    <n v="15"/>
    <m/>
    <s v="NO"/>
    <x v="1"/>
    <s v="Personas cumpliendo condena"/>
    <s v="Convenio Gendarmería"/>
    <x v="0"/>
    <s v="Licitación Pública Regular"/>
    <n v="1"/>
    <n v="581101"/>
    <n v="14"/>
    <s v="14-581101"/>
    <s v="14-581101-00023-21"/>
    <x v="1"/>
    <m/>
    <m/>
    <m/>
    <d v="2021-01-26T00:00:00"/>
    <n v="12000000"/>
    <n v="27"/>
    <d v="2021-02-22T00:00:00"/>
    <d v="2021-02-23T00:00:00"/>
    <n v="43"/>
    <d v="2021-04-07T00:00:00"/>
    <d v="2021-04-12T00:00:00"/>
    <n v="10"/>
    <d v="2021-04-22T00:00:00"/>
    <n v="12000000"/>
    <n v="8"/>
    <d v="2021-12-22T00:00:00"/>
    <d v="2022-02-20T00:00:00"/>
    <s v="    "/>
    <s v="    "/>
    <s v="    "/>
    <n v="1800000"/>
    <s v="    "/>
    <s v="    "/>
    <s v="    "/>
    <n v="10200000"/>
    <s v="    "/>
    <s v="    "/>
    <s v="    "/>
    <s v="    "/>
    <n v="1800000"/>
    <n v="12000000"/>
    <n v="12000000"/>
    <s v="OK"/>
    <n v="2"/>
    <m/>
    <m/>
  </r>
  <r>
    <n v="14"/>
    <x v="13"/>
    <s v="Regional/Provincial"/>
    <s v="Territorio licitación"/>
    <x v="3"/>
    <s v="YO_EMP_SEM._Servicio_de_Apoyo_Integral_Regular"/>
    <n v="5811"/>
    <n v="15"/>
    <n v="12000000"/>
    <n v="800000"/>
    <n v="15"/>
    <m/>
    <s v="NO"/>
    <x v="1"/>
    <s v="Personas con dependencia y cuidadores"/>
    <s v="Convenio Teleton"/>
    <x v="0"/>
    <s v="Licitación Pública Regular"/>
    <n v="1"/>
    <n v="581101"/>
    <n v="14"/>
    <s v="14-581101"/>
    <s v="14-581101-00023-21"/>
    <x v="1"/>
    <m/>
    <m/>
    <m/>
    <d v="2021-01-26T00:00:00"/>
    <n v="12000000"/>
    <n v="27"/>
    <d v="2021-02-22T00:00:00"/>
    <d v="2021-02-23T00:00:00"/>
    <n v="43"/>
    <d v="2021-04-07T00:00:00"/>
    <d v="2021-04-12T00:00:00"/>
    <n v="10"/>
    <d v="2021-04-22T00:00:00"/>
    <n v="12000000"/>
    <n v="8"/>
    <d v="2021-12-22T00:00:00"/>
    <d v="2022-02-20T00:00:00"/>
    <s v="    "/>
    <s v="    "/>
    <s v="    "/>
    <n v="1800000"/>
    <s v="    "/>
    <s v="    "/>
    <s v="    "/>
    <n v="10200000"/>
    <s v="    "/>
    <s v="    "/>
    <s v="    "/>
    <s v="    "/>
    <n v="1800000"/>
    <n v="12000000"/>
    <n v="12000000"/>
    <s v="OK"/>
    <n v="2"/>
    <m/>
    <m/>
  </r>
  <r>
    <n v="14"/>
    <x v="13"/>
    <s v="Regional/Provincial"/>
    <s v="Territorio licitación"/>
    <x v="3"/>
    <s v="YO_EMP_SEM._Servicio_de_Apoyo_Integral_Regular"/>
    <n v="5811"/>
    <n v="10"/>
    <n v="8000000"/>
    <n v="800000"/>
    <n v="10"/>
    <m/>
    <s v="NO"/>
    <x v="1"/>
    <s v="Niños, niñas y jóvenes"/>
    <s v="Convenio Programa Mi Abogado"/>
    <x v="0"/>
    <s v="Licitación Pública Regular"/>
    <n v="1"/>
    <n v="581101"/>
    <n v="14"/>
    <s v="14-581101"/>
    <s v="14-581101-00023-21"/>
    <x v="1"/>
    <m/>
    <m/>
    <m/>
    <d v="2021-01-26T00:00:00"/>
    <n v="8000000"/>
    <n v="27"/>
    <d v="2021-02-22T00:00:00"/>
    <d v="2021-02-23T00:00:00"/>
    <n v="43"/>
    <d v="2021-04-07T00:00:00"/>
    <d v="2021-04-12T00:00:00"/>
    <n v="10"/>
    <d v="2021-04-22T00:00:00"/>
    <n v="8000000"/>
    <n v="8"/>
    <d v="2021-12-22T00:00:00"/>
    <d v="2022-02-20T00:00:00"/>
    <s v="    "/>
    <s v="    "/>
    <s v="    "/>
    <n v="1200000"/>
    <s v="    "/>
    <s v="    "/>
    <s v="    "/>
    <n v="6800000"/>
    <s v="    "/>
    <s v="    "/>
    <s v="    "/>
    <s v="    "/>
    <n v="1200000"/>
    <n v="8000000"/>
    <n v="8000000"/>
    <s v="OK"/>
    <n v="2"/>
    <m/>
    <m/>
  </r>
  <r>
    <n v="14"/>
    <x v="13"/>
    <s v="Corral"/>
    <s v="Comunal"/>
    <x v="4"/>
    <s v="YO_EMP_SEM._Servicio_de_Apoyo_Integral_SSyO"/>
    <n v="5911"/>
    <n v="15"/>
    <n v="11760000"/>
    <n v="784000"/>
    <m/>
    <n v="15"/>
    <s v="NO"/>
    <x v="1"/>
    <s v="Grupo objetivo del Programa/Componente"/>
    <m/>
    <x v="1"/>
    <s v="Licitación Pública Regular"/>
    <n v="1"/>
    <n v="591101"/>
    <n v="14"/>
    <s v="14-591101"/>
    <s v="14-591101-00084-21"/>
    <x v="1"/>
    <d v="2021-03-22T00:00:00"/>
    <n v="23"/>
    <d v="2021-04-14T00:00:00"/>
    <d v="2021-02-15T00:00:00"/>
    <n v="11760000"/>
    <n v="28"/>
    <d v="2021-03-15T00:00:00"/>
    <d v="2021-03-16T00:00:00"/>
    <n v="29"/>
    <d v="2021-04-14T00:00:00"/>
    <d v="2021-04-14T00:00:00"/>
    <n v="16"/>
    <d v="2021-04-30T00:00:00"/>
    <n v="11760000"/>
    <n v="8"/>
    <d v="2021-12-30T00:00:00"/>
    <d v="2022-02-28T00:00:00"/>
    <s v="    "/>
    <s v="    "/>
    <s v="    "/>
    <n v="1176000"/>
    <s v="    "/>
    <s v="    "/>
    <s v="    "/>
    <n v="10584000"/>
    <m/>
    <s v="    "/>
    <s v="    "/>
    <s v="    "/>
    <n v="1176000"/>
    <n v="11760000"/>
    <n v="11760000"/>
    <s v="OK"/>
    <n v="2"/>
    <m/>
    <m/>
  </r>
  <r>
    <n v="14"/>
    <x v="13"/>
    <s v="Futrono"/>
    <s v="Comunal"/>
    <x v="4"/>
    <s v="YO_EMP_SEM._Servicio_de_Apoyo_Integral_SSyO"/>
    <n v="5911"/>
    <n v="15"/>
    <n v="11760000"/>
    <n v="784000"/>
    <m/>
    <n v="15"/>
    <s v="NO"/>
    <x v="1"/>
    <s v="Grupo objetivo del Programa/Componente"/>
    <m/>
    <x v="1"/>
    <s v="Licitación Pública Regular"/>
    <n v="1"/>
    <n v="591101"/>
    <n v="14"/>
    <s v="14-591101"/>
    <s v="14-591101-00064-21"/>
    <x v="1"/>
    <d v="2021-03-22T00:00:00"/>
    <n v="23"/>
    <d v="2021-04-14T00:00:00"/>
    <d v="2021-02-15T00:00:00"/>
    <n v="11760000"/>
    <n v="28"/>
    <d v="2021-03-15T00:00:00"/>
    <d v="2021-03-16T00:00:00"/>
    <n v="29"/>
    <d v="2021-04-14T00:00:00"/>
    <d v="2021-04-14T00:00:00"/>
    <n v="16"/>
    <d v="2021-04-30T00:00:00"/>
    <n v="11760000"/>
    <n v="8"/>
    <d v="2021-12-30T00:00:00"/>
    <d v="2022-02-28T00:00:00"/>
    <s v="    "/>
    <s v="    "/>
    <s v="    "/>
    <n v="1176000"/>
    <s v="    "/>
    <s v="    "/>
    <s v="    "/>
    <n v="10584000"/>
    <m/>
    <s v="    "/>
    <s v="    "/>
    <s v="    "/>
    <n v="1176000"/>
    <n v="11760000"/>
    <n v="11760000"/>
    <s v="OK"/>
    <n v="2"/>
    <m/>
    <m/>
  </r>
  <r>
    <n v="14"/>
    <x v="13"/>
    <s v="La Unión"/>
    <s v="Comunal"/>
    <x v="4"/>
    <s v="YO_EMP_SEM._Servicio_de_Apoyo_Integral_SSyO"/>
    <n v="5911"/>
    <n v="38"/>
    <n v="29792000"/>
    <n v="784000"/>
    <m/>
    <n v="38"/>
    <s v="NO"/>
    <x v="1"/>
    <s v="Grupo objetivo del Programa/Componente"/>
    <m/>
    <x v="1"/>
    <s v="Licitación Pública Regular"/>
    <n v="1"/>
    <n v="591101"/>
    <n v="14"/>
    <s v="14-591101"/>
    <s v="14-591101-00064-21"/>
    <x v="1"/>
    <d v="2021-03-22T00:00:00"/>
    <n v="23"/>
    <d v="2021-04-14T00:00:00"/>
    <d v="2021-02-15T00:00:00"/>
    <n v="29792000"/>
    <n v="28"/>
    <d v="2021-03-15T00:00:00"/>
    <d v="2021-03-16T00:00:00"/>
    <n v="29"/>
    <d v="2021-04-14T00:00:00"/>
    <d v="2021-04-14T00:00:00"/>
    <n v="16"/>
    <d v="2021-04-30T00:00:00"/>
    <n v="29792000"/>
    <n v="8"/>
    <d v="2021-12-30T00:00:00"/>
    <d v="2022-02-28T00:00:00"/>
    <s v="    "/>
    <s v="    "/>
    <s v="    "/>
    <n v="2979200"/>
    <s v="    "/>
    <s v="    "/>
    <s v="    "/>
    <n v="26812800"/>
    <m/>
    <s v="    "/>
    <s v="    "/>
    <s v="    "/>
    <n v="2979200"/>
    <n v="29792000"/>
    <n v="29792000"/>
    <s v="OK"/>
    <n v="2"/>
    <m/>
    <m/>
  </r>
  <r>
    <n v="14"/>
    <x v="13"/>
    <s v="Lago Ranco"/>
    <s v="Comunal"/>
    <x v="4"/>
    <s v="YO_EMP_SEM._Servicio_de_Apoyo_Integral_SSyO"/>
    <n v="5911"/>
    <n v="15"/>
    <n v="11760000"/>
    <n v="784000"/>
    <m/>
    <n v="15"/>
    <s v="NO"/>
    <x v="1"/>
    <s v="Grupo objetivo del Programa/Componente"/>
    <m/>
    <x v="1"/>
    <s v="Licitación Pública Regular"/>
    <n v="1"/>
    <n v="591101"/>
    <n v="14"/>
    <s v="14-591101"/>
    <s v="14-591101-00064-21"/>
    <x v="1"/>
    <d v="2021-03-22T00:00:00"/>
    <n v="23"/>
    <d v="2021-04-14T00:00:00"/>
    <d v="2021-02-15T00:00:00"/>
    <n v="11760000"/>
    <n v="28"/>
    <d v="2021-03-15T00:00:00"/>
    <d v="2021-03-16T00:00:00"/>
    <n v="29"/>
    <d v="2021-04-14T00:00:00"/>
    <d v="2021-04-14T00:00:00"/>
    <n v="16"/>
    <d v="2021-04-30T00:00:00"/>
    <n v="11760000"/>
    <n v="8"/>
    <d v="2021-12-30T00:00:00"/>
    <d v="2022-02-28T00:00:00"/>
    <s v="    "/>
    <s v="    "/>
    <s v="    "/>
    <n v="1176000"/>
    <s v="    "/>
    <s v="    "/>
    <s v="    "/>
    <n v="10584000"/>
    <m/>
    <s v="    "/>
    <s v="    "/>
    <s v="    "/>
    <n v="1176000"/>
    <n v="11760000"/>
    <n v="11760000"/>
    <s v="OK"/>
    <n v="2"/>
    <m/>
    <m/>
  </r>
  <r>
    <n v="14"/>
    <x v="13"/>
    <s v="Lanco"/>
    <s v="Comunal"/>
    <x v="4"/>
    <s v="YO_EMP_SEM._Servicio_de_Apoyo_Integral_SSyO"/>
    <n v="5911"/>
    <n v="24"/>
    <n v="18816000"/>
    <n v="784000"/>
    <m/>
    <n v="24"/>
    <s v="NO"/>
    <x v="1"/>
    <s v="Grupo objetivo del Programa/Componente"/>
    <m/>
    <x v="1"/>
    <s v="Licitación Pública Regular"/>
    <n v="1"/>
    <n v="591101"/>
    <n v="14"/>
    <s v="14-591101"/>
    <s v="14-591101-00085-21"/>
    <x v="1"/>
    <d v="2021-03-22T00:00:00"/>
    <n v="23"/>
    <d v="2021-04-14T00:00:00"/>
    <d v="2021-02-15T00:00:00"/>
    <n v="18816000"/>
    <n v="28"/>
    <d v="2021-03-15T00:00:00"/>
    <d v="2021-03-16T00:00:00"/>
    <n v="29"/>
    <d v="2021-04-14T00:00:00"/>
    <d v="2021-04-14T00:00:00"/>
    <n v="16"/>
    <d v="2021-04-30T00:00:00"/>
    <n v="18816000"/>
    <n v="8"/>
    <d v="2021-12-30T00:00:00"/>
    <d v="2022-02-28T00:00:00"/>
    <s v="    "/>
    <s v="    "/>
    <s v="    "/>
    <n v="1881600"/>
    <s v="    "/>
    <s v="    "/>
    <s v="    "/>
    <n v="16934400"/>
    <m/>
    <s v="    "/>
    <s v="    "/>
    <s v="    "/>
    <n v="1881600"/>
    <n v="18816000"/>
    <n v="18816000"/>
    <s v="OK"/>
    <n v="2"/>
    <m/>
    <m/>
  </r>
  <r>
    <n v="14"/>
    <x v="13"/>
    <s v="Los Lagos"/>
    <s v="Comunal"/>
    <x v="4"/>
    <s v="YO_EMP_SEM._Servicio_de_Apoyo_Integral_SSyO"/>
    <n v="5911"/>
    <n v="15"/>
    <n v="11760000"/>
    <n v="784000"/>
    <m/>
    <n v="15"/>
    <s v="NO"/>
    <x v="1"/>
    <s v="Grupo objetivo del Programa/Componente"/>
    <m/>
    <x v="1"/>
    <s v="Licitación Pública Regular"/>
    <n v="1"/>
    <n v="591101"/>
    <n v="14"/>
    <s v="14-591101"/>
    <s v="14-591101-00084-21"/>
    <x v="1"/>
    <d v="2021-03-22T00:00:00"/>
    <n v="23"/>
    <d v="2021-04-14T00:00:00"/>
    <d v="2021-02-15T00:00:00"/>
    <n v="11760000"/>
    <n v="28"/>
    <d v="2021-03-15T00:00:00"/>
    <d v="2021-03-16T00:00:00"/>
    <n v="29"/>
    <d v="2021-04-14T00:00:00"/>
    <d v="2021-04-14T00:00:00"/>
    <n v="16"/>
    <d v="2021-04-30T00:00:00"/>
    <n v="11760000"/>
    <n v="8"/>
    <d v="2021-12-30T00:00:00"/>
    <d v="2022-02-28T00:00:00"/>
    <s v="    "/>
    <s v="    "/>
    <s v="    "/>
    <n v="1176000"/>
    <s v="    "/>
    <s v="    "/>
    <s v="    "/>
    <n v="10584000"/>
    <m/>
    <s v="    "/>
    <s v="    "/>
    <s v="    "/>
    <n v="1176000"/>
    <n v="11760000"/>
    <n v="11760000"/>
    <s v="OK"/>
    <n v="2"/>
    <m/>
    <m/>
  </r>
  <r>
    <n v="14"/>
    <x v="13"/>
    <s v="Máfil"/>
    <s v="Comunal"/>
    <x v="4"/>
    <s v="YO_EMP_SEM._Servicio_de_Apoyo_Integral_SSyO"/>
    <n v="5911"/>
    <n v="15"/>
    <n v="11760000"/>
    <n v="784000"/>
    <m/>
    <n v="15"/>
    <s v="NO"/>
    <x v="1"/>
    <s v="Grupo objetivo del Programa/Componente"/>
    <m/>
    <x v="1"/>
    <s v="Licitación Pública Regular"/>
    <n v="1"/>
    <n v="591101"/>
    <n v="14"/>
    <s v="14-591101"/>
    <s v="14-591101-00085-21"/>
    <x v="1"/>
    <d v="2021-03-22T00:00:00"/>
    <n v="23"/>
    <d v="2021-04-14T00:00:00"/>
    <d v="2021-02-15T00:00:00"/>
    <n v="11760000"/>
    <n v="28"/>
    <d v="2021-03-15T00:00:00"/>
    <d v="2021-03-16T00:00:00"/>
    <n v="29"/>
    <d v="2021-04-14T00:00:00"/>
    <d v="2021-04-14T00:00:00"/>
    <n v="16"/>
    <d v="2021-04-30T00:00:00"/>
    <n v="11760000"/>
    <n v="8"/>
    <d v="2021-12-30T00:00:00"/>
    <d v="2022-02-28T00:00:00"/>
    <s v="    "/>
    <s v="    "/>
    <s v="    "/>
    <n v="1176000"/>
    <s v="    "/>
    <s v="    "/>
    <s v="    "/>
    <n v="10584000"/>
    <m/>
    <s v="    "/>
    <s v="    "/>
    <s v="    "/>
    <n v="1176000"/>
    <n v="11760000"/>
    <n v="11760000"/>
    <s v="OK"/>
    <n v="2"/>
    <m/>
    <m/>
  </r>
  <r>
    <n v="14"/>
    <x v="13"/>
    <s v="Mariquina"/>
    <s v="Comunal"/>
    <x v="4"/>
    <s v="YO_EMP_SEM._Servicio_de_Apoyo_Integral_SSyO"/>
    <n v="5911"/>
    <n v="30"/>
    <n v="23520000"/>
    <n v="784000"/>
    <m/>
    <n v="30"/>
    <s v="NO"/>
    <x v="1"/>
    <s v="Grupo objetivo del Programa/Componente"/>
    <m/>
    <x v="1"/>
    <s v="Licitación Pública Regular"/>
    <n v="1"/>
    <n v="591101"/>
    <n v="14"/>
    <s v="14-591101"/>
    <s v="14-591101-00085-21"/>
    <x v="1"/>
    <d v="2021-03-22T00:00:00"/>
    <n v="23"/>
    <d v="2021-04-14T00:00:00"/>
    <d v="2021-02-15T00:00:00"/>
    <n v="23520000"/>
    <n v="28"/>
    <d v="2021-03-15T00:00:00"/>
    <d v="2021-03-16T00:00:00"/>
    <n v="29"/>
    <d v="2021-04-14T00:00:00"/>
    <d v="2021-04-14T00:00:00"/>
    <n v="16"/>
    <d v="2021-04-30T00:00:00"/>
    <n v="23520000"/>
    <n v="8"/>
    <d v="2021-12-30T00:00:00"/>
    <d v="2022-02-28T00:00:00"/>
    <s v="    "/>
    <s v="    "/>
    <s v="    "/>
    <n v="2352000"/>
    <s v="    "/>
    <s v="    "/>
    <s v="    "/>
    <n v="21168000"/>
    <m/>
    <s v="    "/>
    <s v="    "/>
    <s v="    "/>
    <n v="2352000"/>
    <n v="23520000"/>
    <n v="23520000"/>
    <s v="OK"/>
    <n v="2"/>
    <m/>
    <m/>
  </r>
  <r>
    <n v="14"/>
    <x v="13"/>
    <s v="Paillaco"/>
    <s v="Comunal"/>
    <x v="4"/>
    <s v="YO_EMP_SEM._Servicio_de_Apoyo_Integral_SSyO"/>
    <n v="5911"/>
    <n v="25"/>
    <n v="19600000"/>
    <n v="784000"/>
    <m/>
    <n v="25"/>
    <s v="NO"/>
    <x v="1"/>
    <s v="Grupo objetivo del Programa/Componente"/>
    <m/>
    <x v="1"/>
    <s v="Licitación Pública Regular"/>
    <n v="1"/>
    <n v="591101"/>
    <n v="14"/>
    <s v="14-591101"/>
    <s v="14-591101-00084-21"/>
    <x v="1"/>
    <d v="2021-03-22T00:00:00"/>
    <n v="23"/>
    <d v="2021-04-14T00:00:00"/>
    <d v="2021-02-15T00:00:00"/>
    <n v="19600000"/>
    <n v="28"/>
    <d v="2021-03-15T00:00:00"/>
    <d v="2021-03-16T00:00:00"/>
    <n v="29"/>
    <d v="2021-04-14T00:00:00"/>
    <d v="2021-04-14T00:00:00"/>
    <n v="16"/>
    <d v="2021-04-30T00:00:00"/>
    <n v="19600000"/>
    <n v="8"/>
    <d v="2021-12-30T00:00:00"/>
    <d v="2022-02-28T00:00:00"/>
    <s v="    "/>
    <s v="    "/>
    <s v="    "/>
    <n v="1960000"/>
    <s v="    "/>
    <s v="    "/>
    <s v="    "/>
    <n v="17640000"/>
    <m/>
    <s v="    "/>
    <s v="    "/>
    <s v="    "/>
    <n v="1960000"/>
    <n v="19600000"/>
    <n v="19600000"/>
    <s v="OK"/>
    <n v="2"/>
    <m/>
    <m/>
  </r>
  <r>
    <n v="14"/>
    <x v="13"/>
    <s v="Panguipulli"/>
    <s v="Comunal"/>
    <x v="4"/>
    <s v="YO_EMP_SEM._Servicio_de_Apoyo_Integral_SSyO"/>
    <n v="5911"/>
    <n v="28"/>
    <n v="21952000"/>
    <n v="784000"/>
    <m/>
    <n v="28"/>
    <s v="NO"/>
    <x v="1"/>
    <s v="Grupo objetivo del Programa/Componente"/>
    <m/>
    <x v="1"/>
    <s v="Licitación Pública Regular"/>
    <n v="1"/>
    <n v="591101"/>
    <n v="14"/>
    <s v="14-591101"/>
    <s v="14-591101-00085-21"/>
    <x v="1"/>
    <d v="2021-03-22T00:00:00"/>
    <n v="23"/>
    <d v="2021-04-14T00:00:00"/>
    <d v="2021-02-15T00:00:00"/>
    <n v="21952000"/>
    <n v="28"/>
    <d v="2021-03-15T00:00:00"/>
    <d v="2021-03-16T00:00:00"/>
    <n v="29"/>
    <d v="2021-04-14T00:00:00"/>
    <d v="2021-04-14T00:00:00"/>
    <n v="16"/>
    <d v="2021-04-30T00:00:00"/>
    <n v="21952000"/>
    <n v="8"/>
    <d v="2021-12-30T00:00:00"/>
    <d v="2022-02-28T00:00:00"/>
    <s v="    "/>
    <s v="    "/>
    <s v="    "/>
    <n v="2195200"/>
    <s v="    "/>
    <s v="    "/>
    <s v="    "/>
    <n v="19756800"/>
    <m/>
    <s v="    "/>
    <s v="    "/>
    <s v="    "/>
    <n v="2195200"/>
    <n v="21952000"/>
    <n v="21952000"/>
    <s v="OK"/>
    <n v="2"/>
    <m/>
    <m/>
  </r>
  <r>
    <n v="14"/>
    <x v="13"/>
    <s v="Regional/Provincial"/>
    <s v="Territorio licitación"/>
    <x v="4"/>
    <s v="YO_EMP_SEM._Servicio_de_Apoyo_Integral_SSyO"/>
    <n v="5911"/>
    <n v="10"/>
    <n v="7840000"/>
    <n v="784000"/>
    <m/>
    <n v="10"/>
    <s v="NO"/>
    <x v="1"/>
    <s v="Grupo objetivo del Programa/Componente"/>
    <s v="Calle Camino"/>
    <x v="2"/>
    <s v="Licitación Pública Regular"/>
    <n v="1"/>
    <n v="591101"/>
    <n v="14"/>
    <s v="14-591101"/>
    <s v="14-591101-00084-21"/>
    <x v="1"/>
    <m/>
    <m/>
    <m/>
    <d v="2021-02-15T00:00:00"/>
    <n v="7840000"/>
    <n v="28"/>
    <d v="2021-03-15T00:00:00"/>
    <d v="2021-03-16T00:00:00"/>
    <n v="29"/>
    <d v="2021-04-14T00:00:00"/>
    <d v="2021-04-14T00:00:00"/>
    <n v="16"/>
    <d v="2021-04-30T00:00:00"/>
    <n v="7840000"/>
    <n v="8"/>
    <d v="2021-12-30T00:00:00"/>
    <d v="2022-02-28T00:00:00"/>
    <s v="    "/>
    <s v="    "/>
    <s v="    "/>
    <n v="784000"/>
    <s v="    "/>
    <s v="    "/>
    <s v="    "/>
    <n v="7056000"/>
    <m/>
    <s v="    "/>
    <s v="    "/>
    <s v="    "/>
    <n v="784000"/>
    <n v="7840000"/>
    <n v="7840000"/>
    <s v="OK"/>
    <n v="2"/>
    <m/>
    <m/>
  </r>
  <r>
    <n v="14"/>
    <x v="13"/>
    <s v="Río Bueno"/>
    <s v="Comunal"/>
    <x v="4"/>
    <s v="YO_EMP_SEM._Servicio_de_Apoyo_Integral_SSyO"/>
    <n v="5911"/>
    <n v="25"/>
    <n v="19600000"/>
    <n v="784000"/>
    <m/>
    <n v="25"/>
    <s v="NO"/>
    <x v="1"/>
    <s v="Grupo objetivo del Programa/Componente"/>
    <m/>
    <x v="1"/>
    <s v="Licitación Pública Regular"/>
    <n v="1"/>
    <n v="591101"/>
    <n v="14"/>
    <s v="14-591101"/>
    <s v="14-591101-00064-21"/>
    <x v="1"/>
    <d v="2021-03-22T00:00:00"/>
    <n v="23"/>
    <d v="2021-04-14T00:00:00"/>
    <d v="2021-02-15T00:00:00"/>
    <n v="19600000"/>
    <n v="28"/>
    <d v="2021-03-15T00:00:00"/>
    <d v="2021-03-16T00:00:00"/>
    <n v="29"/>
    <d v="2021-04-14T00:00:00"/>
    <d v="2021-04-14T00:00:00"/>
    <n v="16"/>
    <d v="2021-04-30T00:00:00"/>
    <n v="19600000"/>
    <n v="8"/>
    <d v="2021-12-30T00:00:00"/>
    <d v="2022-02-28T00:00:00"/>
    <s v="    "/>
    <s v="    "/>
    <s v="    "/>
    <n v="1960000"/>
    <s v="    "/>
    <s v="    "/>
    <s v="    "/>
    <n v="17640000"/>
    <m/>
    <s v="    "/>
    <s v="    "/>
    <s v="    "/>
    <n v="1960000"/>
    <n v="19600000"/>
    <n v="19600000"/>
    <s v="OK"/>
    <n v="2"/>
    <m/>
    <m/>
  </r>
  <r>
    <n v="14"/>
    <x v="13"/>
    <s v="Valdivia"/>
    <s v="Comunal"/>
    <x v="4"/>
    <s v="YO_EMP_SEM._Servicio_de_Apoyo_Integral_SSyO"/>
    <n v="5911"/>
    <n v="48"/>
    <n v="37632000"/>
    <n v="784000"/>
    <m/>
    <n v="48"/>
    <s v="NO"/>
    <x v="1"/>
    <s v="Grupo objetivo del Programa/Componente"/>
    <m/>
    <x v="1"/>
    <s v="Licitación Pública Regular"/>
    <n v="1"/>
    <n v="591101"/>
    <n v="14"/>
    <s v="14-591101"/>
    <s v="14-591101-00084-21"/>
    <x v="1"/>
    <d v="2021-03-22T00:00:00"/>
    <n v="23"/>
    <d v="2021-04-14T00:00:00"/>
    <d v="2021-02-15T00:00:00"/>
    <n v="37632000"/>
    <n v="28"/>
    <d v="2021-03-15T00:00:00"/>
    <d v="2021-03-16T00:00:00"/>
    <n v="29"/>
    <d v="2021-04-14T00:00:00"/>
    <d v="2021-04-14T00:00:00"/>
    <n v="16"/>
    <d v="2021-04-30T00:00:00"/>
    <n v="37632000"/>
    <n v="8"/>
    <d v="2021-12-30T00:00:00"/>
    <d v="2022-02-28T00:00:00"/>
    <s v="    "/>
    <s v="    "/>
    <s v="    "/>
    <n v="3763200"/>
    <s v="    "/>
    <s v="    "/>
    <s v="    "/>
    <n v="33868800"/>
    <m/>
    <s v="    "/>
    <s v="    "/>
    <s v="    "/>
    <n v="3763200"/>
    <n v="37632000"/>
    <n v="37632000"/>
    <s v="OK"/>
    <n v="2"/>
    <m/>
    <m/>
  </r>
  <r>
    <n v="14"/>
    <x v="13"/>
    <s v="Corral"/>
    <s v="Comunal"/>
    <x v="4"/>
    <s v="YO_EMP_SEM._Servicio_de_Apoyo_Integral_SSyO"/>
    <n v="5911"/>
    <n v="15"/>
    <n v="11760000"/>
    <n v="784000"/>
    <m/>
    <n v="15"/>
    <s v="NO"/>
    <x v="1"/>
    <s v="Grupo objetivo del Programa/Componente"/>
    <m/>
    <x v="1"/>
    <s v="Licitación Pública Regular"/>
    <n v="2"/>
    <n v="591102"/>
    <n v="14"/>
    <s v="14-591102"/>
    <s v="14-591102-00090-21"/>
    <x v="1"/>
    <d v="2021-03-22T00:00:00"/>
    <n v="23"/>
    <d v="2021-04-14T00:00:00"/>
    <d v="2021-02-15T00:00:00"/>
    <n v="11760000"/>
    <n v="28"/>
    <d v="2021-03-15T00:00:00"/>
    <d v="2021-03-16T00:00:00"/>
    <n v="27"/>
    <d v="2021-04-12T00:00:00"/>
    <d v="2021-04-15T00:00:00"/>
    <n v="14"/>
    <d v="2021-04-29T00:00:00"/>
    <n v="11760000"/>
    <n v="8"/>
    <d v="2021-12-29T00:00:00"/>
    <d v="2022-02-27T00:00:00"/>
    <s v="    "/>
    <s v="    "/>
    <s v="    "/>
    <n v="1176000"/>
    <s v="    "/>
    <s v="    "/>
    <s v="    "/>
    <s v="    "/>
    <n v="10584000"/>
    <s v="    "/>
    <s v="    "/>
    <s v="    "/>
    <n v="1176000"/>
    <n v="11760000"/>
    <n v="11760000"/>
    <s v="OK"/>
    <n v="2"/>
    <m/>
    <m/>
  </r>
  <r>
    <n v="14"/>
    <x v="13"/>
    <s v="Futrono"/>
    <s v="Comunal"/>
    <x v="4"/>
    <s v="YO_EMP_SEM._Servicio_de_Apoyo_Integral_SSyO"/>
    <n v="5911"/>
    <n v="15"/>
    <n v="11760000"/>
    <n v="784000"/>
    <m/>
    <n v="15"/>
    <s v="NO"/>
    <x v="1"/>
    <s v="Grupo objetivo del Programa/Componente"/>
    <m/>
    <x v="1"/>
    <s v="Licitación Pública Regular"/>
    <n v="2"/>
    <n v="591102"/>
    <n v="14"/>
    <s v="14-591102"/>
    <s v="14-591102-00063-21"/>
    <x v="1"/>
    <d v="2021-03-22T00:00:00"/>
    <n v="23"/>
    <d v="2021-04-14T00:00:00"/>
    <d v="2021-02-15T00:00:00"/>
    <n v="11760000"/>
    <n v="28"/>
    <d v="2021-03-15T00:00:00"/>
    <d v="2021-03-16T00:00:00"/>
    <n v="27"/>
    <d v="2021-04-12T00:00:00"/>
    <d v="2021-04-15T00:00:00"/>
    <n v="14"/>
    <d v="2021-04-29T00:00:00"/>
    <n v="11760000"/>
    <n v="8"/>
    <d v="2021-12-29T00:00:00"/>
    <d v="2022-02-27T00:00:00"/>
    <s v="    "/>
    <s v="    "/>
    <s v="    "/>
    <n v="1176000"/>
    <s v="    "/>
    <s v="    "/>
    <s v="    "/>
    <s v="    "/>
    <n v="10584000"/>
    <s v="    "/>
    <s v="    "/>
    <s v="    "/>
    <n v="1176000"/>
    <n v="11760000"/>
    <n v="11760000"/>
    <s v="OK"/>
    <n v="2"/>
    <m/>
    <m/>
  </r>
  <r>
    <n v="14"/>
    <x v="13"/>
    <s v="La Unión"/>
    <s v="Comunal"/>
    <x v="4"/>
    <s v="YO_EMP_SEM._Servicio_de_Apoyo_Integral_SSyO"/>
    <n v="5911"/>
    <n v="29"/>
    <n v="22736000"/>
    <n v="784000"/>
    <m/>
    <n v="29"/>
    <s v="NO"/>
    <x v="1"/>
    <s v="Grupo objetivo del Programa/Componente"/>
    <m/>
    <x v="1"/>
    <s v="Licitación Pública Regular"/>
    <n v="2"/>
    <n v="591102"/>
    <n v="14"/>
    <s v="14-591102"/>
    <s v="14-591102-00063-21"/>
    <x v="1"/>
    <d v="2021-03-22T00:00:00"/>
    <n v="23"/>
    <d v="2021-04-14T00:00:00"/>
    <d v="2021-02-15T00:00:00"/>
    <n v="22736000"/>
    <n v="28"/>
    <d v="2021-03-15T00:00:00"/>
    <d v="2021-03-16T00:00:00"/>
    <n v="27"/>
    <d v="2021-04-12T00:00:00"/>
    <d v="2021-04-15T00:00:00"/>
    <n v="14"/>
    <d v="2021-04-29T00:00:00"/>
    <n v="22736000"/>
    <n v="8"/>
    <d v="2021-12-29T00:00:00"/>
    <d v="2022-02-27T00:00:00"/>
    <s v="    "/>
    <s v="    "/>
    <s v="    "/>
    <n v="2273600"/>
    <s v="    "/>
    <s v="    "/>
    <s v="    "/>
    <s v="    "/>
    <n v="20462400"/>
    <s v="    "/>
    <s v="    "/>
    <s v="    "/>
    <n v="2273600"/>
    <n v="22736000"/>
    <n v="22736000"/>
    <s v="OK"/>
    <n v="2"/>
    <m/>
    <m/>
  </r>
  <r>
    <n v="14"/>
    <x v="13"/>
    <s v="Lago Ranco"/>
    <s v="Comunal"/>
    <x v="4"/>
    <s v="YO_EMP_SEM._Servicio_de_Apoyo_Integral_SSyO"/>
    <n v="5911"/>
    <n v="15"/>
    <n v="11760000"/>
    <n v="784000"/>
    <m/>
    <n v="15"/>
    <s v="NO"/>
    <x v="1"/>
    <s v="Grupo objetivo del Programa/Componente"/>
    <m/>
    <x v="1"/>
    <s v="Licitación Pública Regular"/>
    <n v="2"/>
    <n v="591102"/>
    <n v="14"/>
    <s v="14-591102"/>
    <s v="14-591102-00063-21"/>
    <x v="1"/>
    <d v="2021-03-22T00:00:00"/>
    <n v="23"/>
    <d v="2021-04-14T00:00:00"/>
    <d v="2021-02-15T00:00:00"/>
    <n v="11760000"/>
    <n v="28"/>
    <d v="2021-03-15T00:00:00"/>
    <d v="2021-03-16T00:00:00"/>
    <n v="27"/>
    <d v="2021-04-12T00:00:00"/>
    <d v="2021-04-15T00:00:00"/>
    <n v="14"/>
    <d v="2021-04-29T00:00:00"/>
    <n v="11760000"/>
    <n v="8"/>
    <d v="2021-12-29T00:00:00"/>
    <d v="2022-02-27T00:00:00"/>
    <s v="    "/>
    <s v="    "/>
    <s v="    "/>
    <n v="1176000"/>
    <s v="    "/>
    <s v="    "/>
    <s v="    "/>
    <s v="    "/>
    <n v="10584000"/>
    <s v="    "/>
    <s v="    "/>
    <s v="    "/>
    <n v="1176000"/>
    <n v="11760000"/>
    <n v="11760000"/>
    <s v="OK"/>
    <n v="2"/>
    <m/>
    <m/>
  </r>
  <r>
    <n v="14"/>
    <x v="13"/>
    <s v="Lanco"/>
    <s v="Comunal"/>
    <x v="4"/>
    <s v="YO_EMP_SEM._Servicio_de_Apoyo_Integral_SSyO"/>
    <n v="5911"/>
    <n v="20"/>
    <n v="15680000"/>
    <n v="784000"/>
    <m/>
    <n v="20"/>
    <s v="NO"/>
    <x v="1"/>
    <s v="Grupo objetivo del Programa/Componente"/>
    <m/>
    <x v="1"/>
    <s v="Licitación Pública Regular"/>
    <n v="2"/>
    <n v="591102"/>
    <n v="14"/>
    <s v="14-591102"/>
    <s v="14-591102-00062-21"/>
    <x v="1"/>
    <d v="2021-03-22T00:00:00"/>
    <n v="23"/>
    <d v="2021-04-14T00:00:00"/>
    <d v="2021-02-15T00:00:00"/>
    <n v="15680000"/>
    <n v="28"/>
    <d v="2021-03-15T00:00:00"/>
    <d v="2021-03-16T00:00:00"/>
    <n v="27"/>
    <d v="2021-04-12T00:00:00"/>
    <d v="2021-04-15T00:00:00"/>
    <n v="14"/>
    <d v="2021-04-29T00:00:00"/>
    <n v="15680000"/>
    <n v="8"/>
    <d v="2021-12-29T00:00:00"/>
    <d v="2022-02-27T00:00:00"/>
    <s v="    "/>
    <s v="    "/>
    <s v="    "/>
    <n v="1568000"/>
    <s v="    "/>
    <s v="    "/>
    <n v="14112000"/>
    <s v="    "/>
    <m/>
    <s v="    "/>
    <s v="    "/>
    <s v="    "/>
    <n v="15680000"/>
    <n v="15680000"/>
    <n v="15680000"/>
    <s v="OK"/>
    <n v="2"/>
    <m/>
    <m/>
  </r>
  <r>
    <n v="14"/>
    <x v="13"/>
    <s v="Los Lagos"/>
    <s v="Comunal"/>
    <x v="4"/>
    <s v="YO_EMP_SEM._Servicio_de_Apoyo_Integral_SSyO"/>
    <n v="5911"/>
    <n v="15"/>
    <n v="11760000"/>
    <n v="784000"/>
    <m/>
    <n v="15"/>
    <s v="NO"/>
    <x v="1"/>
    <s v="Grupo objetivo del Programa/Componente"/>
    <m/>
    <x v="1"/>
    <s v="Licitación Pública Regular"/>
    <n v="2"/>
    <n v="591102"/>
    <n v="14"/>
    <s v="14-591102"/>
    <s v="14-591102-00090-21"/>
    <x v="1"/>
    <d v="2021-03-22T00:00:00"/>
    <n v="23"/>
    <d v="2021-04-14T00:00:00"/>
    <d v="2021-02-15T00:00:00"/>
    <n v="11760000"/>
    <n v="28"/>
    <d v="2021-03-15T00:00:00"/>
    <d v="2021-03-16T00:00:00"/>
    <n v="27"/>
    <d v="2021-04-12T00:00:00"/>
    <d v="2021-04-15T00:00:00"/>
    <n v="14"/>
    <d v="2021-04-29T00:00:00"/>
    <n v="11760000"/>
    <n v="8"/>
    <d v="2021-12-29T00:00:00"/>
    <d v="2022-02-27T00:00:00"/>
    <s v="    "/>
    <s v="    "/>
    <s v="    "/>
    <n v="1176000"/>
    <s v="    "/>
    <s v="    "/>
    <s v="    "/>
    <s v="    "/>
    <n v="10584000"/>
    <s v="    "/>
    <s v="    "/>
    <s v="    "/>
    <n v="1176000"/>
    <n v="11760000"/>
    <n v="11760000"/>
    <s v="OK"/>
    <n v="2"/>
    <m/>
    <m/>
  </r>
  <r>
    <n v="14"/>
    <x v="13"/>
    <s v="Máfil"/>
    <s v="Comunal"/>
    <x v="4"/>
    <s v="YO_EMP_SEM._Servicio_de_Apoyo_Integral_SSyO"/>
    <n v="5911"/>
    <n v="15"/>
    <n v="11760000"/>
    <n v="784000"/>
    <m/>
    <n v="15"/>
    <s v="NO"/>
    <x v="1"/>
    <s v="Grupo objetivo del Programa/Componente"/>
    <m/>
    <x v="1"/>
    <s v="Licitación Pública Regular"/>
    <n v="2"/>
    <n v="591102"/>
    <n v="14"/>
    <s v="14-591102"/>
    <s v="14-591102-00062-21"/>
    <x v="1"/>
    <d v="2021-03-22T00:00:00"/>
    <n v="23"/>
    <d v="2021-04-14T00:00:00"/>
    <d v="2021-02-15T00:00:00"/>
    <n v="11760000"/>
    <n v="28"/>
    <d v="2021-03-15T00:00:00"/>
    <d v="2021-03-16T00:00:00"/>
    <n v="27"/>
    <d v="2021-04-12T00:00:00"/>
    <d v="2021-04-15T00:00:00"/>
    <n v="14"/>
    <d v="2021-04-29T00:00:00"/>
    <n v="11760000"/>
    <n v="8"/>
    <d v="2021-12-29T00:00:00"/>
    <d v="2022-02-27T00:00:00"/>
    <s v="    "/>
    <s v="    "/>
    <s v="    "/>
    <n v="1176000"/>
    <s v="    "/>
    <s v="    "/>
    <n v="10584000"/>
    <s v="    "/>
    <m/>
    <s v="    "/>
    <s v="    "/>
    <s v="    "/>
    <n v="11760000"/>
    <n v="11760000"/>
    <n v="11760000"/>
    <s v="OK"/>
    <n v="2"/>
    <m/>
    <m/>
  </r>
  <r>
    <n v="14"/>
    <x v="13"/>
    <s v="Mariquina"/>
    <s v="Comunal"/>
    <x v="4"/>
    <s v="YO_EMP_SEM._Servicio_de_Apoyo_Integral_SSyO"/>
    <n v="5911"/>
    <n v="20"/>
    <n v="15680000"/>
    <n v="784000"/>
    <m/>
    <n v="20"/>
    <s v="NO"/>
    <x v="1"/>
    <s v="Grupo objetivo del Programa/Componente"/>
    <m/>
    <x v="1"/>
    <s v="Licitación Pública Regular"/>
    <n v="2"/>
    <n v="591102"/>
    <n v="14"/>
    <s v="14-591102"/>
    <s v="14-591102-00062-21"/>
    <x v="1"/>
    <d v="2021-03-22T00:00:00"/>
    <n v="23"/>
    <d v="2021-04-14T00:00:00"/>
    <d v="2021-02-15T00:00:00"/>
    <n v="15680000"/>
    <n v="28"/>
    <d v="2021-03-15T00:00:00"/>
    <d v="2021-03-16T00:00:00"/>
    <n v="27"/>
    <d v="2021-04-12T00:00:00"/>
    <d v="2021-04-15T00:00:00"/>
    <n v="14"/>
    <d v="2021-04-29T00:00:00"/>
    <n v="15680000"/>
    <n v="8"/>
    <d v="2021-12-29T00:00:00"/>
    <d v="2022-02-27T00:00:00"/>
    <s v="    "/>
    <s v="    "/>
    <s v="    "/>
    <n v="1568000"/>
    <s v="    "/>
    <s v="    "/>
    <n v="14112000"/>
    <s v="    "/>
    <m/>
    <s v="    "/>
    <s v="    "/>
    <s v="    "/>
    <n v="15680000"/>
    <n v="15680000"/>
    <n v="15680000"/>
    <s v="OK"/>
    <n v="2"/>
    <m/>
    <m/>
  </r>
  <r>
    <n v="14"/>
    <x v="13"/>
    <s v="Paillaco"/>
    <s v="Comunal"/>
    <x v="4"/>
    <s v="YO_EMP_SEM._Servicio_de_Apoyo_Integral_SSyO"/>
    <n v="5911"/>
    <n v="20"/>
    <n v="15680000"/>
    <n v="784000"/>
    <m/>
    <n v="20"/>
    <s v="NO"/>
    <x v="1"/>
    <s v="Grupo objetivo del Programa/Componente"/>
    <m/>
    <x v="1"/>
    <s v="Licitación Pública Regular"/>
    <n v="2"/>
    <n v="591102"/>
    <n v="14"/>
    <s v="14-591102"/>
    <s v="14-591102-00090-21"/>
    <x v="1"/>
    <d v="2021-03-22T00:00:00"/>
    <n v="23"/>
    <d v="2021-04-14T00:00:00"/>
    <d v="2021-02-15T00:00:00"/>
    <n v="15680000"/>
    <n v="28"/>
    <d v="2021-03-15T00:00:00"/>
    <d v="2021-03-16T00:00:00"/>
    <n v="27"/>
    <d v="2021-04-12T00:00:00"/>
    <d v="2021-04-15T00:00:00"/>
    <n v="14"/>
    <d v="2021-04-29T00:00:00"/>
    <n v="15680000"/>
    <n v="8"/>
    <d v="2021-12-29T00:00:00"/>
    <d v="2022-02-27T00:00:00"/>
    <s v="    "/>
    <s v="    "/>
    <s v="    "/>
    <n v="1568000"/>
    <s v="    "/>
    <s v="    "/>
    <s v="    "/>
    <s v="    "/>
    <n v="14112000"/>
    <s v="    "/>
    <s v="    "/>
    <s v="    "/>
    <n v="1568000"/>
    <n v="15680000"/>
    <n v="15680000"/>
    <s v="OK"/>
    <n v="2"/>
    <m/>
    <m/>
  </r>
  <r>
    <n v="14"/>
    <x v="13"/>
    <s v="Panguipulli"/>
    <s v="Comunal"/>
    <x v="4"/>
    <s v="YO_EMP_SEM._Servicio_de_Apoyo_Integral_SSyO"/>
    <n v="5911"/>
    <n v="25"/>
    <n v="19600000"/>
    <n v="784000"/>
    <m/>
    <n v="25"/>
    <s v="NO"/>
    <x v="1"/>
    <s v="Grupo objetivo del Programa/Componente"/>
    <m/>
    <x v="1"/>
    <s v="Licitación Pública Regular"/>
    <n v="2"/>
    <n v="591102"/>
    <n v="14"/>
    <s v="14-591102"/>
    <s v="14-591102-00062-21"/>
    <x v="1"/>
    <d v="2021-03-22T00:00:00"/>
    <n v="23"/>
    <d v="2021-04-14T00:00:00"/>
    <d v="2021-02-15T00:00:00"/>
    <n v="19600000"/>
    <n v="28"/>
    <d v="2021-03-15T00:00:00"/>
    <d v="2021-03-16T00:00:00"/>
    <n v="27"/>
    <d v="2021-04-12T00:00:00"/>
    <d v="2021-04-15T00:00:00"/>
    <n v="14"/>
    <d v="2021-04-29T00:00:00"/>
    <n v="19600000"/>
    <n v="8"/>
    <d v="2021-12-29T00:00:00"/>
    <d v="2022-02-27T00:00:00"/>
    <s v="    "/>
    <s v="    "/>
    <s v="    "/>
    <n v="1960000"/>
    <s v="    "/>
    <s v="    "/>
    <n v="17640000"/>
    <s v="    "/>
    <m/>
    <s v="    "/>
    <s v="    "/>
    <s v="    "/>
    <n v="19600000"/>
    <n v="19600000"/>
    <n v="19600000"/>
    <s v="OK"/>
    <n v="2"/>
    <m/>
    <m/>
  </r>
  <r>
    <n v="14"/>
    <x v="13"/>
    <s v="Regional/Provincial"/>
    <s v="Territorio licitación"/>
    <x v="4"/>
    <s v="YO_EMP_SEM._Servicio_de_Apoyo_Integral_SSyO"/>
    <n v="5911"/>
    <n v="10"/>
    <n v="7840000"/>
    <n v="784000"/>
    <m/>
    <n v="10"/>
    <s v="NO"/>
    <x v="1"/>
    <s v="Grupo objetivo del Programa/Componente"/>
    <s v="Vínculos"/>
    <x v="2"/>
    <s v="Licitación Pública Regular"/>
    <n v="2"/>
    <n v="591102"/>
    <n v="14"/>
    <s v="14-591102"/>
    <s v="14-591102-00090-21"/>
    <x v="1"/>
    <m/>
    <m/>
    <m/>
    <d v="2021-02-15T00:00:00"/>
    <n v="7840000"/>
    <n v="28"/>
    <d v="2021-03-15T00:00:00"/>
    <d v="2021-03-16T00:00:00"/>
    <n v="27"/>
    <d v="2021-04-12T00:00:00"/>
    <d v="2021-04-15T00:00:00"/>
    <n v="14"/>
    <d v="2021-04-29T00:00:00"/>
    <n v="7840000"/>
    <n v="8"/>
    <d v="2021-12-29T00:00:00"/>
    <d v="2022-02-27T00:00:00"/>
    <s v="    "/>
    <s v="    "/>
    <s v="    "/>
    <n v="784000"/>
    <s v="    "/>
    <s v="    "/>
    <s v="    "/>
    <s v="    "/>
    <n v="7056000"/>
    <s v="    "/>
    <s v="    "/>
    <s v="    "/>
    <n v="784000"/>
    <n v="7840000"/>
    <n v="7840000"/>
    <s v="OK"/>
    <n v="2"/>
    <m/>
    <m/>
  </r>
  <r>
    <n v="14"/>
    <x v="13"/>
    <s v="Regional/Provincial"/>
    <s v="Territorio licitación"/>
    <x v="4"/>
    <s v="YO_EMP_SEM._Servicio_de_Apoyo_Integral_SSyO"/>
    <n v="5911"/>
    <n v="8"/>
    <n v="6272000"/>
    <n v="784000"/>
    <m/>
    <n v="8"/>
    <s v="NO"/>
    <x v="1"/>
    <s v="Grupo objetivo del Programa/Componente"/>
    <s v="Calle Camino Vínculos"/>
    <x v="2"/>
    <s v="Licitación Pública Regular"/>
    <n v="2"/>
    <n v="591102"/>
    <n v="14"/>
    <s v="14-591102"/>
    <s v="14-591102-00062-21"/>
    <x v="1"/>
    <m/>
    <m/>
    <m/>
    <d v="2021-02-15T00:00:00"/>
    <n v="6272000"/>
    <n v="28"/>
    <d v="2021-03-15T00:00:00"/>
    <d v="2021-03-16T00:00:00"/>
    <n v="27"/>
    <d v="2021-04-12T00:00:00"/>
    <d v="2021-04-15T00:00:00"/>
    <n v="14"/>
    <d v="2021-04-29T00:00:00"/>
    <n v="6272000"/>
    <n v="8"/>
    <d v="2021-12-29T00:00:00"/>
    <d v="2022-02-27T00:00:00"/>
    <s v="    "/>
    <s v="    "/>
    <s v="    "/>
    <n v="627200"/>
    <s v="    "/>
    <s v="    "/>
    <n v="5644800"/>
    <s v="    "/>
    <m/>
    <s v="    "/>
    <s v="    "/>
    <s v="    "/>
    <n v="6272000"/>
    <n v="6272000"/>
    <n v="6272000"/>
    <s v="OK"/>
    <n v="2"/>
    <m/>
    <m/>
  </r>
  <r>
    <n v="14"/>
    <x v="13"/>
    <s v="Regional/Provincial"/>
    <s v="Territorio licitación"/>
    <x v="4"/>
    <s v="YO_EMP_SEM._Servicio_de_Apoyo_Integral_SSyO"/>
    <n v="5911"/>
    <n v="11"/>
    <n v="8624000"/>
    <n v="784000"/>
    <m/>
    <n v="11"/>
    <s v="NO"/>
    <x v="1"/>
    <s v="Grupo objetivo del Programa/Componente"/>
    <s v="Calle Camino Vínculos"/>
    <x v="2"/>
    <s v="Licitación Pública Regular"/>
    <n v="2"/>
    <n v="591102"/>
    <n v="14"/>
    <s v="14-591102"/>
    <s v="14-591102-00063-21"/>
    <x v="1"/>
    <m/>
    <m/>
    <m/>
    <d v="2021-02-15T00:00:00"/>
    <n v="8624000"/>
    <n v="28"/>
    <d v="2021-03-15T00:00:00"/>
    <d v="2021-03-16T00:00:00"/>
    <n v="27"/>
    <d v="2021-04-12T00:00:00"/>
    <d v="2021-04-15T00:00:00"/>
    <n v="14"/>
    <d v="2021-04-29T00:00:00"/>
    <n v="8624000"/>
    <n v="8"/>
    <d v="2021-12-29T00:00:00"/>
    <d v="2022-02-27T00:00:00"/>
    <s v="    "/>
    <s v="    "/>
    <s v="    "/>
    <n v="862400"/>
    <s v="    "/>
    <s v="    "/>
    <s v="    "/>
    <s v="    "/>
    <n v="7761600"/>
    <s v="    "/>
    <s v="    "/>
    <s v="    "/>
    <n v="862400"/>
    <n v="8624000"/>
    <n v="8624000"/>
    <s v="OK"/>
    <n v="2"/>
    <m/>
    <m/>
  </r>
  <r>
    <n v="14"/>
    <x v="13"/>
    <s v="Río Bueno"/>
    <s v="Comunal"/>
    <x v="4"/>
    <s v="YO_EMP_SEM._Servicio_de_Apoyo_Integral_SSyO"/>
    <n v="5911"/>
    <n v="23"/>
    <n v="18032000"/>
    <n v="784000"/>
    <m/>
    <n v="23"/>
    <s v="NO"/>
    <x v="1"/>
    <s v="Grupo objetivo del Programa/Componente"/>
    <m/>
    <x v="1"/>
    <s v="Licitación Pública Regular"/>
    <n v="2"/>
    <n v="591102"/>
    <n v="14"/>
    <s v="14-591102"/>
    <s v="14-591102-00063-21"/>
    <x v="1"/>
    <d v="2021-03-22T00:00:00"/>
    <n v="23"/>
    <d v="2021-04-14T00:00:00"/>
    <d v="2021-02-15T00:00:00"/>
    <n v="18032000"/>
    <n v="28"/>
    <d v="2021-03-15T00:00:00"/>
    <d v="2021-03-16T00:00:00"/>
    <n v="27"/>
    <d v="2021-04-12T00:00:00"/>
    <d v="2021-04-15T00:00:00"/>
    <n v="14"/>
    <d v="2021-04-29T00:00:00"/>
    <n v="18032000"/>
    <n v="8"/>
    <d v="2021-12-29T00:00:00"/>
    <d v="2022-02-27T00:00:00"/>
    <s v="    "/>
    <s v="    "/>
    <s v="    "/>
    <n v="1803200"/>
    <s v="    "/>
    <s v="    "/>
    <s v="    "/>
    <s v="    "/>
    <n v="16228800"/>
    <s v="    "/>
    <s v="    "/>
    <s v="    "/>
    <n v="1803200"/>
    <n v="18032000"/>
    <n v="18032000"/>
    <s v="OK"/>
    <n v="2"/>
    <m/>
    <m/>
  </r>
  <r>
    <n v="14"/>
    <x v="13"/>
    <s v="Valdivia"/>
    <s v="Comunal"/>
    <x v="4"/>
    <s v="YO_EMP_SEM._Servicio_de_Apoyo_Integral_SSyO"/>
    <n v="5911"/>
    <n v="48"/>
    <n v="37632000"/>
    <n v="784000"/>
    <m/>
    <n v="48"/>
    <s v="NO"/>
    <x v="1"/>
    <s v="Grupo objetivo del Programa/Componente"/>
    <m/>
    <x v="1"/>
    <s v="Licitación Pública Regular"/>
    <n v="2"/>
    <n v="591102"/>
    <n v="14"/>
    <s v="14-591102"/>
    <s v="14-591102-00090-21"/>
    <x v="1"/>
    <d v="2021-03-22T00:00:00"/>
    <n v="23"/>
    <d v="2021-04-14T00:00:00"/>
    <d v="2021-02-15T00:00:00"/>
    <n v="37632000"/>
    <n v="28"/>
    <d v="2021-03-15T00:00:00"/>
    <d v="2021-03-16T00:00:00"/>
    <n v="27"/>
    <d v="2021-04-12T00:00:00"/>
    <d v="2021-04-15T00:00:00"/>
    <n v="14"/>
    <d v="2021-04-29T00:00:00"/>
    <n v="37632000"/>
    <n v="8"/>
    <d v="2021-12-29T00:00:00"/>
    <d v="2022-02-27T00:00:00"/>
    <s v="    "/>
    <s v="    "/>
    <s v="    "/>
    <n v="3763200"/>
    <s v="    "/>
    <s v="    "/>
    <s v="    "/>
    <s v="    "/>
    <n v="33868800"/>
    <s v="    "/>
    <s v="    "/>
    <s v="    "/>
    <n v="3763200"/>
    <n v="37632000"/>
    <n v="37632000"/>
    <s v="OK"/>
    <n v="2"/>
    <m/>
    <m/>
  </r>
  <r>
    <n v="14"/>
    <x v="13"/>
    <s v="Futrono"/>
    <s v="Comunal"/>
    <x v="9"/>
    <s v="Apoyo_ tu_Riego"/>
    <n v="6328"/>
    <n v="12"/>
    <n v="62500000"/>
    <n v="5208333"/>
    <n v="12"/>
    <m/>
    <s v="NO"/>
    <x v="0"/>
    <s v="Grupo objetivo del Programa/Componente"/>
    <s v="Convenio Conadi"/>
    <x v="1"/>
    <s v="Licitación Pública Regular"/>
    <n v="1"/>
    <n v="632801"/>
    <n v="14"/>
    <s v="14-632801"/>
    <s v="14-632801-25-21"/>
    <x v="1"/>
    <d v="2021-06-03T00:00:00"/>
    <m/>
    <d v="2021-07-08T00:00:00"/>
    <d v="2021-06-24T00:00:00"/>
    <n v="62500000"/>
    <n v="26"/>
    <d v="2021-07-20T00:00:00"/>
    <d v="2021-07-21T00:00:00"/>
    <n v="15"/>
    <d v="2021-08-05T00:00:00"/>
    <d v="2021-08-06T00:00:00"/>
    <n v="20"/>
    <d v="2021-08-26T00:00:00"/>
    <m/>
    <n v="5"/>
    <d v="2022-01-26T00:00:00"/>
    <d v="2022-03-27T00:00:00"/>
    <s v="    "/>
    <s v="    "/>
    <s v="    "/>
    <s v="    "/>
    <s v="    "/>
    <s v="    "/>
    <s v="    "/>
    <n v="3125000"/>
    <s v="    "/>
    <n v="59375000"/>
    <s v="    "/>
    <s v="    "/>
    <n v="0"/>
    <n v="62500000"/>
    <n v="62500000"/>
    <s v="OK"/>
    <n v="2"/>
    <m/>
    <m/>
  </r>
  <r>
    <n v="14"/>
    <x v="13"/>
    <s v="Lago Ranco"/>
    <s v="Comunal"/>
    <x v="9"/>
    <s v="Apoyo_ tu_Riego"/>
    <n v="6328"/>
    <n v="12"/>
    <n v="62500000"/>
    <n v="5208333"/>
    <n v="12"/>
    <m/>
    <s v="NO"/>
    <x v="0"/>
    <s v="Grupo objetivo del Programa/Componente"/>
    <s v="Convenio Conadi"/>
    <x v="1"/>
    <s v="Licitación Pública Regular"/>
    <n v="1"/>
    <n v="632801"/>
    <n v="14"/>
    <s v="14-632801"/>
    <s v="14-632801-25-21"/>
    <x v="1"/>
    <d v="2021-06-03T00:00:00"/>
    <m/>
    <d v="2021-07-08T00:00:00"/>
    <d v="2021-06-24T00:00:00"/>
    <n v="62500000"/>
    <n v="26"/>
    <d v="2021-07-20T00:00:00"/>
    <d v="2021-07-21T00:00:00"/>
    <n v="15"/>
    <d v="2021-08-05T00:00:00"/>
    <d v="2021-08-06T00:00:00"/>
    <n v="20"/>
    <d v="2021-08-26T00:00:00"/>
    <m/>
    <n v="5"/>
    <d v="2022-01-26T00:00:00"/>
    <d v="2022-03-27T00:00:00"/>
    <s v="    "/>
    <s v="    "/>
    <s v="    "/>
    <s v="    "/>
    <s v="    "/>
    <s v="    "/>
    <s v="    "/>
    <n v="3125000"/>
    <s v="    "/>
    <n v="59375000"/>
    <s v="    "/>
    <s v="    "/>
    <n v="0"/>
    <n v="62500000"/>
    <n v="62500000"/>
    <s v="OK"/>
    <n v="2"/>
    <m/>
    <m/>
  </r>
  <r>
    <n v="14"/>
    <x v="13"/>
    <s v="Lanco"/>
    <s v="Comunal"/>
    <x v="9"/>
    <s v="Apoyo_ tu_Riego"/>
    <n v="6328"/>
    <n v="12"/>
    <n v="62500000"/>
    <n v="5208333"/>
    <n v="12"/>
    <m/>
    <s v="NO"/>
    <x v="0"/>
    <s v="Grupo objetivo del Programa/Componente"/>
    <s v="Convenio Conadi"/>
    <x v="1"/>
    <s v="Licitación Pública Regular"/>
    <n v="1"/>
    <n v="632801"/>
    <n v="14"/>
    <s v="14-632801"/>
    <s v="14-632801-25-21"/>
    <x v="1"/>
    <d v="2021-06-03T00:00:00"/>
    <m/>
    <d v="2021-07-08T00:00:00"/>
    <d v="2021-06-24T00:00:00"/>
    <n v="62500000"/>
    <n v="26"/>
    <d v="2021-07-20T00:00:00"/>
    <d v="2021-07-21T00:00:00"/>
    <n v="15"/>
    <d v="2021-08-05T00:00:00"/>
    <d v="2021-08-06T00:00:00"/>
    <n v="20"/>
    <d v="2021-08-26T00:00:00"/>
    <m/>
    <n v="5"/>
    <d v="2022-01-26T00:00:00"/>
    <d v="2022-03-27T00:00:00"/>
    <s v="    "/>
    <s v="    "/>
    <s v="    "/>
    <s v="    "/>
    <s v="    "/>
    <s v="    "/>
    <s v="    "/>
    <n v="3125000"/>
    <s v="    "/>
    <n v="59375000"/>
    <s v="    "/>
    <s v="    "/>
    <n v="0"/>
    <n v="62500000"/>
    <n v="62500000"/>
    <s v="OK"/>
    <n v="2"/>
    <m/>
    <m/>
  </r>
  <r>
    <n v="14"/>
    <x v="13"/>
    <s v="Valdivia"/>
    <s v="Comunal"/>
    <x v="9"/>
    <s v="Apoyo_ tu_Riego"/>
    <n v="6328"/>
    <n v="12"/>
    <n v="62500000"/>
    <n v="5208333"/>
    <n v="12"/>
    <m/>
    <s v="NO"/>
    <x v="0"/>
    <s v="Grupo objetivo del Programa/Componente"/>
    <s v="Convenio Conadi"/>
    <x v="1"/>
    <s v="Licitación Pública Regular"/>
    <n v="1"/>
    <n v="632801"/>
    <n v="14"/>
    <s v="14-632801"/>
    <s v="14-632801-25-21"/>
    <x v="1"/>
    <d v="2021-06-03T00:00:00"/>
    <m/>
    <d v="2021-07-08T00:00:00"/>
    <d v="2021-06-24T00:00:00"/>
    <n v="62500000"/>
    <n v="26"/>
    <d v="2021-07-20T00:00:00"/>
    <d v="2021-07-21T00:00:00"/>
    <n v="15"/>
    <d v="2021-08-05T00:00:00"/>
    <d v="2021-08-06T00:00:00"/>
    <n v="20"/>
    <d v="2021-08-26T00:00:00"/>
    <m/>
    <n v="5"/>
    <d v="2022-01-26T00:00:00"/>
    <d v="2022-03-27T00:00:00"/>
    <s v="    "/>
    <s v="    "/>
    <s v="    "/>
    <s v="    "/>
    <s v="    "/>
    <s v="    "/>
    <s v="    "/>
    <n v="3125000"/>
    <s v="    "/>
    <n v="59375000"/>
    <s v="    "/>
    <s v="    "/>
    <n v="0"/>
    <n v="62500000"/>
    <n v="62500000"/>
    <s v="OK"/>
    <n v="2"/>
    <m/>
    <m/>
  </r>
  <r>
    <n v="14"/>
    <x v="13"/>
    <s v="Futrono"/>
    <s v="Dulce Hogar - Lago verde"/>
    <x v="5"/>
    <s v="Accion_local_territorios_vulnerables"/>
    <n v="7233"/>
    <n v="1"/>
    <n v="36000000"/>
    <n v="36000000"/>
    <n v="1"/>
    <m/>
    <s v="NO"/>
    <x v="3"/>
    <s v="Grupo objetivo del Programa/Componente"/>
    <s v="Sector Dulce Hogar y Lago Verde 150 familias que llegaron a vivir por dos proyectos habitacionales gestionados por el municipio. La mayoria de las familias vienen de sectores rural radicados ahora en un sector urbano lo que les ha generado una  precarización de la vinculación social territorial y con la zona urbana de Futrono."/>
    <x v="0"/>
    <s v="Licitación Pública Regular"/>
    <n v="1"/>
    <n v="723301"/>
    <n v="14"/>
    <s v="14-723301"/>
    <s v="14-723301-00098-21"/>
    <x v="1"/>
    <m/>
    <m/>
    <m/>
    <d v="2021-03-23T00:00:00"/>
    <n v="36000000"/>
    <n v="21"/>
    <d v="2021-04-13T00:00:00"/>
    <d v="2021-04-14T00:00:00"/>
    <n v="22"/>
    <d v="2021-05-06T00:00:00"/>
    <d v="2021-05-10T00:00:00"/>
    <n v="24"/>
    <d v="2021-06-03T00:00:00"/>
    <n v="36000000"/>
    <n v="11"/>
    <d v="2022-05-03T00:00:00"/>
    <d v="2022-07-02T00:00:00"/>
    <s v="    "/>
    <s v="    "/>
    <s v="    "/>
    <s v="    "/>
    <s v="    "/>
    <n v="5400000"/>
    <s v="    "/>
    <s v="    "/>
    <s v="    "/>
    <n v="30600000"/>
    <s v="    "/>
    <s v="    "/>
    <n v="5400000"/>
    <n v="36000000"/>
    <n v="36000000"/>
    <s v="OK"/>
    <n v="2"/>
    <m/>
    <m/>
  </r>
  <r>
    <n v="14"/>
    <x v="13"/>
    <s v="Valdivia"/>
    <s v="Corvi"/>
    <x v="6"/>
    <s v="Barrios_en_Acción_Activación_Barrial"/>
    <n v="7301"/>
    <n v="1"/>
    <n v="25000000"/>
    <n v="25000000"/>
    <n v="1"/>
    <m/>
    <s v="NO"/>
    <x v="3"/>
    <s v="Campamento y barrios prioritarios"/>
    <m/>
    <x v="0"/>
    <s v="Licitación Pública Regular"/>
    <n v="1"/>
    <n v="730101"/>
    <n v="14"/>
    <s v="14-730101"/>
    <s v="14-730101-23-21"/>
    <x v="1"/>
    <m/>
    <m/>
    <m/>
    <d v="2021-07-05T00:00:00"/>
    <n v="25000000"/>
    <n v="14"/>
    <d v="2021-07-19T00:00:00"/>
    <d v="2021-07-20T00:00:00"/>
    <n v="15"/>
    <d v="2021-08-04T00:00:00"/>
    <d v="2021-08-05T00:00:00"/>
    <n v="20"/>
    <d v="2021-08-25T00:00:00"/>
    <m/>
    <n v="9"/>
    <d v="2022-05-25T00:00:00"/>
    <d v="2022-07-24T00:00:00"/>
    <s v="    "/>
    <s v="    "/>
    <s v="    "/>
    <s v="    "/>
    <s v="    "/>
    <s v="    "/>
    <s v="    "/>
    <n v="1250000"/>
    <s v="    "/>
    <n v="23750000"/>
    <s v="    "/>
    <s v="    "/>
    <n v="0"/>
    <n v="25000000"/>
    <n v="25000000"/>
    <s v="OK"/>
    <n v="2"/>
    <m/>
    <m/>
  </r>
  <r>
    <n v="14"/>
    <x v="13"/>
    <s v="Corral"/>
    <s v="Comunal"/>
    <x v="8"/>
    <s v="YO_TR_SSyO_Apoyo_a_tu_Plan_Laboral"/>
    <n v="8913"/>
    <n v="5"/>
    <n v="3050000"/>
    <n v="610000"/>
    <m/>
    <n v="5"/>
    <s v="NO"/>
    <x v="1"/>
    <s v="Grupo objetivo del Programa/Componente"/>
    <s v="Usuarios provenientes del Programa Familias"/>
    <x v="2"/>
    <s v="Licitación Pública Regular"/>
    <n v="1"/>
    <n v="891301"/>
    <n v="14"/>
    <s v="14-891301"/>
    <s v="14-891301-00011-21"/>
    <x v="1"/>
    <m/>
    <m/>
    <m/>
    <d v="2021-01-21T00:00:00"/>
    <n v="3050000"/>
    <n v="14"/>
    <d v="2021-02-04T00:00:00"/>
    <d v="2021-02-05T00:00:00"/>
    <n v="33"/>
    <d v="2021-03-10T00:00:00"/>
    <d v="2021-03-15T00:00:00"/>
    <n v="20"/>
    <d v="2021-04-04T00:00:00"/>
    <n v="3050000"/>
    <n v="8"/>
    <d v="2021-12-04T00:00:00"/>
    <d v="2022-02-02T00:00:00"/>
    <s v="    "/>
    <s v="    "/>
    <s v="    "/>
    <n v="457500"/>
    <s v="    "/>
    <n v="2592500"/>
    <s v="    "/>
    <m/>
    <s v="    "/>
    <s v="    "/>
    <s v="    "/>
    <s v="    "/>
    <n v="3050000"/>
    <n v="3050000"/>
    <n v="3050000"/>
    <s v="OK"/>
    <n v="2"/>
    <m/>
    <m/>
  </r>
  <r>
    <n v="14"/>
    <x v="13"/>
    <s v="Paillaco"/>
    <s v="Comunal"/>
    <x v="8"/>
    <s v="YO_TR_SSyO_Apoyo_a_tu_Plan_Laboral"/>
    <n v="8913"/>
    <n v="7"/>
    <n v="4270000"/>
    <n v="610000"/>
    <m/>
    <n v="7"/>
    <s v="NO"/>
    <x v="1"/>
    <s v="Grupo objetivo del Programa/Componente"/>
    <s v="Usuarios provenientes del Programa Familias"/>
    <x v="2"/>
    <s v="Licitación Pública Regular"/>
    <n v="1"/>
    <n v="891301"/>
    <n v="14"/>
    <s v="14-891301"/>
    <s v="14-891301-00011-21"/>
    <x v="1"/>
    <m/>
    <m/>
    <m/>
    <d v="2021-01-21T00:00:00"/>
    <n v="4270000"/>
    <n v="14"/>
    <d v="2021-02-04T00:00:00"/>
    <d v="2021-02-05T00:00:00"/>
    <n v="33"/>
    <d v="2021-03-10T00:00:00"/>
    <d v="2021-03-15T00:00:00"/>
    <n v="20"/>
    <d v="2021-04-04T00:00:00"/>
    <n v="4270000"/>
    <n v="8"/>
    <d v="2021-12-04T00:00:00"/>
    <d v="2022-02-02T00:00:00"/>
    <s v="    "/>
    <s v="    "/>
    <s v="    "/>
    <n v="640500"/>
    <s v="    "/>
    <n v="3629500"/>
    <s v="    "/>
    <m/>
    <s v="    "/>
    <s v="    "/>
    <s v="    "/>
    <s v="    "/>
    <n v="4270000"/>
    <n v="4270000"/>
    <n v="4270000"/>
    <s v="OK"/>
    <n v="2"/>
    <m/>
    <m/>
  </r>
  <r>
    <n v="14"/>
    <x v="13"/>
    <s v="Valdivia"/>
    <s v="Comunal"/>
    <x v="8"/>
    <s v="YO_TR_SSyO_Apoyo_a_tu_Plan_Laboral"/>
    <n v="8913"/>
    <n v="30"/>
    <n v="18300000"/>
    <n v="610000"/>
    <m/>
    <n v="30"/>
    <s v="NO"/>
    <x v="1"/>
    <s v="Grupo objetivo del Programa/Componente"/>
    <s v="Usuarios provenientes del Programa Familias"/>
    <x v="2"/>
    <s v="Licitación Pública Regular"/>
    <n v="1"/>
    <n v="891301"/>
    <n v="14"/>
    <s v="14-891301"/>
    <s v="14-891301-00011-21"/>
    <x v="1"/>
    <m/>
    <m/>
    <m/>
    <d v="2021-01-21T00:00:00"/>
    <n v="18300000"/>
    <n v="14"/>
    <d v="2021-02-04T00:00:00"/>
    <d v="2021-02-05T00:00:00"/>
    <n v="33"/>
    <d v="2021-03-10T00:00:00"/>
    <d v="2021-03-15T00:00:00"/>
    <n v="20"/>
    <d v="2021-04-04T00:00:00"/>
    <n v="18300000"/>
    <n v="8"/>
    <d v="2021-12-04T00:00:00"/>
    <d v="2022-02-02T00:00:00"/>
    <s v="    "/>
    <s v="    "/>
    <s v="    "/>
    <n v="2745000"/>
    <s v="    "/>
    <n v="15555000"/>
    <s v="    "/>
    <m/>
    <s v="    "/>
    <s v="    "/>
    <s v="    "/>
    <s v="    "/>
    <n v="18300000"/>
    <n v="18300000"/>
    <n v="18300000"/>
    <s v="OK"/>
    <n v="2"/>
    <m/>
    <m/>
  </r>
  <r>
    <n v="15"/>
    <x v="14"/>
    <s v="Arica"/>
    <s v="Arica"/>
    <x v="0"/>
    <s v="ACC._Fortalecimiento_de_la_vida_en_familia"/>
    <n v="3871"/>
    <n v="34"/>
    <n v="18932667"/>
    <n v="556843.1470588235"/>
    <n v="34"/>
    <n v="0"/>
    <s v="SI"/>
    <x v="0"/>
    <s v="Grupo objetivo del Programa/Componente"/>
    <s v="Familias Fiscalia con características de vulnerabilidad específica, Hogar monoparental, Mujeres afectadas por VIF y que no poseen ingreso propio.  Se focalizará en funcion del listado de usuarios de Fiscalía. "/>
    <x v="0"/>
    <s v="Licitación Pública Regular"/>
    <s v="01"/>
    <s v="387101"/>
    <s v="15"/>
    <s v="15-387101"/>
    <s v="15-387101-21"/>
    <x v="0"/>
    <m/>
    <m/>
    <d v="2021-04-09T00:00:00"/>
    <d v="2021-03-02T00:00:00"/>
    <n v="18932667"/>
    <n v="30"/>
    <d v="2021-04-01T00:00:00"/>
    <d v="2021-04-02T00:00:00"/>
    <n v="18"/>
    <d v="2021-04-20T00:00:00"/>
    <d v="2021-04-28T00:00:00"/>
    <n v="10"/>
    <d v="2021-05-08T00:00:00"/>
    <n v="18932667"/>
    <n v="9"/>
    <d v="2022-02-08T00:00:00"/>
    <d v="2022-04-09T00:00:00"/>
    <m/>
    <m/>
    <m/>
    <m/>
    <n v="1893267"/>
    <m/>
    <n v="17039400"/>
    <m/>
    <m/>
    <m/>
    <m/>
    <m/>
    <n v="18932667"/>
    <n v="18932667"/>
    <n v="18932667"/>
    <s v="OK"/>
    <n v="2"/>
    <m/>
    <m/>
  </r>
  <r>
    <n v="15"/>
    <x v="14"/>
    <s v="Arica"/>
    <s v="Arica"/>
    <x v="0"/>
    <s v="ACC._Fortalecimiento_de_la_vida_en_familia"/>
    <n v="3871"/>
    <n v="34"/>
    <n v="18932667"/>
    <n v="556843.1470588235"/>
    <n v="34"/>
    <n v="0"/>
    <s v="SI"/>
    <x v="0"/>
    <s v="Grupo objetivo del Programa/Componente"/>
    <s v="Familias que residan en los territorios focializados. Territorio vulnerable Población Cabo Aroca  según mapa de vulnerabilidad territorial, JJ.VV. N° 53 los Artesanos Industriales I"/>
    <x v="0"/>
    <s v="Licitación Pública Regular"/>
    <s v="01"/>
    <n v="387101"/>
    <s v="15"/>
    <s v="15-387101"/>
    <s v="15-387101-21"/>
    <x v="0"/>
    <m/>
    <m/>
    <d v="2021-04-09T00:00:00"/>
    <d v="2021-03-02T00:00:00"/>
    <n v="18932667"/>
    <n v="30"/>
    <d v="2021-04-01T00:00:00"/>
    <d v="2021-04-02T00:00:00"/>
    <n v="18"/>
    <d v="2021-04-20T00:00:00"/>
    <d v="2021-04-28T00:00:00"/>
    <n v="10"/>
    <d v="2021-05-08T00:00:00"/>
    <n v="18932667"/>
    <n v="9"/>
    <d v="2022-02-08T00:00:00"/>
    <d v="2022-04-09T00:00:00"/>
    <m/>
    <m/>
    <m/>
    <m/>
    <n v="1893267"/>
    <m/>
    <n v="17039400"/>
    <m/>
    <m/>
    <m/>
    <m/>
    <m/>
    <n v="18932667"/>
    <n v="18932667"/>
    <n v="18932667"/>
    <s v="OK"/>
    <n v="2"/>
    <m/>
    <m/>
  </r>
  <r>
    <n v="15"/>
    <x v="14"/>
    <s v="Arica"/>
    <s v="Arica"/>
    <x v="0"/>
    <s v="ACC._Fortalecimiento_de_la_vida_en_familia"/>
    <n v="3871"/>
    <n v="34"/>
    <n v="18932666"/>
    <n v="556843.1176470588"/>
    <n v="34"/>
    <n v="0"/>
    <s v="SI"/>
    <x v="0"/>
    <s v="Grupo objetivo del Programa/Componente"/>
    <s v="Familias que residan en los territorios focializados. Territorio vulnerable Población Cabo Aroca  según mapa de vulnerabilidad territorial, JJ.VV. Jose Manuel Balmaceda."/>
    <x v="0"/>
    <s v="Licitación Pública Regular"/>
    <s v="01"/>
    <n v="387101"/>
    <s v="15"/>
    <s v="15-387101"/>
    <s v="15-387101-21"/>
    <x v="0"/>
    <m/>
    <m/>
    <d v="2021-04-09T00:00:00"/>
    <d v="2021-03-02T00:00:00"/>
    <n v="18932666"/>
    <n v="30"/>
    <d v="2021-04-01T00:00:00"/>
    <d v="2021-04-02T00:00:00"/>
    <n v="18"/>
    <d v="2021-04-20T00:00:00"/>
    <d v="2021-04-28T00:00:00"/>
    <n v="10"/>
    <d v="2021-05-08T00:00:00"/>
    <n v="18932666"/>
    <n v="9"/>
    <d v="2022-02-08T00:00:00"/>
    <d v="2022-04-09T00:00:00"/>
    <m/>
    <m/>
    <m/>
    <m/>
    <n v="1893266"/>
    <m/>
    <n v="17039400"/>
    <m/>
    <m/>
    <m/>
    <m/>
    <m/>
    <n v="18932666"/>
    <n v="18932666"/>
    <n v="18932666"/>
    <s v="OK"/>
    <n v="2"/>
    <m/>
    <m/>
  </r>
  <r>
    <n v="15"/>
    <x v="14"/>
    <s v="Arica"/>
    <s v="Arica"/>
    <x v="0"/>
    <s v="ACC._Fortalecimiento_de_la_vida_en_familia"/>
    <n v="3871"/>
    <n v="34"/>
    <n v="18932667"/>
    <n v="556843.1470588235"/>
    <n v="34"/>
    <n v="0"/>
    <s v="SI"/>
    <x v="0"/>
    <s v="Grupo objetivo del Programa/Componente"/>
    <s v="Familias Fiscalia con características de vulnerabilidad específica, Hogar monoparental, Mujeres afectadas por VIF y que no poseen ingreso propio.  Se focalizará en funcion del listado de usuarios de Fiscalía. "/>
    <x v="0"/>
    <s v="Licitación Pública Regular"/>
    <s v="02"/>
    <n v="387102"/>
    <s v="15"/>
    <s v="15-387102"/>
    <s v="15-387102-21"/>
    <x v="1"/>
    <m/>
    <m/>
    <d v="2021-04-09T00:00:00"/>
    <d v="2021-04-01T00:00:00"/>
    <n v="18932667"/>
    <n v="18"/>
    <d v="2021-04-19T00:00:00"/>
    <d v="2021-04-20T00:00:00"/>
    <n v="10"/>
    <d v="2021-04-30T00:00:00"/>
    <d v="2021-05-14T00:00:00"/>
    <n v="10"/>
    <d v="2021-05-24T00:00:00"/>
    <n v="18932667"/>
    <n v="9"/>
    <d v="2022-02-24T00:00:00"/>
    <d v="2022-04-25T00:00:00"/>
    <m/>
    <m/>
    <m/>
    <m/>
    <n v="1893267"/>
    <m/>
    <n v="17039400"/>
    <m/>
    <m/>
    <m/>
    <m/>
    <m/>
    <n v="18932667"/>
    <n v="18932667"/>
    <n v="18932667"/>
    <s v="OK"/>
    <n v="2"/>
    <m/>
    <m/>
  </r>
  <r>
    <n v="15"/>
    <x v="14"/>
    <s v="Arica"/>
    <s v="Arica"/>
    <x v="0"/>
    <s v="ACC._Fortalecimiento_de_la_vida_en_familia"/>
    <n v="3871"/>
    <n v="34"/>
    <n v="18932667"/>
    <n v="556843.1470588235"/>
    <n v="34"/>
    <n v="0"/>
    <s v="SI"/>
    <x v="0"/>
    <s v="Grupo objetivo del Programa/Componente"/>
    <s v="Familias que residan en los territorios focializados. Territorio vulnerable Población Cabo Aroca  según mapa de vulnerabilidad territorial, JJ.VV. N° 53 los Artesanos Industriales I"/>
    <x v="0"/>
    <s v="Licitación Pública Regular"/>
    <s v="02"/>
    <s v="387102"/>
    <s v="15"/>
    <s v="15-387102"/>
    <s v="15-387102-21"/>
    <x v="1"/>
    <m/>
    <m/>
    <d v="2021-04-09T00:00:00"/>
    <d v="2021-04-01T00:00:00"/>
    <n v="18932667"/>
    <n v="18"/>
    <d v="2021-04-19T00:00:00"/>
    <d v="2021-04-20T00:00:00"/>
    <n v="10"/>
    <d v="2021-04-30T00:00:00"/>
    <d v="2021-05-14T00:00:00"/>
    <n v="10"/>
    <d v="2021-05-24T00:00:00"/>
    <n v="18932667"/>
    <n v="9"/>
    <d v="2022-02-24T00:00:00"/>
    <d v="2022-04-25T00:00:00"/>
    <m/>
    <m/>
    <m/>
    <m/>
    <n v="1893267"/>
    <m/>
    <n v="17039400"/>
    <m/>
    <m/>
    <m/>
    <m/>
    <m/>
    <n v="18932667"/>
    <n v="18932667"/>
    <n v="18932667"/>
    <s v="OK"/>
    <n v="2"/>
    <m/>
    <m/>
  </r>
  <r>
    <n v="15"/>
    <x v="14"/>
    <s v="Arica"/>
    <s v="Arica"/>
    <x v="0"/>
    <s v="ACC._Fortalecimiento_de_la_vida_en_familia"/>
    <n v="3871"/>
    <n v="34"/>
    <n v="18932666"/>
    <n v="556843.1176470588"/>
    <n v="34"/>
    <n v="0"/>
    <s v="SI"/>
    <x v="0"/>
    <s v="Grupo objetivo del Programa/Componente"/>
    <s v="Familias que residan en los territorios focializados. Territorio vulnerable Población Cabo Aroca  según mapa de vulnerabilidad territorial, JJ.VV. Jose Manuel Balmaceda."/>
    <x v="0"/>
    <s v="Licitación Pública Regular"/>
    <s v="02"/>
    <n v="387102"/>
    <s v="15"/>
    <s v="15-387102"/>
    <s v="15-387102-21"/>
    <x v="1"/>
    <m/>
    <m/>
    <d v="2021-04-09T00:00:00"/>
    <d v="2021-04-01T00:00:00"/>
    <n v="18932666"/>
    <n v="18"/>
    <d v="2021-04-19T00:00:00"/>
    <d v="2021-04-20T00:00:00"/>
    <n v="10"/>
    <d v="2021-04-30T00:00:00"/>
    <d v="2021-05-14T00:00:00"/>
    <n v="10"/>
    <d v="2021-05-24T00:00:00"/>
    <n v="18932666"/>
    <n v="9"/>
    <d v="2022-02-24T00:00:00"/>
    <d v="2022-04-25T00:00:00"/>
    <m/>
    <m/>
    <m/>
    <m/>
    <n v="1893266"/>
    <m/>
    <n v="17039400"/>
    <m/>
    <m/>
    <m/>
    <m/>
    <m/>
    <n v="18932666"/>
    <n v="18932666"/>
    <n v="18932666"/>
    <s v="OK"/>
    <n v="2"/>
    <m/>
    <m/>
  </r>
  <r>
    <n v="15"/>
    <x v="14"/>
    <s v="Arica"/>
    <s v="Arica"/>
    <x v="1"/>
    <s v="YO_EMPR._Básico"/>
    <n v="4881"/>
    <n v="77"/>
    <n v="76615000"/>
    <n v="995000"/>
    <n v="77"/>
    <n v="0"/>
    <s v="SI"/>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n v="1"/>
    <n v="488101"/>
    <n v="15"/>
    <s v="15-488101"/>
    <s v="15-488101-00018-21"/>
    <x v="0"/>
    <d v="2021-03-22T00:00:00"/>
    <n v="18"/>
    <d v="2021-04-09T00:00:00"/>
    <d v="2021-02-24T00:00:00"/>
    <n v="76615000"/>
    <n v="19"/>
    <d v="2021-03-15T00:00:00"/>
    <d v="2021-03-17T00:00:00"/>
    <n v="10"/>
    <d v="2021-03-27T00:00:00"/>
    <d v="2021-04-13T00:00:00"/>
    <n v="18"/>
    <d v="2021-05-01T00:00:00"/>
    <n v="76615000"/>
    <n v="8"/>
    <d v="2022-01-01T00:00:00"/>
    <d v="2022-03-02T00:00:00"/>
    <m/>
    <m/>
    <m/>
    <n v="7661500"/>
    <m/>
    <m/>
    <n v="68953500"/>
    <m/>
    <m/>
    <m/>
    <m/>
    <m/>
    <n v="76615000"/>
    <n v="76615000"/>
    <n v="76615000"/>
    <s v="OK"/>
    <n v="2"/>
    <m/>
    <m/>
  </r>
  <r>
    <n v="15"/>
    <x v="14"/>
    <s v="Arica"/>
    <s v="Arica"/>
    <x v="1"/>
    <s v="YO_EMPR._Básico"/>
    <n v="4881"/>
    <n v="82"/>
    <n v="81590000"/>
    <n v="995000"/>
    <n v="82"/>
    <n v="0"/>
    <s v="SI"/>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n v="1"/>
    <n v="488101"/>
    <n v="15"/>
    <s v="15-488101"/>
    <s v="15-488101-00018-21"/>
    <x v="1"/>
    <d v="2021-03-22T00:00:00"/>
    <n v="18"/>
    <d v="2021-04-09T00:00:00"/>
    <d v="2021-02-24T00:00:00"/>
    <n v="81590000"/>
    <n v="19"/>
    <d v="2021-03-15T00:00:00"/>
    <d v="2021-03-17T00:00:00"/>
    <n v="19"/>
    <d v="2021-04-05T00:00:00"/>
    <d v="2021-04-14T00:00:00"/>
    <n v="9"/>
    <d v="2021-04-23T00:00:00"/>
    <n v="81590000"/>
    <n v="8"/>
    <d v="2021-12-23T00:00:00"/>
    <d v="2022-02-21T00:00:00"/>
    <m/>
    <m/>
    <m/>
    <n v="6666500"/>
    <m/>
    <m/>
    <n v="74923500"/>
    <m/>
    <m/>
    <m/>
    <m/>
    <m/>
    <n v="81590000"/>
    <n v="81590000"/>
    <n v="81590000"/>
    <s v="OK"/>
    <n v="2"/>
    <m/>
    <m/>
  </r>
  <r>
    <n v="15"/>
    <x v="14"/>
    <s v="Camarones"/>
    <s v="Camarones"/>
    <x v="1"/>
    <s v="YO_EMPR._Básico"/>
    <n v="4881"/>
    <n v="5"/>
    <n v="5175000"/>
    <n v="1035000"/>
    <n v="5"/>
    <n v="0"/>
    <s v="SI"/>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n v="1"/>
    <n v="488101"/>
    <n v="15"/>
    <s v="15-488101"/>
    <s v="15-488101-00018-21"/>
    <x v="1"/>
    <d v="2021-03-22T00:00:00"/>
    <n v="18"/>
    <d v="2021-04-09T00:00:00"/>
    <d v="2021-02-24T00:00:00"/>
    <n v="5175000"/>
    <n v="19"/>
    <d v="2021-03-15T00:00:00"/>
    <d v="2021-03-17T00:00:00"/>
    <n v="19"/>
    <d v="2021-04-05T00:00:00"/>
    <d v="2021-04-14T00:00:00"/>
    <n v="9"/>
    <d v="2021-04-23T00:00:00"/>
    <n v="5175000"/>
    <n v="8"/>
    <d v="2021-12-23T00:00:00"/>
    <d v="2022-02-21T00:00:00"/>
    <m/>
    <m/>
    <m/>
    <n v="517500"/>
    <m/>
    <m/>
    <n v="4657500"/>
    <m/>
    <m/>
    <m/>
    <m/>
    <m/>
    <n v="5175000"/>
    <n v="5175000"/>
    <n v="5175000"/>
    <s v="OK"/>
    <n v="2"/>
    <m/>
    <m/>
  </r>
  <r>
    <n v="15"/>
    <x v="14"/>
    <s v="Putre"/>
    <s v="Putre"/>
    <x v="1"/>
    <s v="YO_EMPR._Básico"/>
    <n v="4881"/>
    <n v="5"/>
    <n v="5175000"/>
    <n v="1035000"/>
    <n v="5"/>
    <n v="0"/>
    <s v="SI"/>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n v="1"/>
    <n v="488101"/>
    <n v="15"/>
    <s v="15-488101"/>
    <s v="15-488101-00018-21"/>
    <x v="0"/>
    <d v="2021-03-22T00:00:00"/>
    <n v="18"/>
    <d v="2021-04-09T00:00:00"/>
    <d v="2021-02-24T00:00:00"/>
    <n v="5175000"/>
    <n v="19"/>
    <d v="2021-03-15T00:00:00"/>
    <d v="2021-03-17T00:00:00"/>
    <n v="10"/>
    <d v="2021-03-27T00:00:00"/>
    <d v="2021-04-12T00:00:00"/>
    <n v="18"/>
    <d v="2021-04-30T00:00:00"/>
    <n v="5175000"/>
    <n v="8"/>
    <d v="2021-12-30T00:00:00"/>
    <d v="2022-02-28T00:00:00"/>
    <m/>
    <m/>
    <m/>
    <n v="517500"/>
    <m/>
    <m/>
    <n v="4657500"/>
    <m/>
    <m/>
    <m/>
    <m/>
    <m/>
    <n v="5175000"/>
    <n v="5175000"/>
    <n v="5175000"/>
    <s v="OK"/>
    <n v="2"/>
    <m/>
    <m/>
  </r>
  <r>
    <n v="15"/>
    <x v="14"/>
    <s v="Arica"/>
    <s v="Arica"/>
    <x v="1"/>
    <s v="YO_EMPR._Básico"/>
    <n v="4881"/>
    <n v="91"/>
    <n v="90545000"/>
    <n v="995000"/>
    <n v="91"/>
    <n v="0"/>
    <s v="SI"/>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n v="4"/>
    <n v="488104"/>
    <n v="15"/>
    <s v="15-488104"/>
    <s v="15-488104-00032-21"/>
    <x v="1"/>
    <d v="2021-03-22T00:00:00"/>
    <n v="18"/>
    <d v="2021-04-09T00:00:00"/>
    <d v="2021-04-12T00:00:00"/>
    <n v="90545000"/>
    <n v="15"/>
    <d v="2021-04-27T00:00:00"/>
    <d v="2021-04-28T00:00:00"/>
    <n v="26"/>
    <d v="2021-05-24T00:00:00"/>
    <d v="2021-05-26T00:00:00"/>
    <n v="10"/>
    <d v="2021-06-05T00:00:00"/>
    <n v="90545000"/>
    <n v="8"/>
    <d v="2022-02-05T00:00:00"/>
    <d v="2022-04-06T00:00:00"/>
    <m/>
    <m/>
    <m/>
    <m/>
    <m/>
    <n v="7661500"/>
    <m/>
    <m/>
    <n v="82883500"/>
    <m/>
    <m/>
    <m/>
    <n v="7661500"/>
    <n v="90545000"/>
    <n v="90545000"/>
    <s v="OK"/>
    <n v="2"/>
    <m/>
    <m/>
  </r>
  <r>
    <n v="15"/>
    <x v="14"/>
    <s v="Putre"/>
    <s v="Putre"/>
    <x v="1"/>
    <s v="YO_EMPR._Básico"/>
    <n v="4881"/>
    <n v="5"/>
    <n v="5175000"/>
    <n v="1035000"/>
    <n v="5"/>
    <n v="0"/>
    <s v="SI"/>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n v="4"/>
    <n v="488104"/>
    <n v="15"/>
    <s v="15-488104"/>
    <s v="15-488104-00032-21"/>
    <x v="1"/>
    <m/>
    <n v="18"/>
    <d v="2021-04-09T00:00:00"/>
    <d v="2021-04-12T00:00:00"/>
    <n v="5175000"/>
    <n v="15"/>
    <d v="2021-04-27T00:00:00"/>
    <d v="2021-04-28T00:00:00"/>
    <n v="26"/>
    <d v="2021-05-24T00:00:00"/>
    <d v="2021-05-26T00:00:00"/>
    <n v="10"/>
    <d v="2021-06-05T00:00:00"/>
    <n v="5175000"/>
    <n v="8"/>
    <d v="2022-02-05T00:00:00"/>
    <d v="2022-04-06T00:00:00"/>
    <m/>
    <m/>
    <m/>
    <m/>
    <m/>
    <n v="517500"/>
    <m/>
    <m/>
    <n v="4657500"/>
    <m/>
    <m/>
    <m/>
    <n v="517500"/>
    <n v="5175000"/>
    <n v="5175000"/>
    <s v="OK"/>
    <n v="2"/>
    <m/>
    <m/>
  </r>
  <r>
    <n v="15"/>
    <x v="14"/>
    <s v="Arica"/>
    <s v="Arica"/>
    <x v="1"/>
    <s v="YO_EMPR._Avanzado"/>
    <n v="4883"/>
    <n v="16"/>
    <n v="17520000"/>
    <n v="1095000"/>
    <n v="16"/>
    <n v="0"/>
    <s v="SI"/>
    <x v="1"/>
    <s v="Grupo objetivo del Programa/Componente"/>
    <s v="Formación y asesoria para e commerce"/>
    <x v="1"/>
    <s v="Licitación Pública Regular"/>
    <n v="2"/>
    <n v="488302"/>
    <n v="15"/>
    <s v="15-488302"/>
    <s v="15-488302-00022-21"/>
    <x v="1"/>
    <m/>
    <m/>
    <d v="2021-04-09T00:00:00"/>
    <d v="2021-03-11T00:00:00"/>
    <n v="17520000"/>
    <n v="19"/>
    <d v="2021-03-30T00:00:00"/>
    <d v="2021-03-31T00:00:00"/>
    <n v="12"/>
    <d v="2021-04-12T00:00:00"/>
    <d v="2021-04-14T00:00:00"/>
    <n v="15"/>
    <d v="2021-04-29T00:00:00"/>
    <n v="17520000"/>
    <n v="6"/>
    <d v="2021-10-29T00:00:00"/>
    <d v="2021-12-28T00:00:00"/>
    <m/>
    <m/>
    <m/>
    <m/>
    <n v="1752000"/>
    <m/>
    <n v="15768000"/>
    <m/>
    <m/>
    <m/>
    <m/>
    <m/>
    <n v="17520000"/>
    <n v="17520000"/>
    <n v="17520000"/>
    <s v="OK"/>
    <n v="2"/>
    <m/>
    <m/>
  </r>
  <r>
    <n v="15"/>
    <x v="14"/>
    <s v="Arica"/>
    <s v="Arica"/>
    <x v="1"/>
    <s v="YO_EMPR._Avanzado"/>
    <n v="4883"/>
    <n v="24"/>
    <n v="26280000"/>
    <n v="1095000"/>
    <n v="24"/>
    <n v="0"/>
    <s v="SI"/>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n v="3"/>
    <n v="488303"/>
    <n v="15"/>
    <s v="15-488303"/>
    <s v="15-488303-00023-21"/>
    <x v="1"/>
    <d v="2021-03-22T00:00:00"/>
    <n v="18"/>
    <d v="2021-04-09T00:00:00"/>
    <d v="2021-03-11T00:00:00"/>
    <n v="26280000"/>
    <n v="19"/>
    <d v="2021-03-30T00:00:00"/>
    <d v="2021-03-31T00:00:00"/>
    <n v="12"/>
    <d v="2021-04-12T00:00:00"/>
    <d v="2021-04-14T00:00:00"/>
    <n v="15"/>
    <d v="2021-04-29T00:00:00"/>
    <n v="26280000"/>
    <n v="8"/>
    <d v="2021-12-29T00:00:00"/>
    <d v="2022-02-27T00:00:00"/>
    <m/>
    <m/>
    <m/>
    <m/>
    <n v="2190000"/>
    <m/>
    <n v="24090000"/>
    <m/>
    <m/>
    <m/>
    <m/>
    <m/>
    <n v="26280000"/>
    <n v="26280000"/>
    <n v="26280000"/>
    <s v="OK"/>
    <n v="2"/>
    <m/>
    <m/>
  </r>
  <r>
    <n v="15"/>
    <x v="14"/>
    <s v="Arica"/>
    <s v="Arica"/>
    <x v="1"/>
    <s v="YO_EMPR._Avanzado"/>
    <n v="4883"/>
    <n v="18"/>
    <n v="19710000"/>
    <n v="1095000"/>
    <n v="18"/>
    <n v="0"/>
    <s v="SI"/>
    <x v="1"/>
    <s v="Otro"/>
    <s v="Personas que que se encuentren en el sistema penitenciario abierto sin acceso a programas de rehabilitación, educación o capacitación. Pacientes o cuidadores Teletón que se encuentren cesantes, inactivos, en busqueda de trabajo o tenga una ocupación precaria. Mujeres que han sido víctimas de violencia intrafamiliar y que no tienen ingresos propios."/>
    <x v="1"/>
    <s v="Licitación Pública Regular"/>
    <n v="3"/>
    <n v="488303"/>
    <n v="15"/>
    <s v="15-488303"/>
    <s v="15-488303-00023-21"/>
    <x v="1"/>
    <m/>
    <m/>
    <d v="2021-04-09T00:00:00"/>
    <d v="2021-03-11T00:00:00"/>
    <n v="19710000"/>
    <n v="19"/>
    <d v="2021-03-30T00:00:00"/>
    <d v="2021-03-31T00:00:00"/>
    <n v="12"/>
    <d v="2021-04-12T00:00:00"/>
    <d v="2021-04-14T00:00:00"/>
    <n v="15"/>
    <d v="2021-04-29T00:00:00"/>
    <n v="19710000"/>
    <n v="8"/>
    <d v="2021-12-29T00:00:00"/>
    <d v="2022-02-27T00:00:00"/>
    <m/>
    <m/>
    <m/>
    <m/>
    <n v="1971000"/>
    <m/>
    <n v="17739000"/>
    <m/>
    <m/>
    <m/>
    <m/>
    <m/>
    <n v="19710000"/>
    <n v="19710000"/>
    <n v="19710000"/>
    <s v="OK"/>
    <n v="2"/>
    <m/>
    <m/>
  </r>
  <r>
    <n v="15"/>
    <x v="14"/>
    <s v="Camarones"/>
    <s v="Camarones"/>
    <x v="1"/>
    <s v="YO_EMPR._Avanzado"/>
    <n v="4883"/>
    <n v="5"/>
    <n v="5700000"/>
    <n v="1140000"/>
    <n v="5"/>
    <n v="0"/>
    <s v="SI"/>
    <x v="1"/>
    <s v="Grupo objetivo del Programa/Componente"/>
    <s v="Persona mayor de 18 años que reside en los territorios focalizados. Cuya situación ocupacional sea  ocupado u ocupado precario, de manera independiente. Con una actividad económica en funcionamiento. Acceso preferente adultos mayores."/>
    <x v="1"/>
    <s v="Licitación Pública Regular"/>
    <n v="3"/>
    <n v="488303"/>
    <n v="15"/>
    <s v="15-488303"/>
    <s v="15-488303-00023-21"/>
    <x v="1"/>
    <d v="2021-03-22T00:00:00"/>
    <n v="18"/>
    <d v="2021-04-09T00:00:00"/>
    <d v="2021-03-11T00:00:00"/>
    <n v="5700000"/>
    <n v="19"/>
    <d v="2021-03-30T00:00:00"/>
    <d v="2021-03-31T00:00:00"/>
    <n v="12"/>
    <d v="2021-04-12T00:00:00"/>
    <d v="2021-04-14T00:00:00"/>
    <n v="15"/>
    <d v="2021-04-29T00:00:00"/>
    <n v="5700000"/>
    <n v="8"/>
    <d v="2021-12-29T00:00:00"/>
    <d v="2022-02-27T00:00:00"/>
    <m/>
    <m/>
    <m/>
    <m/>
    <n v="570000"/>
    <m/>
    <n v="5130000"/>
    <m/>
    <m/>
    <m/>
    <m/>
    <m/>
    <n v="5700000"/>
    <n v="5700000"/>
    <n v="5700000"/>
    <s v="OK"/>
    <n v="2"/>
    <m/>
    <m/>
  </r>
  <r>
    <n v="15"/>
    <x v="14"/>
    <s v="Putre"/>
    <s v="Putre"/>
    <x v="1"/>
    <s v="YO_EMPR._Avanzado"/>
    <n v="4883"/>
    <n v="5"/>
    <n v="5700000"/>
    <n v="1140000"/>
    <n v="5"/>
    <n v="0"/>
    <s v="SI"/>
    <x v="1"/>
    <s v="Grupo objetivo del Programa/Componente"/>
    <s v="Persona mayor de 18 años que reside en los territorios focalizados. Cuya situación ocupacional sea  ocupado u ocupado precario, de manera independiente. Con una actividad económica en funcionamiento. Acceso preferente adultos mayores."/>
    <x v="1"/>
    <s v="Licitación Pública Regular"/>
    <n v="3"/>
    <n v="488303"/>
    <n v="15"/>
    <s v="15-488303"/>
    <s v="15-488303-00023-21"/>
    <x v="1"/>
    <d v="2021-03-22T00:00:00"/>
    <n v="18"/>
    <d v="2021-04-09T00:00:00"/>
    <d v="2021-03-11T00:00:00"/>
    <n v="5700000"/>
    <n v="19"/>
    <d v="2021-03-30T00:00:00"/>
    <d v="2021-03-31T00:00:00"/>
    <n v="12"/>
    <d v="2021-04-12T00:00:00"/>
    <d v="2021-04-14T00:00:00"/>
    <n v="15"/>
    <d v="2021-04-29T00:00:00"/>
    <n v="5700000"/>
    <n v="8"/>
    <d v="2021-12-29T00:00:00"/>
    <d v="2022-02-27T00:00:00"/>
    <m/>
    <m/>
    <m/>
    <m/>
    <n v="570000"/>
    <m/>
    <n v="5130000"/>
    <m/>
    <m/>
    <m/>
    <m/>
    <m/>
    <n v="5700000"/>
    <n v="5700000"/>
    <n v="5700000"/>
    <s v="OK"/>
    <n v="2"/>
    <m/>
    <m/>
  </r>
  <r>
    <n v="15"/>
    <x v="14"/>
    <s v="Regional/Provincial"/>
    <s v="Arica"/>
    <x v="1"/>
    <s v="YO_EMPR._Feria_de_Emprendimiento"/>
    <n v="4889"/>
    <n v="45"/>
    <n v="29635000"/>
    <n v="658555.5555555555"/>
    <n v="45"/>
    <n v="0"/>
    <s v="NO"/>
    <x v="1"/>
    <s v="Grupo objetivo del Programa/Componente"/>
    <s v="Usuarios/as que hayan participado anteriormente y/o estén participando de programas de emprendimiento y/o empleabilidad del FOSIS, mayor de 18 años cuya situación ocupacional sea  ocupado u ocupado precario, con un negocio en funcionamiento y cuyo emprendimiento este orientado a la comercialización de productos de elaboración propia preferentemente."/>
    <x v="0"/>
    <s v="Licitación Pública Regular"/>
    <n v="1"/>
    <n v="488906"/>
    <n v="15"/>
    <s v="15-488906"/>
    <s v="15-488901-21"/>
    <x v="1"/>
    <m/>
    <m/>
    <m/>
    <d v="2021-07-01T00:00:00"/>
    <n v="29635000"/>
    <n v="15"/>
    <d v="2021-07-16T00:00:00"/>
    <d v="2021-07-19T00:00:00"/>
    <n v="10"/>
    <d v="2021-07-29T00:00:00"/>
    <d v="2021-07-30T00:00:00"/>
    <n v="10"/>
    <d v="2021-08-09T00:00:00"/>
    <m/>
    <n v="4"/>
    <d v="2021-12-09T00:00:00"/>
    <d v="2022-02-07T00:00:00"/>
    <m/>
    <m/>
    <m/>
    <m/>
    <m/>
    <m/>
    <m/>
    <n v="29635000"/>
    <m/>
    <m/>
    <m/>
    <m/>
    <n v="0"/>
    <n v="29635000"/>
    <n v="29635000"/>
    <s v="OK"/>
    <n v="1"/>
    <m/>
    <m/>
  </r>
  <r>
    <n v="15"/>
    <x v="14"/>
    <s v="Arica"/>
    <s v="Arica"/>
    <x v="2"/>
    <s v="EDUC_FIN_Niños"/>
    <n v="4916"/>
    <n v="103"/>
    <n v="14706000"/>
    <n v="142776.6990291262"/>
    <n v="103"/>
    <n v="0"/>
    <s v="NO"/>
    <x v="2"/>
    <s v="Niños, niñas y jóvenes"/>
    <s v="Estudiantes entre 5° y 8° básico de establecimientos educacionales con un IVE igual o mayor al 60%. "/>
    <x v="0"/>
    <s v="Licitación Pública Regular"/>
    <s v="01"/>
    <s v="491601"/>
    <s v="15"/>
    <s v="15-491601"/>
    <s v="15-491601-21"/>
    <x v="1"/>
    <m/>
    <m/>
    <d v="2021-04-09T00:00:00"/>
    <d v="2021-02-24T00:00:00"/>
    <n v="14706000"/>
    <n v="12"/>
    <d v="2021-03-08T00:00:00"/>
    <d v="2021-03-09T00:00:00"/>
    <n v="10"/>
    <d v="2021-03-19T00:00:00"/>
    <d v="2021-04-07T00:00:00"/>
    <n v="23"/>
    <d v="2021-04-30T00:00:00"/>
    <n v="14706000"/>
    <n v="6"/>
    <d v="2021-10-30T00:00:00"/>
    <d v="2021-12-29T00:00:00"/>
    <m/>
    <m/>
    <m/>
    <m/>
    <n v="1470600"/>
    <m/>
    <n v="13235400"/>
    <m/>
    <m/>
    <m/>
    <m/>
    <m/>
    <n v="14706000"/>
    <n v="14706000"/>
    <n v="14706000"/>
    <s v="OK"/>
    <n v="2"/>
    <m/>
    <m/>
  </r>
  <r>
    <n v="15"/>
    <x v="14"/>
    <s v="Arica"/>
    <s v="Arica"/>
    <x v="3"/>
    <s v="YO_EMP_SEM._Servicio_de_Apoyo_Integral_Regular"/>
    <n v="5811"/>
    <n v="58"/>
    <n v="49300000"/>
    <n v="850000"/>
    <n v="58"/>
    <n v="0"/>
    <s v="NO"/>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s v="01"/>
    <s v="581101"/>
    <s v="15"/>
    <s v="15-581101"/>
    <s v="15-581101-21"/>
    <x v="1"/>
    <d v="2021-03-22T00:00:00"/>
    <n v="18"/>
    <d v="2021-04-09T00:00:00"/>
    <d v="2021-02-11T00:00:00"/>
    <n v="49300000"/>
    <n v="19"/>
    <d v="2021-03-02T00:00:00"/>
    <d v="2021-03-03T00:00:00"/>
    <n v="33"/>
    <d v="2021-04-05T00:00:00"/>
    <d v="2021-04-07T00:00:00"/>
    <n v="21"/>
    <d v="2021-04-28T00:00:00"/>
    <n v="49300000"/>
    <n v="8"/>
    <d v="2021-12-28T00:00:00"/>
    <d v="2022-02-26T00:00:00"/>
    <m/>
    <m/>
    <m/>
    <m/>
    <n v="4080000"/>
    <m/>
    <n v="45220000"/>
    <m/>
    <m/>
    <m/>
    <m/>
    <m/>
    <n v="49300000"/>
    <n v="49300000"/>
    <n v="49300000"/>
    <s v="OK"/>
    <n v="2"/>
    <m/>
    <m/>
  </r>
  <r>
    <n v="15"/>
    <x v="14"/>
    <s v="Arica"/>
    <s v="Arica"/>
    <x v="3"/>
    <s v="YO_EMP_SEM._Servicio_de_Apoyo_Integral_Regular"/>
    <n v="5811"/>
    <n v="59"/>
    <n v="50150000"/>
    <n v="850000"/>
    <n v="59"/>
    <n v="0"/>
    <s v="NO"/>
    <x v="1"/>
    <s v="Grupo objetivo del Programa/Componente"/>
    <s v="Persona mayor de 18 años que reside en los territorios focalizados. Cuya situación ocupacional sea  ocupado u ocupado precario, de manera independiente. Con un negocio en funcionamiento orientado a la comercialización de productos de elaboración propia, compra-venta o servicios y otras condiciones a definir por equipo regional a nivel de admisibilidad y/o acceso preferente."/>
    <x v="1"/>
    <s v="Licitación Pública Regular"/>
    <s v="01"/>
    <s v="581101"/>
    <s v="15"/>
    <s v="15-581101"/>
    <s v="15-581101-21"/>
    <x v="1"/>
    <d v="2021-03-22T00:00:00"/>
    <n v="18"/>
    <d v="2021-04-09T00:00:00"/>
    <d v="2021-02-11T00:00:00"/>
    <n v="50150000"/>
    <n v="19"/>
    <d v="2021-03-02T00:00:00"/>
    <d v="2021-03-03T00:00:00"/>
    <n v="33"/>
    <d v="2021-04-05T00:00:00"/>
    <d v="2021-04-08T00:00:00"/>
    <n v="22"/>
    <d v="2021-04-30T00:00:00"/>
    <n v="50150000"/>
    <n v="8"/>
    <d v="2021-12-30T00:00:00"/>
    <d v="2022-02-28T00:00:00"/>
    <m/>
    <m/>
    <m/>
    <m/>
    <n v="4165000"/>
    <m/>
    <n v="45985000"/>
    <m/>
    <m/>
    <m/>
    <m/>
    <m/>
    <n v="50150000"/>
    <n v="50150000"/>
    <n v="50150000"/>
    <s v="OK"/>
    <n v="2"/>
    <m/>
    <m/>
  </r>
  <r>
    <n v="15"/>
    <x v="14"/>
    <s v="Arica"/>
    <s v="Arica"/>
    <x v="3"/>
    <s v="YO_EMP_SEM._Servicio_de_Apoyo_Integral_Regular"/>
    <n v="5811"/>
    <n v="22"/>
    <n v="18700000"/>
    <n v="850000"/>
    <n v="22"/>
    <n v="0"/>
    <s v="NO"/>
    <x v="1"/>
    <s v="Grupo objetivo del Programa/Componente"/>
    <s v="Personas que que se encuentren en el sistema penitenciario abierto sin acceso a programas de rehabilitación, educación o capacitación. Listado Predeterminado Gendarmeria."/>
    <x v="0"/>
    <s v="Licitación Pública Regular"/>
    <s v="01"/>
    <s v="581101"/>
    <s v="15"/>
    <s v="15-581101"/>
    <s v="15-581101-21"/>
    <x v="1"/>
    <m/>
    <m/>
    <d v="2021-04-09T00:00:00"/>
    <d v="2021-02-11T00:00:00"/>
    <n v="18700000"/>
    <n v="19"/>
    <d v="2021-03-02T00:00:00"/>
    <d v="2021-03-03T00:00:00"/>
    <n v="33"/>
    <d v="2021-04-05T00:00:00"/>
    <d v="2021-04-07T00:00:00"/>
    <n v="21"/>
    <d v="2021-04-28T00:00:00"/>
    <n v="18700000"/>
    <n v="8"/>
    <d v="2021-12-28T00:00:00"/>
    <d v="2022-02-26T00:00:00"/>
    <m/>
    <m/>
    <m/>
    <m/>
    <n v="1870000"/>
    <m/>
    <n v="16830000"/>
    <m/>
    <m/>
    <m/>
    <m/>
    <m/>
    <n v="18700000"/>
    <n v="18700000"/>
    <n v="18700000"/>
    <s v="OK"/>
    <n v="2"/>
    <m/>
    <m/>
  </r>
  <r>
    <n v="15"/>
    <x v="14"/>
    <s v="Arica"/>
    <s v="Arica"/>
    <x v="3"/>
    <s v="YO_EMP_SEM._Servicio_de_Apoyo_Integral_Regular"/>
    <n v="5811"/>
    <n v="10"/>
    <n v="8500000"/>
    <n v="850000"/>
    <n v="10"/>
    <n v="0"/>
    <s v="NO"/>
    <x v="1"/>
    <s v="Grupo objetivo del Programa/Componente"/>
    <s v="Mujeres que han sido víctimas de violencia intrafamiliar y que no tienen ingresos propios.  Listado predeterminado Sernameg."/>
    <x v="0"/>
    <s v="Licitación Pública Regular"/>
    <s v="01"/>
    <s v="581101"/>
    <s v="15"/>
    <s v="15-581101"/>
    <s v="15-581101-21"/>
    <x v="1"/>
    <m/>
    <m/>
    <d v="2021-04-09T00:00:00"/>
    <d v="2021-02-11T00:00:00"/>
    <n v="8500000"/>
    <n v="19"/>
    <d v="2021-03-02T00:00:00"/>
    <d v="2021-03-03T00:00:00"/>
    <n v="33"/>
    <d v="2021-04-05T00:00:00"/>
    <d v="2021-04-08T00:00:00"/>
    <n v="22"/>
    <d v="2021-04-30T00:00:00"/>
    <n v="8500000"/>
    <n v="8"/>
    <d v="2021-12-30T00:00:00"/>
    <d v="2022-02-28T00:00:00"/>
    <m/>
    <m/>
    <m/>
    <m/>
    <n v="850000"/>
    <m/>
    <n v="7650000"/>
    <m/>
    <m/>
    <m/>
    <m/>
    <m/>
    <n v="8500000"/>
    <n v="8500000"/>
    <n v="8500000"/>
    <s v="OK"/>
    <n v="2"/>
    <m/>
    <m/>
  </r>
  <r>
    <n v="15"/>
    <x v="14"/>
    <s v="Arica"/>
    <s v="Arica"/>
    <x v="3"/>
    <s v="YO_EMP_SEM._Servicio_de_Apoyo_Integral_Regular"/>
    <n v="5811"/>
    <n v="5"/>
    <n v="4250000"/>
    <n v="850000"/>
    <n v="5"/>
    <n v="0"/>
    <s v="NO"/>
    <x v="1"/>
    <s v="Grupo objetivo del Programa/Componente"/>
    <s v="Pacientes o cuidadores Teletón que se encuentren cesantes, inactivos, en busqueda de trabajo o tenga una ocupación precaria. Listado Predeterminado Teletón. "/>
    <x v="0"/>
    <s v="Licitación Pública Regular"/>
    <s v="01"/>
    <s v="581101"/>
    <s v="15"/>
    <s v="15-581101"/>
    <s v="15-581101-21"/>
    <x v="1"/>
    <m/>
    <m/>
    <d v="2021-04-09T00:00:00"/>
    <d v="2021-02-11T00:00:00"/>
    <n v="4250000"/>
    <n v="19"/>
    <d v="2021-03-02T00:00:00"/>
    <d v="2021-03-03T00:00:00"/>
    <n v="33"/>
    <d v="2021-04-05T00:00:00"/>
    <d v="2021-04-08T00:00:00"/>
    <n v="22"/>
    <d v="2021-04-30T00:00:00"/>
    <n v="4250000"/>
    <n v="8"/>
    <d v="2021-12-30T00:00:00"/>
    <d v="2022-02-28T00:00:00"/>
    <m/>
    <m/>
    <m/>
    <m/>
    <n v="425000"/>
    <m/>
    <n v="3825000"/>
    <m/>
    <m/>
    <m/>
    <m/>
    <m/>
    <n v="4250000"/>
    <n v="4250000"/>
    <n v="4250000"/>
    <s v="OK"/>
    <n v="2"/>
    <m/>
    <m/>
  </r>
  <r>
    <n v="15"/>
    <x v="14"/>
    <s v="Camarones"/>
    <s v="Camarones"/>
    <x v="3"/>
    <s v="YO_EMP_SEM._Servicio_de_Apoyo_Integral_Regular"/>
    <n v="5811"/>
    <n v="5"/>
    <n v="4250000"/>
    <n v="850000"/>
    <n v="5"/>
    <n v="0"/>
    <s v="NO"/>
    <x v="1"/>
    <s v="Grupo objetivo del Programa/Componente"/>
    <s v="Persona mayor de 18 años que reside en los territorios focalizados. Cuya situación ocupacional sea  ocupado u ocupado precario, de manera independiente. Con una actividad económica en funcionamiento. Acceso preferente adultos mayores."/>
    <x v="1"/>
    <s v="Licitación Pública Regular"/>
    <s v="01"/>
    <s v="581101"/>
    <s v="15"/>
    <s v="15-581101"/>
    <s v="15-581101-21"/>
    <x v="1"/>
    <d v="2021-03-22T00:00:00"/>
    <n v="18"/>
    <d v="2021-04-09T00:00:00"/>
    <d v="2021-02-11T00:00:00"/>
    <n v="4250000"/>
    <n v="19"/>
    <d v="2021-03-02T00:00:00"/>
    <d v="2021-03-03T00:00:00"/>
    <n v="33"/>
    <d v="2021-04-05T00:00:00"/>
    <d v="2021-04-07T00:00:00"/>
    <n v="21"/>
    <d v="2021-04-28T00:00:00"/>
    <n v="4250000"/>
    <n v="8"/>
    <d v="2021-12-28T00:00:00"/>
    <d v="2022-02-26T00:00:00"/>
    <m/>
    <m/>
    <m/>
    <m/>
    <n v="425000"/>
    <m/>
    <n v="3825000"/>
    <m/>
    <m/>
    <m/>
    <m/>
    <m/>
    <n v="4250000"/>
    <n v="4250000"/>
    <n v="4250000"/>
    <s v="OK"/>
    <n v="2"/>
    <m/>
    <m/>
  </r>
  <r>
    <n v="15"/>
    <x v="14"/>
    <s v="Putre"/>
    <s v="Putre"/>
    <x v="3"/>
    <s v="YO_EMP_SEM._Servicio_de_Apoyo_Integral_Regular"/>
    <n v="5811"/>
    <n v="5"/>
    <n v="4250000"/>
    <n v="850000"/>
    <n v="5"/>
    <n v="0"/>
    <s v="NO"/>
    <x v="1"/>
    <s v="Grupo objetivo del Programa/Componente"/>
    <s v="Persona mayor de 18 años que reside en los territorios focalizados. Cuya situación ocupacional sea  ocupado u ocupado precario, de manera independiente. Con una actividad económica en funcionamiento. Acceso preferente adultos mayores."/>
    <x v="1"/>
    <s v="Licitación Pública Regular"/>
    <s v="01"/>
    <s v="581101"/>
    <s v="15"/>
    <s v="15-581101"/>
    <s v="15-581101-21"/>
    <x v="1"/>
    <d v="2021-03-22T00:00:00"/>
    <n v="18"/>
    <d v="2021-04-09T00:00:00"/>
    <d v="2021-02-11T00:00:00"/>
    <n v="4250000"/>
    <n v="19"/>
    <d v="2021-03-02T00:00:00"/>
    <d v="2021-03-03T00:00:00"/>
    <n v="33"/>
    <d v="2021-04-05T00:00:00"/>
    <d v="2021-04-08T00:00:00"/>
    <n v="22"/>
    <d v="2021-04-30T00:00:00"/>
    <n v="4250000"/>
    <n v="8"/>
    <d v="2021-12-30T00:00:00"/>
    <d v="2022-02-28T00:00:00"/>
    <m/>
    <m/>
    <m/>
    <m/>
    <n v="425000"/>
    <m/>
    <n v="3825000"/>
    <m/>
    <m/>
    <m/>
    <m/>
    <m/>
    <n v="4250000"/>
    <n v="4250000"/>
    <n v="4250000"/>
    <s v="OK"/>
    <n v="2"/>
    <m/>
    <m/>
  </r>
  <r>
    <n v="15"/>
    <x v="14"/>
    <s v="Arica"/>
    <s v="Arica"/>
    <x v="4"/>
    <s v="YO_EMP_SEM._Servicio_de_Apoyo_Integral_SSyO"/>
    <n v="5911"/>
    <n v="135"/>
    <n v="105565815"/>
    <n v="781969"/>
    <n v="0"/>
    <n v="135"/>
    <s v="NO"/>
    <x v="1"/>
    <s v="Grupo objetivo del Programa/Componente"/>
    <s v="Personas mayores de 18 años  que participen del subsistema SSYOO, cesantes, inactivos, buscando trabajo o con ocupación precaria,  que residan en los territorios focalizados y con una idea de negocio."/>
    <x v="1"/>
    <s v="Licitación Pública Regular"/>
    <s v="01"/>
    <s v="591101"/>
    <s v="15"/>
    <s v="15-591101"/>
    <s v="15-591101-21"/>
    <x v="1"/>
    <d v="2021-03-22T00:00:00"/>
    <n v="18"/>
    <d v="2021-04-09T00:00:00"/>
    <d v="2021-02-12T00:00:00"/>
    <n v="105565815"/>
    <n v="19"/>
    <d v="2021-03-03T00:00:00"/>
    <d v="2021-03-04T00:00:00"/>
    <n v="33"/>
    <d v="2021-04-06T00:00:00"/>
    <d v="2021-04-07T00:00:00"/>
    <n v="21"/>
    <d v="2021-04-28T00:00:00"/>
    <n v="105565815"/>
    <n v="8"/>
    <d v="2021-12-28T00:00:00"/>
    <d v="2022-02-26T00:00:00"/>
    <m/>
    <m/>
    <m/>
    <m/>
    <n v="10556581"/>
    <m/>
    <m/>
    <n v="95009234"/>
    <m/>
    <m/>
    <m/>
    <m/>
    <n v="10556581"/>
    <n v="105565815"/>
    <n v="105565815"/>
    <s v="OK"/>
    <n v="2"/>
    <m/>
    <m/>
  </r>
  <r>
    <n v="15"/>
    <x v="14"/>
    <s v="Arica"/>
    <s v="Arica"/>
    <x v="4"/>
    <s v="YO_EMP_SEM._Servicio_de_Apoyo_Integral_SSyO"/>
    <n v="5911"/>
    <n v="131"/>
    <n v="102437939"/>
    <n v="781969"/>
    <n v="0"/>
    <n v="131"/>
    <s v="NO"/>
    <x v="1"/>
    <s v="Grupo objetivo del Programa/Componente"/>
    <s v="Personas mayores de 18 años  que participen del subsistema SSYOO, cesantes, inactivos, buscando trabajo o con ocupación precaria,  que residan en los territorios focalizados y con una idea de negocio."/>
    <x v="1"/>
    <s v="Licitación Pública Regular"/>
    <s v="01"/>
    <s v="591101"/>
    <s v="15"/>
    <s v="15-591101"/>
    <s v="15-591101-21"/>
    <x v="1"/>
    <d v="2021-03-22T00:00:00"/>
    <n v="18"/>
    <d v="2021-04-09T00:00:00"/>
    <d v="2021-02-12T00:00:00"/>
    <n v="102437939"/>
    <n v="19"/>
    <d v="2021-03-03T00:00:00"/>
    <d v="2021-03-04T00:00:00"/>
    <n v="33"/>
    <d v="2021-04-06T00:00:00"/>
    <d v="2021-04-07T00:00:00"/>
    <n v="21"/>
    <d v="2021-04-28T00:00:00"/>
    <n v="102437939"/>
    <n v="8"/>
    <d v="2021-12-28T00:00:00"/>
    <d v="2022-02-26T00:00:00"/>
    <m/>
    <m/>
    <m/>
    <n v="10243794"/>
    <m/>
    <m/>
    <m/>
    <n v="92194145"/>
    <m/>
    <m/>
    <m/>
    <m/>
    <n v="10243794"/>
    <n v="102437939"/>
    <n v="102437939"/>
    <s v="OK"/>
    <n v="2"/>
    <m/>
    <m/>
  </r>
  <r>
    <n v="15"/>
    <x v="14"/>
    <s v="Camarones"/>
    <s v="Camarones"/>
    <x v="4"/>
    <s v="YO_EMP_SEM._Servicio_de_Apoyo_Integral_SSyO"/>
    <n v="5911"/>
    <n v="5"/>
    <n v="4100082"/>
    <n v="820016.4"/>
    <n v="0"/>
    <n v="5"/>
    <s v="NO"/>
    <x v="1"/>
    <s v="Grupo objetivo del Programa/Componente"/>
    <s v="Personas mayores de 18 años  que participen del subsistema SSYOO, cesantes, inactivos, buscando trabajo o con ocupación precaria,  que residan en los territorios focalizados y con una idea de negocio."/>
    <x v="1"/>
    <s v="Licitación Pública Regular"/>
    <s v="01"/>
    <s v="591101"/>
    <s v="15"/>
    <s v="15-591101"/>
    <s v="15-591101-21"/>
    <x v="1"/>
    <d v="2021-03-22T00:00:00"/>
    <n v="18"/>
    <d v="2021-04-09T00:00:00"/>
    <d v="2021-02-12T00:00:00"/>
    <n v="4100082"/>
    <n v="19"/>
    <d v="2021-03-03T00:00:00"/>
    <d v="2021-03-04T00:00:00"/>
    <n v="33"/>
    <d v="2021-04-06T00:00:00"/>
    <d v="2021-04-07T00:00:00"/>
    <n v="21"/>
    <d v="2021-04-28T00:00:00"/>
    <n v="4100082"/>
    <n v="8"/>
    <d v="2021-12-28T00:00:00"/>
    <d v="2022-02-26T00:00:00"/>
    <m/>
    <m/>
    <m/>
    <m/>
    <n v="410008"/>
    <m/>
    <m/>
    <n v="3690074"/>
    <m/>
    <m/>
    <m/>
    <m/>
    <n v="410008"/>
    <n v="4100082"/>
    <n v="4100082"/>
    <s v="OK"/>
    <n v="2"/>
    <m/>
    <m/>
  </r>
  <r>
    <n v="15"/>
    <x v="14"/>
    <s v="General Lagos"/>
    <s v="General Lagos"/>
    <x v="4"/>
    <s v="YO_EMP_SEM._Servicio_de_Apoyo_Integral_SSyO"/>
    <n v="5911"/>
    <n v="5"/>
    <n v="4100082"/>
    <n v="820016.4"/>
    <n v="0"/>
    <n v="5"/>
    <s v="NO"/>
    <x v="1"/>
    <s v="Grupo objetivo del Programa/Componente"/>
    <s v="Personas mayores de 18 años  que participen del subsistema SSYOO, cesantes, inactivos, buscando trabajo o con ocupación precaria,  que residan en los territorios focalizados y con una idea de negocio."/>
    <x v="1"/>
    <s v="Licitación Pública Regular"/>
    <s v="01"/>
    <s v="591101"/>
    <s v="15"/>
    <s v="15-591101"/>
    <s v="15-591101-21"/>
    <x v="1"/>
    <d v="2021-03-22T00:00:00"/>
    <n v="18"/>
    <d v="2021-04-09T00:00:00"/>
    <d v="2021-02-12T00:00:00"/>
    <n v="4100082"/>
    <n v="19"/>
    <d v="2021-03-03T00:00:00"/>
    <d v="2021-03-04T00:00:00"/>
    <n v="33"/>
    <d v="2021-04-06T00:00:00"/>
    <d v="2021-04-07T00:00:00"/>
    <n v="21"/>
    <d v="2021-04-28T00:00:00"/>
    <n v="4100082"/>
    <n v="8"/>
    <d v="2021-12-28T00:00:00"/>
    <d v="2022-02-26T00:00:00"/>
    <m/>
    <m/>
    <m/>
    <n v="410008"/>
    <m/>
    <m/>
    <m/>
    <n v="3690074"/>
    <m/>
    <m/>
    <m/>
    <m/>
    <n v="410008"/>
    <n v="4100082"/>
    <n v="4100082"/>
    <s v="OK"/>
    <n v="2"/>
    <m/>
    <m/>
  </r>
  <r>
    <n v="15"/>
    <x v="14"/>
    <s v="Putre"/>
    <s v="Putre"/>
    <x v="4"/>
    <s v="YO_EMP_SEM._Servicio_de_Apoyo_Integral_SSyO"/>
    <n v="5911"/>
    <n v="5"/>
    <n v="4100082"/>
    <n v="820016.4"/>
    <n v="0"/>
    <n v="5"/>
    <s v="NO"/>
    <x v="1"/>
    <s v="Grupo objetivo del Programa/Componente"/>
    <s v="Personas mayores de 18 años  que participen del subsistema SSYOO, cesantes, inactivos, buscando trabajo o con ocupación precaria,  que residan en los territorios focalizados y con una idea de negocio."/>
    <x v="1"/>
    <s v="Licitación Pública Regular"/>
    <s v="01"/>
    <s v="591101"/>
    <s v="15"/>
    <s v="15-591101"/>
    <s v="15-591101-21"/>
    <x v="1"/>
    <d v="2021-03-22T00:00:00"/>
    <n v="18"/>
    <d v="2021-04-09T00:00:00"/>
    <d v="2021-02-12T00:00:00"/>
    <n v="4100082"/>
    <n v="19"/>
    <d v="2021-03-03T00:00:00"/>
    <d v="2021-03-04T00:00:00"/>
    <n v="33"/>
    <d v="2021-04-06T00:00:00"/>
    <d v="2021-04-07T00:00:00"/>
    <n v="21"/>
    <d v="2021-04-28T00:00:00"/>
    <n v="4100082"/>
    <n v="8"/>
    <d v="2021-12-28T00:00:00"/>
    <d v="2022-02-26T00:00:00"/>
    <m/>
    <m/>
    <m/>
    <n v="410008"/>
    <m/>
    <m/>
    <m/>
    <n v="3690074"/>
    <m/>
    <m/>
    <m/>
    <m/>
    <n v="410008"/>
    <n v="4100082"/>
    <n v="4100082"/>
    <s v="OK"/>
    <n v="2"/>
    <m/>
    <m/>
  </r>
  <r>
    <n v="15"/>
    <x v="14"/>
    <s v="Arica"/>
    <s v="Población Cardenal Raúl Silva Enriquez, Junta Vecinal 48 . Union y Amistad, población Tacora  7y 9."/>
    <x v="5"/>
    <s v="Accion_local_territorios_vulnerables"/>
    <n v="7233"/>
    <n v="1"/>
    <n v="36000000"/>
    <n v="36000000"/>
    <n v="1"/>
    <n v="0"/>
    <s v="NO"/>
    <x v="3"/>
    <s v="Grupo objetivo del Programa/Componente"/>
    <s v="Familias que residen en el territorio focalizado. Población con número de hogares donde el 60% se encuentra en el 40% más vulnerable. Territorio vulnerable Población Cardenal Raúl Silva Henríquez según mapa de vulnerabilidad territorial, JJ.VV. N° 48 Unión y Amistad, población Tacora  7y 9."/>
    <x v="0"/>
    <s v="Licitación Pública Regular"/>
    <s v="01"/>
    <s v="723301"/>
    <s v="15"/>
    <s v="15-723301"/>
    <s v="15-723301-21"/>
    <x v="0"/>
    <m/>
    <m/>
    <d v="2021-04-09T00:00:00"/>
    <d v="2021-03-05T00:00:00"/>
    <n v="36000000"/>
    <n v="30"/>
    <d v="2021-04-04T00:00:00"/>
    <d v="2021-04-16T00:00:00"/>
    <n v="18"/>
    <d v="2021-05-04T00:00:00"/>
    <d v="2021-05-07T00:00:00"/>
    <n v="10"/>
    <d v="2021-05-17T00:00:00"/>
    <n v="36000000"/>
    <n v="11"/>
    <d v="2022-04-17T00:00:00"/>
    <d v="2022-06-16T00:00:00"/>
    <m/>
    <m/>
    <m/>
    <n v="3600000"/>
    <m/>
    <n v="32400000"/>
    <m/>
    <m/>
    <m/>
    <m/>
    <m/>
    <m/>
    <n v="36000000"/>
    <n v="36000000"/>
    <n v="36000000"/>
    <s v="OK"/>
    <n v="2"/>
    <m/>
    <m/>
  </r>
  <r>
    <n v="15"/>
    <x v="14"/>
    <s v="Arica"/>
    <s v="Población Cardenal Raúl Silva Enriquez, Junta Vecinal 48 . Union y Amistad, población Tacora  7y 9."/>
    <x v="5"/>
    <s v="Accion_local_territorios_vulnerables"/>
    <n v="7233"/>
    <n v="1"/>
    <n v="36000000"/>
    <n v="36000000"/>
    <n v="1"/>
    <n v="0"/>
    <s v="NO"/>
    <x v="3"/>
    <s v="Grupo objetivo del Programa/Componente"/>
    <s v="Familias que residen en el territorio focalizado. Población con número de hogares donde el 60% se encuentra en el 40% más vulnerable. Territorio vulnerable Población Cardenal Raúl Silva Henríquez según mapa de vulnerabilidad territorial, JJ.VV. N° 48 Unión y Amistad, población Tacora  7y 9."/>
    <x v="0"/>
    <s v="Licitación Pública Regular"/>
    <s v="01"/>
    <n v="723302"/>
    <s v="15"/>
    <s v="15-723302"/>
    <s v="15-723302-21"/>
    <x v="1"/>
    <m/>
    <m/>
    <d v="2021-04-09T00:00:00"/>
    <d v="2021-03-22T00:00:00"/>
    <n v="36000000"/>
    <n v="16"/>
    <d v="2021-04-07T00:00:00"/>
    <d v="2021-04-08T00:00:00"/>
    <n v="14"/>
    <d v="2021-04-22T00:00:00"/>
    <d v="2021-04-28T00:00:00"/>
    <n v="19"/>
    <d v="2021-05-17T00:00:00"/>
    <n v="36000000"/>
    <n v="11"/>
    <d v="2022-04-17T00:00:00"/>
    <d v="2022-06-16T00:00:00"/>
    <m/>
    <m/>
    <m/>
    <m/>
    <n v="3600000"/>
    <m/>
    <n v="32400000"/>
    <m/>
    <m/>
    <m/>
    <m/>
    <m/>
    <n v="36000000"/>
    <n v="36000000"/>
    <n v="36000000"/>
    <s v="OK"/>
    <n v="2"/>
    <m/>
    <m/>
  </r>
  <r>
    <n v="15"/>
    <x v="14"/>
    <s v="Arica"/>
    <s v="Barrio Centro Arica"/>
    <x v="6"/>
    <s v="Barrios_en_Acción_Activación_Barrial"/>
    <n v="7301"/>
    <n v="1"/>
    <n v="25000000"/>
    <n v="25000000"/>
    <n v="1"/>
    <m/>
    <s v="NO"/>
    <x v="3"/>
    <s v="Campamento y barrios prioritarios"/>
    <s v="Barrio priorizado en el Plan Nacional Barrios Prioritarios de la SPD"/>
    <x v="0"/>
    <s v="Licitación Pública Regular"/>
    <s v="01"/>
    <s v="730101"/>
    <s v="15"/>
    <s v="15-730101"/>
    <s v="15-730101-1-21"/>
    <x v="1"/>
    <m/>
    <m/>
    <m/>
    <d v="2021-07-07T00:00:00"/>
    <n v="25000000"/>
    <n v="15"/>
    <d v="2021-07-22T00:00:00"/>
    <d v="2021-07-23T00:00:00"/>
    <n v="10"/>
    <d v="2021-08-02T00:00:00"/>
    <d v="2021-08-03T00:00:00"/>
    <n v="10"/>
    <d v="2021-08-13T00:00:00"/>
    <m/>
    <n v="9"/>
    <d v="2022-05-13T00:00:00"/>
    <d v="2022-07-12T00:00:00"/>
    <m/>
    <m/>
    <m/>
    <m/>
    <m/>
    <m/>
    <m/>
    <n v="2500000"/>
    <m/>
    <n v="22500000"/>
    <m/>
    <m/>
    <n v="0"/>
    <n v="25000000"/>
    <n v="25000000"/>
    <s v="OK"/>
    <n v="2"/>
    <m/>
    <m/>
  </r>
  <r>
    <m/>
    <x v="5"/>
    <s v="Codegua"/>
    <s v="YES SSyO Territorio 1"/>
    <x v="4"/>
    <s v="YO_EMP_SEM._Servicio_de_Apoyo_Integral_SSyO"/>
    <n v="5911"/>
    <n v="15"/>
    <n v="11760000"/>
    <n v="784000"/>
    <m/>
    <n v="15"/>
    <s v="NO"/>
    <x v="1"/>
    <s v="Grupo objetivo del Programa/Componente"/>
    <s v="Mujeres jefas de hogar, campamentos, adultos mayores y emprendedores precarios"/>
    <x v="1"/>
    <s v="Licitación Pública Regular"/>
    <n v="1"/>
    <n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Graneros"/>
    <s v="YES SSyO Territorio 1"/>
    <x v="4"/>
    <s v="YO_EMP_SEM._Servicio_de_Apoyo_Integral_SSyO"/>
    <n v="5911"/>
    <n v="30"/>
    <n v="23520000"/>
    <n v="784000"/>
    <m/>
    <n v="30"/>
    <s v="NO"/>
    <x v="1"/>
    <s v="Grupo objetivo del Programa/Componente"/>
    <s v="Mujeres jefas de hogar, campamentos, adultos mayores y emprendedores precarios"/>
    <x v="1"/>
    <s v="Licitación Pública Regular"/>
    <s v="01"/>
    <s v="591101"/>
    <s v="06"/>
    <s v="06-591101"/>
    <m/>
    <x v="1"/>
    <d v="2021-03-10T00:00:00"/>
    <n v="23"/>
    <d v="2021-04-02T00:00:00"/>
    <d v="2021-02-01T00:00:00"/>
    <n v="23520000"/>
    <n v="22"/>
    <d v="2021-02-23T00:00:00"/>
    <d v="2021-03-01T00:00:00"/>
    <n v="25"/>
    <d v="2021-03-26T00:00:00"/>
    <d v="2021-04-02T00:00:00"/>
    <n v="45"/>
    <d v="2021-05-17T00:00:00"/>
    <n v="23520000"/>
    <n v="8"/>
    <d v="2022-01-17T00:00:00"/>
    <d v="2022-03-18T00:00:00"/>
    <m/>
    <m/>
    <m/>
    <m/>
    <m/>
    <n v="2352000"/>
    <m/>
    <m/>
    <n v="21168000"/>
    <m/>
    <m/>
    <m/>
    <n v="2352000"/>
    <n v="23520000"/>
    <n v="23520000"/>
    <s v="OK"/>
    <n v="2"/>
    <m/>
    <m/>
  </r>
  <r>
    <m/>
    <x v="5"/>
    <s v="Mostazal"/>
    <s v="YES SSyO Territorio 1"/>
    <x v="4"/>
    <s v="YO_EMP_SEM._Servicio_de_Apoyo_Integral_SSyO"/>
    <n v="5911"/>
    <n v="20"/>
    <n v="15680000"/>
    <n v="784000"/>
    <m/>
    <n v="20"/>
    <s v="NO"/>
    <x v="1"/>
    <s v="Grupo objetivo del Programa/Componente"/>
    <s v="Mujeres jefas de hogar, campamentos, adultos mayores y emprendedores precarios"/>
    <x v="1"/>
    <s v="Licitación Pública Regular"/>
    <s v="01"/>
    <s v="591101"/>
    <s v="06"/>
    <s v="06-591101"/>
    <m/>
    <x v="1"/>
    <d v="2021-03-10T00:00:00"/>
    <n v="23"/>
    <d v="2021-04-02T00:00:00"/>
    <d v="2021-02-01T00:00:00"/>
    <n v="15680000"/>
    <n v="22"/>
    <d v="2021-02-23T00:00:00"/>
    <d v="2021-03-01T00:00:00"/>
    <n v="25"/>
    <d v="2021-03-26T00:00:00"/>
    <d v="2021-04-02T00:00:00"/>
    <n v="45"/>
    <d v="2021-05-17T00:00:00"/>
    <n v="15680000"/>
    <n v="8"/>
    <d v="2022-01-17T00:00:00"/>
    <d v="2022-03-18T00:00:00"/>
    <m/>
    <m/>
    <m/>
    <m/>
    <m/>
    <n v="1568000"/>
    <m/>
    <m/>
    <n v="14112000"/>
    <m/>
    <m/>
    <m/>
    <n v="1568000"/>
    <n v="15680000"/>
    <n v="15680000"/>
    <s v="OK"/>
    <n v="2"/>
    <m/>
    <m/>
  </r>
  <r>
    <m/>
    <x v="5"/>
    <s v="Rancagua"/>
    <s v="YES SSyO Territorio 2"/>
    <x v="4"/>
    <s v="YO_EMP_SEM._Servicio_de_Apoyo_Integral_SSyO"/>
    <n v="5911"/>
    <n v="65"/>
    <n v="50960000"/>
    <n v="784000"/>
    <m/>
    <n v="65"/>
    <s v="NO"/>
    <x v="1"/>
    <s v="Grupo objetivo del Programa/Componente"/>
    <s v="Mujeres jefas de hogar, campamentos, adultos mayores y emprendedores precarios"/>
    <x v="1"/>
    <s v="Licitación Pública Regular"/>
    <s v="01"/>
    <s v="591101"/>
    <s v="06"/>
    <s v="06-591101"/>
    <m/>
    <x v="1"/>
    <d v="2021-03-10T00:00:00"/>
    <n v="23"/>
    <d v="2021-04-02T00:00:00"/>
    <d v="2021-02-01T00:00:00"/>
    <n v="50960000"/>
    <n v="22"/>
    <d v="2021-02-23T00:00:00"/>
    <d v="2021-03-01T00:00:00"/>
    <n v="25"/>
    <d v="2021-03-26T00:00:00"/>
    <d v="2021-04-02T00:00:00"/>
    <n v="45"/>
    <d v="2021-05-17T00:00:00"/>
    <n v="50960000"/>
    <n v="8"/>
    <d v="2022-01-17T00:00:00"/>
    <d v="2022-03-18T00:00:00"/>
    <m/>
    <m/>
    <m/>
    <m/>
    <m/>
    <n v="5096000"/>
    <m/>
    <m/>
    <n v="45864000"/>
    <m/>
    <m/>
    <m/>
    <n v="5096000"/>
    <n v="50960000"/>
    <n v="50960000"/>
    <s v="OK"/>
    <n v="2"/>
    <m/>
    <m/>
  </r>
  <r>
    <m/>
    <x v="5"/>
    <s v="Machalí"/>
    <s v="YES SSyO Territorio 2"/>
    <x v="4"/>
    <s v="YO_EMP_SEM._Servicio_de_Apoyo_Integral_SSyO"/>
    <n v="5911"/>
    <n v="20"/>
    <n v="15680000"/>
    <n v="784000"/>
    <m/>
    <n v="20"/>
    <s v="NO"/>
    <x v="1"/>
    <s v="Grupo objetivo del Programa/Componente"/>
    <s v="Mujeres jefas de hogar, campamentos, adultos mayores y emprendedores precarios"/>
    <x v="1"/>
    <s v="Licitación Pública Regular"/>
    <s v="01"/>
    <s v="591101"/>
    <s v="06"/>
    <s v="06-591101"/>
    <m/>
    <x v="1"/>
    <d v="2021-03-10T00:00:00"/>
    <n v="23"/>
    <d v="2021-04-02T00:00:00"/>
    <d v="2021-02-01T00:00:00"/>
    <n v="15680000"/>
    <n v="22"/>
    <d v="2021-02-23T00:00:00"/>
    <d v="2021-03-01T00:00:00"/>
    <n v="25"/>
    <d v="2021-03-26T00:00:00"/>
    <d v="2021-04-02T00:00:00"/>
    <n v="45"/>
    <d v="2021-05-17T00:00:00"/>
    <n v="15680000"/>
    <n v="8"/>
    <d v="2022-01-17T00:00:00"/>
    <d v="2022-03-18T00:00:00"/>
    <m/>
    <m/>
    <m/>
    <m/>
    <m/>
    <n v="1568000"/>
    <m/>
    <m/>
    <n v="14112000"/>
    <m/>
    <m/>
    <m/>
    <n v="1568000"/>
    <n v="15680000"/>
    <n v="15680000"/>
    <s v="OK"/>
    <n v="2"/>
    <m/>
    <m/>
  </r>
  <r>
    <m/>
    <x v="5"/>
    <s v="Quinta de Tilcoco"/>
    <s v="YES SSyO Territorio 3"/>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Requínoa"/>
    <s v="YES SSyO Territorio 3"/>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Malloa"/>
    <s v="YES SSyO Territorio 3"/>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Rengo"/>
    <s v="YES SSyO Territorio 3"/>
    <x v="4"/>
    <s v="YO_EMP_SEM._Servicio_de_Apoyo_Integral_SSyO"/>
    <n v="5911"/>
    <n v="25"/>
    <n v="19600000"/>
    <n v="784000"/>
    <m/>
    <n v="25"/>
    <s v="NO"/>
    <x v="1"/>
    <s v="Grupo objetivo del Programa/Componente"/>
    <s v="Mujeres jefas de hogar, campamentos, adultos mayores y emprendedores precarios"/>
    <x v="1"/>
    <s v="Licitación Pública Regular"/>
    <s v="01"/>
    <s v="591101"/>
    <s v="06"/>
    <s v="06-591101"/>
    <m/>
    <x v="1"/>
    <d v="2021-03-10T00:00:00"/>
    <n v="23"/>
    <d v="2021-04-02T00:00:00"/>
    <d v="2021-02-01T00:00:00"/>
    <n v="19600000"/>
    <n v="22"/>
    <d v="2021-02-23T00:00:00"/>
    <d v="2021-03-01T00:00:00"/>
    <n v="25"/>
    <d v="2021-03-26T00:00:00"/>
    <d v="2021-04-02T00:00:00"/>
    <n v="45"/>
    <d v="2021-05-17T00:00:00"/>
    <n v="19600000"/>
    <n v="8"/>
    <d v="2022-01-17T00:00:00"/>
    <d v="2022-03-18T00:00:00"/>
    <m/>
    <m/>
    <m/>
    <m/>
    <m/>
    <n v="1960000"/>
    <m/>
    <m/>
    <n v="17640000"/>
    <m/>
    <m/>
    <m/>
    <n v="1960000"/>
    <n v="19600000"/>
    <n v="19600000"/>
    <s v="OK"/>
    <n v="2"/>
    <m/>
    <m/>
  </r>
  <r>
    <m/>
    <x v="5"/>
    <s v="Olivar"/>
    <s v="YES SSyO Territorio 4"/>
    <x v="4"/>
    <s v="YO_EMP_SEM._Servicio_de_Apoyo_Integral_SSyO"/>
    <n v="5911"/>
    <n v="10"/>
    <n v="7840000"/>
    <n v="784000"/>
    <m/>
    <n v="10"/>
    <s v="NO"/>
    <x v="1"/>
    <s v="Grupo objetivo del Programa/Componente"/>
    <s v="Mujeres jefas de hogar, campamentos, adultos mayores y emprendedores precarios"/>
    <x v="1"/>
    <s v="Licitación Pública Regular"/>
    <s v="01"/>
    <s v="591101"/>
    <s v="06"/>
    <s v="06-591101"/>
    <m/>
    <x v="1"/>
    <d v="2021-03-10T00:00:00"/>
    <n v="23"/>
    <d v="2021-04-02T00:00:00"/>
    <d v="2021-02-01T00:00:00"/>
    <n v="7840000"/>
    <n v="22"/>
    <d v="2021-02-23T00:00:00"/>
    <d v="2021-03-01T00:00:00"/>
    <n v="25"/>
    <d v="2021-03-26T00:00:00"/>
    <d v="2021-04-02T00:00:00"/>
    <n v="45"/>
    <d v="2021-05-17T00:00:00"/>
    <n v="7840000"/>
    <n v="8"/>
    <d v="2022-01-17T00:00:00"/>
    <d v="2022-03-18T00:00:00"/>
    <m/>
    <m/>
    <m/>
    <m/>
    <m/>
    <n v="784000"/>
    <m/>
    <m/>
    <n v="7056000"/>
    <m/>
    <m/>
    <m/>
    <n v="784000"/>
    <n v="7840000"/>
    <n v="7840000"/>
    <s v="OK"/>
    <n v="2"/>
    <m/>
    <m/>
  </r>
  <r>
    <m/>
    <x v="5"/>
    <s v="Doñihue"/>
    <s v="YES SSyO Territorio 4"/>
    <x v="4"/>
    <s v="YO_EMP_SEM._Servicio_de_Apoyo_Integral_SSyO"/>
    <n v="5911"/>
    <n v="25"/>
    <n v="19600000"/>
    <n v="784000"/>
    <m/>
    <n v="25"/>
    <s v="NO"/>
    <x v="1"/>
    <s v="Grupo objetivo del Programa/Componente"/>
    <s v="Mujeres jefas de hogar, campamentos, adultos mayores y emprendedores precarios"/>
    <x v="1"/>
    <s v="Licitación Pública Regular"/>
    <s v="01"/>
    <s v="591101"/>
    <s v="06"/>
    <s v="06-591101"/>
    <m/>
    <x v="1"/>
    <d v="2021-03-10T00:00:00"/>
    <n v="23"/>
    <d v="2021-04-02T00:00:00"/>
    <d v="2021-02-01T00:00:00"/>
    <n v="19600000"/>
    <n v="22"/>
    <d v="2021-02-23T00:00:00"/>
    <d v="2021-03-01T00:00:00"/>
    <n v="25"/>
    <d v="2021-03-26T00:00:00"/>
    <d v="2021-04-02T00:00:00"/>
    <n v="45"/>
    <d v="2021-05-17T00:00:00"/>
    <n v="19600000"/>
    <n v="8"/>
    <d v="2022-01-17T00:00:00"/>
    <d v="2022-03-18T00:00:00"/>
    <m/>
    <m/>
    <m/>
    <m/>
    <m/>
    <n v="1960000"/>
    <m/>
    <m/>
    <n v="17640000"/>
    <m/>
    <m/>
    <m/>
    <n v="1960000"/>
    <n v="19600000"/>
    <n v="19600000"/>
    <s v="OK"/>
    <n v="2"/>
    <m/>
    <m/>
  </r>
  <r>
    <m/>
    <x v="5"/>
    <s v="Coinco"/>
    <s v="YES SSyO Territorio 4"/>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Coltauco"/>
    <s v="YES SSyO Territorio 4"/>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San Vicente"/>
    <s v="YES SSyO Territorio 5"/>
    <x v="4"/>
    <s v="YO_EMP_SEM._Servicio_de_Apoyo_Integral_SSyO"/>
    <n v="5911"/>
    <n v="22"/>
    <n v="17248000"/>
    <n v="784000"/>
    <m/>
    <n v="22"/>
    <s v="NO"/>
    <x v="1"/>
    <s v="Grupo objetivo del Programa/Componente"/>
    <s v="Mujeres jefas de hogar, campamentos, adultos mayores y emprendedores precarios"/>
    <x v="1"/>
    <s v="Licitación Pública Regular"/>
    <s v="01"/>
    <s v="591101"/>
    <s v="06"/>
    <s v="06-591101"/>
    <m/>
    <x v="1"/>
    <d v="2021-03-10T00:00:00"/>
    <n v="23"/>
    <d v="2021-04-02T00:00:00"/>
    <d v="2021-02-01T00:00:00"/>
    <n v="17248000"/>
    <n v="22"/>
    <d v="2021-02-23T00:00:00"/>
    <d v="2021-03-01T00:00:00"/>
    <n v="25"/>
    <d v="2021-03-26T00:00:00"/>
    <d v="2021-04-02T00:00:00"/>
    <n v="45"/>
    <d v="2021-05-17T00:00:00"/>
    <n v="17248000"/>
    <n v="8"/>
    <d v="2022-01-17T00:00:00"/>
    <d v="2022-03-18T00:00:00"/>
    <m/>
    <m/>
    <m/>
    <m/>
    <m/>
    <n v="1724800"/>
    <m/>
    <m/>
    <n v="15523200"/>
    <m/>
    <m/>
    <m/>
    <n v="1724800"/>
    <n v="17248000"/>
    <n v="17248000"/>
    <s v="OK"/>
    <n v="2"/>
    <m/>
    <m/>
  </r>
  <r>
    <m/>
    <x v="5"/>
    <s v="Peumo"/>
    <s v="YES SSyO Territorio 5"/>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Pichidegua"/>
    <s v="YES SSyO Territorio 5"/>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Las Cabras"/>
    <s v="YES SSyO Territorio 5"/>
    <x v="4"/>
    <s v="YO_EMP_SEM._Servicio_de_Apoyo_Integral_SSyO"/>
    <n v="5911"/>
    <n v="20"/>
    <n v="15680000"/>
    <n v="784000"/>
    <m/>
    <n v="20"/>
    <s v="NO"/>
    <x v="1"/>
    <s v="Grupo objetivo del Programa/Componente"/>
    <s v="Mujeres jefas de hogar, campamentos, adultos mayores y emprendedores precarios"/>
    <x v="1"/>
    <s v="Licitación Pública Regular"/>
    <s v="01"/>
    <s v="591101"/>
    <s v="06"/>
    <s v="06-591101"/>
    <m/>
    <x v="1"/>
    <d v="2021-03-10T00:00:00"/>
    <n v="23"/>
    <d v="2021-04-02T00:00:00"/>
    <d v="2021-02-01T00:00:00"/>
    <n v="15680000"/>
    <n v="22"/>
    <d v="2021-02-23T00:00:00"/>
    <d v="2021-03-01T00:00:00"/>
    <n v="25"/>
    <d v="2021-03-26T00:00:00"/>
    <d v="2021-04-02T00:00:00"/>
    <n v="45"/>
    <d v="2021-05-17T00:00:00"/>
    <n v="15680000"/>
    <n v="8"/>
    <d v="2022-01-17T00:00:00"/>
    <d v="2022-03-18T00:00:00"/>
    <m/>
    <m/>
    <m/>
    <m/>
    <m/>
    <n v="1568000"/>
    <m/>
    <m/>
    <n v="14112000"/>
    <m/>
    <m/>
    <m/>
    <n v="1568000"/>
    <n v="15680000"/>
    <n v="15680000"/>
    <s v="OK"/>
    <n v="2"/>
    <m/>
    <m/>
  </r>
  <r>
    <m/>
    <x v="5"/>
    <s v="San Fernando"/>
    <s v="YES SSyO Territorio 6"/>
    <x v="4"/>
    <s v="YO_EMP_SEM._Servicio_de_Apoyo_Integral_SSyO"/>
    <n v="5911"/>
    <n v="35"/>
    <n v="27440000"/>
    <n v="784000"/>
    <m/>
    <n v="35"/>
    <s v="NO"/>
    <x v="1"/>
    <s v="Grupo objetivo del Programa/Componente"/>
    <s v="Mujeres jefas de hogar, campamentos, adultos mayores y emprendedores precarios"/>
    <x v="1"/>
    <s v="Licitación Pública Regular"/>
    <s v="01"/>
    <s v="591101"/>
    <s v="06"/>
    <s v="06-591101"/>
    <m/>
    <x v="1"/>
    <d v="2021-03-10T00:00:00"/>
    <n v="23"/>
    <d v="2021-04-02T00:00:00"/>
    <d v="2021-02-01T00:00:00"/>
    <n v="27440000"/>
    <n v="22"/>
    <d v="2021-02-23T00:00:00"/>
    <d v="2021-03-01T00:00:00"/>
    <n v="25"/>
    <d v="2021-03-26T00:00:00"/>
    <d v="2021-04-02T00:00:00"/>
    <n v="45"/>
    <d v="2021-05-17T00:00:00"/>
    <n v="27440000"/>
    <n v="8"/>
    <d v="2022-01-17T00:00:00"/>
    <d v="2022-03-18T00:00:00"/>
    <m/>
    <m/>
    <m/>
    <m/>
    <m/>
    <n v="2744000"/>
    <m/>
    <m/>
    <n v="24696000"/>
    <m/>
    <m/>
    <m/>
    <n v="2744000"/>
    <n v="27440000"/>
    <n v="27440000"/>
    <s v="OK"/>
    <n v="2"/>
    <m/>
    <m/>
  </r>
  <r>
    <m/>
    <x v="5"/>
    <s v="Chimbarongo"/>
    <s v="YES SSyO Territorio 6"/>
    <x v="4"/>
    <s v="YO_EMP_SEM._Servicio_de_Apoyo_Integral_SSyO"/>
    <n v="5911"/>
    <n v="20"/>
    <n v="15680000"/>
    <n v="784000"/>
    <m/>
    <n v="20"/>
    <s v="NO"/>
    <x v="1"/>
    <s v="Grupo objetivo del Programa/Componente"/>
    <s v="Mujeres jefas de hogar, campamentos, adultos mayores y emprendedores precarios"/>
    <x v="1"/>
    <s v="Licitación Pública Regular"/>
    <s v="01"/>
    <s v="591101"/>
    <s v="06"/>
    <s v="06-591101"/>
    <m/>
    <x v="1"/>
    <d v="2021-03-10T00:00:00"/>
    <n v="23"/>
    <d v="2021-04-02T00:00:00"/>
    <d v="2021-02-01T00:00:00"/>
    <n v="15680000"/>
    <n v="22"/>
    <d v="2021-02-23T00:00:00"/>
    <d v="2021-03-01T00:00:00"/>
    <n v="25"/>
    <d v="2021-03-26T00:00:00"/>
    <d v="2021-04-02T00:00:00"/>
    <n v="45"/>
    <d v="2021-05-17T00:00:00"/>
    <n v="15680000"/>
    <n v="8"/>
    <d v="2022-01-17T00:00:00"/>
    <d v="2022-03-18T00:00:00"/>
    <m/>
    <m/>
    <m/>
    <m/>
    <m/>
    <n v="1568000"/>
    <m/>
    <m/>
    <n v="14112000"/>
    <m/>
    <m/>
    <m/>
    <n v="1568000"/>
    <n v="15680000"/>
    <n v="15680000"/>
    <s v="OK"/>
    <n v="2"/>
    <m/>
    <m/>
  </r>
  <r>
    <m/>
    <x v="5"/>
    <s v="Placilla"/>
    <s v="YES SSyO Territorio 6"/>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Chépica"/>
    <s v="YES SSyO Territorio 7"/>
    <x v="4"/>
    <s v="YO_EMP_SEM._Servicio_de_Apoyo_Integral_SSyO"/>
    <n v="5911"/>
    <n v="22"/>
    <n v="17248000"/>
    <n v="784000"/>
    <m/>
    <n v="22"/>
    <s v="NO"/>
    <x v="1"/>
    <s v="Grupo objetivo del Programa/Componente"/>
    <s v="Mujeres jefas de hogar, campamentos, adultos mayores y emprendedores precarios"/>
    <x v="1"/>
    <s v="Licitación Pública Regular"/>
    <s v="01"/>
    <s v="591101"/>
    <s v="06"/>
    <s v="06-591101"/>
    <m/>
    <x v="1"/>
    <d v="2021-03-10T00:00:00"/>
    <n v="23"/>
    <d v="2021-04-02T00:00:00"/>
    <d v="2021-02-01T00:00:00"/>
    <n v="17248000"/>
    <n v="22"/>
    <d v="2021-02-23T00:00:00"/>
    <d v="2021-03-01T00:00:00"/>
    <n v="25"/>
    <d v="2021-03-26T00:00:00"/>
    <d v="2021-04-02T00:00:00"/>
    <n v="45"/>
    <d v="2021-05-17T00:00:00"/>
    <n v="17248000"/>
    <n v="8"/>
    <d v="2022-01-17T00:00:00"/>
    <d v="2022-03-18T00:00:00"/>
    <m/>
    <m/>
    <m/>
    <m/>
    <m/>
    <n v="1724800"/>
    <m/>
    <m/>
    <n v="15523200"/>
    <m/>
    <m/>
    <m/>
    <n v="1724800"/>
    <n v="17248000"/>
    <n v="17248000"/>
    <s v="OK"/>
    <n v="2"/>
    <m/>
    <m/>
  </r>
  <r>
    <m/>
    <x v="5"/>
    <s v="Nancagua"/>
    <s v="YES SSyO Territorio 7"/>
    <x v="4"/>
    <s v="YO_EMP_SEM._Servicio_de_Apoyo_Integral_SSyO"/>
    <n v="5911"/>
    <n v="18"/>
    <n v="14112000"/>
    <n v="784000"/>
    <m/>
    <n v="18"/>
    <s v="NO"/>
    <x v="1"/>
    <s v="Grupo objetivo del Programa/Componente"/>
    <s v="Mujeres jefas de hogar, campamentos, adultos mayores y emprendedores precarios"/>
    <x v="1"/>
    <s v="Licitación Pública Regular"/>
    <s v="01"/>
    <s v="591101"/>
    <s v="06"/>
    <s v="06-591101"/>
    <m/>
    <x v="1"/>
    <d v="2021-03-10T00:00:00"/>
    <n v="23"/>
    <d v="2021-04-02T00:00:00"/>
    <d v="2021-02-01T00:00:00"/>
    <n v="14112000"/>
    <n v="22"/>
    <d v="2021-02-23T00:00:00"/>
    <d v="2021-03-01T00:00:00"/>
    <n v="25"/>
    <d v="2021-03-26T00:00:00"/>
    <d v="2021-04-02T00:00:00"/>
    <n v="45"/>
    <d v="2021-05-17T00:00:00"/>
    <n v="14112000"/>
    <n v="8"/>
    <d v="2022-01-17T00:00:00"/>
    <d v="2022-03-18T00:00:00"/>
    <m/>
    <m/>
    <m/>
    <m/>
    <m/>
    <n v="1411200"/>
    <m/>
    <m/>
    <n v="12700800"/>
    <m/>
    <m/>
    <m/>
    <n v="1411200"/>
    <n v="14112000"/>
    <n v="14112000"/>
    <s v="OK"/>
    <n v="2"/>
    <m/>
    <m/>
  </r>
  <r>
    <m/>
    <x v="5"/>
    <s v="Santa Cruz"/>
    <s v="YES SSyO Territorio 7"/>
    <x v="4"/>
    <s v="YO_EMP_SEM._Servicio_de_Apoyo_Integral_SSyO"/>
    <n v="5911"/>
    <n v="20"/>
    <n v="15680000"/>
    <n v="784000"/>
    <m/>
    <n v="20"/>
    <s v="NO"/>
    <x v="1"/>
    <s v="Grupo objetivo del Programa/Componente"/>
    <s v="Mujeres jefas de hogar, campamentos, adultos mayores y emprendedores precarios"/>
    <x v="1"/>
    <s v="Licitación Pública Regular"/>
    <s v="01"/>
    <s v="591101"/>
    <s v="06"/>
    <s v="06-591101"/>
    <m/>
    <x v="1"/>
    <d v="2021-03-10T00:00:00"/>
    <n v="23"/>
    <d v="2021-04-02T00:00:00"/>
    <d v="2021-02-01T00:00:00"/>
    <n v="15680000"/>
    <n v="22"/>
    <d v="2021-02-23T00:00:00"/>
    <d v="2021-03-01T00:00:00"/>
    <n v="25"/>
    <d v="2021-03-26T00:00:00"/>
    <d v="2021-04-02T00:00:00"/>
    <n v="45"/>
    <d v="2021-05-17T00:00:00"/>
    <n v="15680000"/>
    <n v="8"/>
    <d v="2022-01-17T00:00:00"/>
    <d v="2022-03-18T00:00:00"/>
    <m/>
    <m/>
    <m/>
    <m/>
    <m/>
    <n v="1568000"/>
    <m/>
    <m/>
    <n v="14112000"/>
    <m/>
    <m/>
    <m/>
    <n v="1568000"/>
    <n v="15680000"/>
    <n v="15680000"/>
    <s v="OK"/>
    <n v="2"/>
    <m/>
    <m/>
  </r>
  <r>
    <m/>
    <x v="5"/>
    <s v="Palmilla"/>
    <s v="YES SSyO Territorio 7"/>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Lolol"/>
    <s v="YES SSyO Territorio 8"/>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Paredones"/>
    <s v="YES SSyO Territorio 8"/>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Pumanque"/>
    <s v="YES SSyO Territorio 8"/>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Peralillo"/>
    <s v="YES SSyO Territorio 9"/>
    <x v="4"/>
    <s v="YO_EMP_SEM._Servicio_de_Apoyo_Integral_SSyO"/>
    <n v="5911"/>
    <n v="20"/>
    <n v="15680000"/>
    <n v="784000"/>
    <m/>
    <n v="20"/>
    <s v="NO"/>
    <x v="1"/>
    <s v="Grupo objetivo del Programa/Componente"/>
    <s v="Mujeres jefas de hogar, campamentos, adultos mayores y emprendedores precarios"/>
    <x v="1"/>
    <s v="Licitación Pública Regular"/>
    <s v="01"/>
    <s v="591101"/>
    <s v="06"/>
    <s v="06-591101"/>
    <m/>
    <x v="1"/>
    <d v="2021-03-10T00:00:00"/>
    <n v="23"/>
    <d v="2021-04-02T00:00:00"/>
    <d v="2021-02-01T00:00:00"/>
    <n v="15680000"/>
    <n v="22"/>
    <d v="2021-02-23T00:00:00"/>
    <d v="2021-03-01T00:00:00"/>
    <n v="25"/>
    <d v="2021-03-26T00:00:00"/>
    <d v="2021-04-02T00:00:00"/>
    <n v="45"/>
    <d v="2021-05-17T00:00:00"/>
    <n v="15680000"/>
    <n v="8"/>
    <d v="2022-01-17T00:00:00"/>
    <d v="2022-03-18T00:00:00"/>
    <m/>
    <m/>
    <m/>
    <m/>
    <m/>
    <n v="1568000"/>
    <m/>
    <m/>
    <n v="14112000"/>
    <m/>
    <m/>
    <m/>
    <n v="1568000"/>
    <n v="15680000"/>
    <n v="15680000"/>
    <s v="OK"/>
    <n v="2"/>
    <m/>
    <m/>
  </r>
  <r>
    <m/>
    <x v="5"/>
    <s v="Marchihue"/>
    <s v="YES SSyO Territorio 9"/>
    <x v="4"/>
    <s v="YO_EMP_SEM._Servicio_de_Apoyo_Integral_SSyO"/>
    <n v="5911"/>
    <n v="15"/>
    <n v="11760000"/>
    <n v="784000"/>
    <m/>
    <n v="15"/>
    <s v="NO"/>
    <x v="1"/>
    <s v="Grupo objetivo del Programa/Componente"/>
    <s v="Mujeres jefas de hogar, campamentos, adultos mayores y emprendedores precarios"/>
    <x v="1"/>
    <s v="Licitación Pública Regular"/>
    <s v="01"/>
    <s v="591101"/>
    <s v="06"/>
    <s v="06-591101"/>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Pichilemu"/>
    <s v="YES SSyO Territorio 9"/>
    <x v="4"/>
    <s v="YO_EMP_SEM._Servicio_de_Apoyo_Integral_SSyO"/>
    <n v="5911"/>
    <n v="20"/>
    <n v="15680000"/>
    <n v="784000"/>
    <m/>
    <n v="20"/>
    <s v="NO"/>
    <x v="1"/>
    <s v="Grupo objetivo del Programa/Componente"/>
    <s v="Mujeres jefas de hogar, campamentos, adultos mayores y emprendedores precarios"/>
    <x v="1"/>
    <s v="Licitación Pública Regular"/>
    <s v="01"/>
    <s v="591101"/>
    <s v="06"/>
    <s v="06-591101"/>
    <m/>
    <x v="1"/>
    <d v="2021-03-10T00:00:00"/>
    <n v="23"/>
    <d v="2021-04-02T00:00:00"/>
    <d v="2021-02-01T00:00:00"/>
    <n v="15680000"/>
    <n v="22"/>
    <d v="2021-02-23T00:00:00"/>
    <d v="2021-03-01T00:00:00"/>
    <n v="25"/>
    <d v="2021-03-26T00:00:00"/>
    <d v="2021-04-02T00:00:00"/>
    <n v="45"/>
    <d v="2021-05-17T00:00:00"/>
    <n v="15680000"/>
    <n v="8"/>
    <d v="2022-01-17T00:00:00"/>
    <d v="2022-03-18T00:00:00"/>
    <m/>
    <m/>
    <m/>
    <m/>
    <m/>
    <n v="1568000"/>
    <m/>
    <m/>
    <n v="14112000"/>
    <m/>
    <m/>
    <m/>
    <n v="1568000"/>
    <n v="15680000"/>
    <n v="15680000"/>
    <s v="OK"/>
    <n v="2"/>
    <m/>
    <m/>
  </r>
  <r>
    <m/>
    <x v="5"/>
    <s v="La Estrella"/>
    <s v="YES SSyO Territorio 10"/>
    <x v="4"/>
    <s v="YO_EMP_SEM._Servicio_de_Apoyo_Integral_SSyO"/>
    <n v="5911"/>
    <n v="10"/>
    <n v="7840000"/>
    <n v="784000"/>
    <m/>
    <n v="10"/>
    <s v="NO"/>
    <x v="1"/>
    <s v="Grupo objetivo del Programa/Componente"/>
    <s v="Mujeres jefas de hogar, campamentos, adultos mayores y emprendedores precarios"/>
    <x v="1"/>
    <s v="Licitación Pública Regular"/>
    <s v="01"/>
    <s v="591101"/>
    <s v="06"/>
    <s v="06-591101"/>
    <m/>
    <x v="1"/>
    <d v="2021-03-10T00:00:00"/>
    <n v="23"/>
    <d v="2021-04-02T00:00:00"/>
    <d v="2021-02-01T00:00:00"/>
    <n v="7840000"/>
    <n v="22"/>
    <d v="2021-02-23T00:00:00"/>
    <d v="2021-03-01T00:00:00"/>
    <n v="25"/>
    <d v="2021-03-26T00:00:00"/>
    <d v="2021-04-02T00:00:00"/>
    <n v="45"/>
    <d v="2021-05-17T00:00:00"/>
    <n v="7840000"/>
    <n v="8"/>
    <d v="2022-01-17T00:00:00"/>
    <d v="2022-03-18T00:00:00"/>
    <m/>
    <m/>
    <m/>
    <m/>
    <m/>
    <n v="784000"/>
    <m/>
    <m/>
    <n v="7056000"/>
    <m/>
    <m/>
    <m/>
    <n v="784000"/>
    <n v="7840000"/>
    <n v="7840000"/>
    <s v="OK"/>
    <n v="2"/>
    <m/>
    <m/>
  </r>
  <r>
    <m/>
    <x v="5"/>
    <s v="Litueche"/>
    <s v="YES SSyO Territorio 10"/>
    <x v="4"/>
    <s v="YO_EMP_SEM._Servicio_de_Apoyo_Integral_SSyO"/>
    <n v="5911"/>
    <n v="10"/>
    <n v="7840000"/>
    <n v="784000"/>
    <m/>
    <n v="10"/>
    <s v="NO"/>
    <x v="1"/>
    <s v="Grupo objetivo del Programa/Componente"/>
    <s v="Mujeres jefas de hogar, campamentos, adultos mayores y emprendedores precarios"/>
    <x v="1"/>
    <s v="Licitación Pública Regular"/>
    <s v="01"/>
    <s v="591101"/>
    <s v="06"/>
    <s v="06-591101"/>
    <m/>
    <x v="1"/>
    <d v="2021-03-10T00:00:00"/>
    <n v="23"/>
    <d v="2021-04-02T00:00:00"/>
    <d v="2021-02-01T00:00:00"/>
    <n v="7840000"/>
    <n v="22"/>
    <d v="2021-02-23T00:00:00"/>
    <d v="2021-03-01T00:00:00"/>
    <n v="25"/>
    <d v="2021-03-26T00:00:00"/>
    <d v="2021-04-02T00:00:00"/>
    <n v="45"/>
    <d v="2021-05-17T00:00:00"/>
    <n v="7840000"/>
    <n v="8"/>
    <d v="2022-01-17T00:00:00"/>
    <d v="2022-03-18T00:00:00"/>
    <m/>
    <m/>
    <m/>
    <m/>
    <m/>
    <n v="784000"/>
    <m/>
    <m/>
    <n v="7056000"/>
    <m/>
    <m/>
    <m/>
    <n v="784000"/>
    <n v="7840000"/>
    <n v="7840000"/>
    <s v="OK"/>
    <n v="2"/>
    <m/>
    <m/>
  </r>
  <r>
    <m/>
    <x v="5"/>
    <s v="Navidad"/>
    <s v="YES SSyO Territorio 10"/>
    <x v="4"/>
    <s v="YO_EMP_SEM._Servicio_de_Apoyo_Integral_SSyO"/>
    <n v="5911"/>
    <n v="10"/>
    <n v="7840000"/>
    <n v="784000"/>
    <m/>
    <n v="10"/>
    <s v="NO"/>
    <x v="1"/>
    <s v="Grupo objetivo del Programa/Componente"/>
    <s v="Mujeres jefas de hogar, campamentos, adultos mayores y emprendedores precarios"/>
    <x v="1"/>
    <s v="Licitación Pública Regular"/>
    <s v="01"/>
    <s v="591101"/>
    <s v="06"/>
    <s v="06-591101"/>
    <m/>
    <x v="1"/>
    <d v="2021-03-10T00:00:00"/>
    <n v="23"/>
    <d v="2021-04-02T00:00:00"/>
    <d v="2021-02-01T00:00:00"/>
    <n v="7840000"/>
    <n v="22"/>
    <d v="2021-02-23T00:00:00"/>
    <d v="2021-03-01T00:00:00"/>
    <n v="25"/>
    <d v="2021-03-26T00:00:00"/>
    <d v="2021-04-02T00:00:00"/>
    <n v="45"/>
    <d v="2021-05-17T00:00:00"/>
    <n v="7840000"/>
    <n v="8"/>
    <d v="2022-01-17T00:00:00"/>
    <d v="2022-03-18T00:00:00"/>
    <m/>
    <m/>
    <m/>
    <m/>
    <m/>
    <n v="784000"/>
    <m/>
    <m/>
    <n v="7056000"/>
    <m/>
    <m/>
    <m/>
    <n v="784000"/>
    <n v="7840000"/>
    <n v="7840000"/>
    <s v="OK"/>
    <n v="2"/>
    <m/>
    <m/>
  </r>
  <r>
    <m/>
    <x v="5"/>
    <s v="La Estrella"/>
    <s v="YES SSyO Territorio 10 Vinculos"/>
    <x v="4"/>
    <s v="YO_EMP_SEM._Servicio_de_Apoyo_Integral_SSyO"/>
    <n v="5911"/>
    <n v="15"/>
    <n v="11760000"/>
    <n v="784000"/>
    <m/>
    <n v="15"/>
    <s v="NO"/>
    <x v="1"/>
    <s v="Personas con dependencia y cuidadores"/>
    <s v="Personas adultos mayores o personas al cuidado del adulto mayor"/>
    <x v="2"/>
    <s v="Licitación Pública Regular"/>
    <s v="02"/>
    <s v="591102"/>
    <s v="06"/>
    <s v="06-591102"/>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Litueche"/>
    <s v="YES SSyO Territorio 10 Vinculos"/>
    <x v="4"/>
    <s v="YO_EMP_SEM._Servicio_de_Apoyo_Integral_SSyO"/>
    <n v="5911"/>
    <n v="15"/>
    <n v="11760000"/>
    <n v="784000"/>
    <m/>
    <n v="15"/>
    <s v="NO"/>
    <x v="1"/>
    <s v="Personas con dependencia y cuidadores"/>
    <s v="Personas adultos mayores o personas al cuidado del adulto mayor"/>
    <x v="2"/>
    <s v="Licitación Pública Regular"/>
    <s v="02"/>
    <s v="591102"/>
    <s v="06"/>
    <s v="06-591102"/>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Navidad"/>
    <s v="YES SSyO Territorio 10 Vinculos"/>
    <x v="4"/>
    <s v="YO_EMP_SEM._Servicio_de_Apoyo_Integral_SSyO"/>
    <n v="5911"/>
    <n v="15"/>
    <n v="11760000"/>
    <n v="784000"/>
    <m/>
    <n v="15"/>
    <s v="NO"/>
    <x v="1"/>
    <s v="Personas con dependencia y cuidadores"/>
    <s v="Personas adultos mayores o personas al cuidado del adulto mayor"/>
    <x v="2"/>
    <s v="Licitación Pública Regular"/>
    <s v="02"/>
    <s v="591102"/>
    <s v="06"/>
    <s v="06-591102"/>
    <m/>
    <x v="1"/>
    <d v="2021-03-10T00:00:00"/>
    <n v="23"/>
    <d v="2021-04-02T00:00:00"/>
    <d v="2021-02-01T00:00:00"/>
    <n v="11760000"/>
    <n v="22"/>
    <d v="2021-02-23T00:00:00"/>
    <d v="2021-03-01T00:00:00"/>
    <n v="25"/>
    <d v="2021-03-26T00:00:00"/>
    <d v="2021-04-02T00:00:00"/>
    <n v="45"/>
    <d v="2021-05-17T00:00:00"/>
    <n v="11760000"/>
    <n v="8"/>
    <d v="2022-01-17T00:00:00"/>
    <d v="2022-03-18T00:00:00"/>
    <m/>
    <m/>
    <m/>
    <m/>
    <m/>
    <n v="1176000"/>
    <m/>
    <m/>
    <n v="10584000"/>
    <m/>
    <m/>
    <m/>
    <n v="1176000"/>
    <n v="11760000"/>
    <n v="11760000"/>
    <s v="OK"/>
    <n v="2"/>
    <m/>
    <m/>
  </r>
  <r>
    <m/>
    <x v="5"/>
    <s v="Rancagua"/>
    <s v="YES SSyO Territorio 1 Calle"/>
    <x v="4"/>
    <s v="YO_EMP_SEM._Servicio_de_Apoyo_Integral_SSyO"/>
    <n v="5911"/>
    <n v="10"/>
    <n v="7840000"/>
    <n v="784000"/>
    <m/>
    <n v="10"/>
    <s v="NO"/>
    <x v="1"/>
    <s v="Otro"/>
    <s v="Personas en situación de calle"/>
    <x v="0"/>
    <s v="Licitación Pública Regular"/>
    <s v="02"/>
    <s v="591102"/>
    <s v="06"/>
    <s v="06-591102"/>
    <m/>
    <x v="1"/>
    <d v="2021-03-10T00:00:00"/>
    <n v="23"/>
    <d v="2021-04-02T00:00:00"/>
    <d v="2021-02-01T00:00:00"/>
    <n v="7840000"/>
    <n v="22"/>
    <d v="2021-02-23T00:00:00"/>
    <d v="2021-03-01T00:00:00"/>
    <n v="25"/>
    <d v="2021-03-26T00:00:00"/>
    <d v="2021-04-02T00:00:00"/>
    <n v="45"/>
    <d v="2021-05-17T00:00:00"/>
    <n v="7840000"/>
    <n v="8"/>
    <d v="2022-01-17T00:00:00"/>
    <d v="2022-03-18T00:00:00"/>
    <m/>
    <m/>
    <m/>
    <m/>
    <m/>
    <n v="784000"/>
    <m/>
    <m/>
    <n v="7056000"/>
    <m/>
    <m/>
    <m/>
    <n v="784000"/>
    <n v="7840000"/>
    <n v="7840000"/>
    <s v="OK"/>
    <n v="2"/>
    <m/>
    <m/>
  </r>
  <r>
    <m/>
    <x v="5"/>
    <s v="Rengo"/>
    <s v="YES SSyO Territorio 1 Calle"/>
    <x v="4"/>
    <s v="YO_EMP_SEM._Servicio_de_Apoyo_Integral_SSyO"/>
    <n v="5911"/>
    <n v="10"/>
    <n v="7840000"/>
    <n v="784000"/>
    <m/>
    <n v="10"/>
    <s v="NO"/>
    <x v="1"/>
    <s v="Otro"/>
    <s v="Personas en situación de calle"/>
    <x v="0"/>
    <s v="Licitación Pública Regular"/>
    <s v="02"/>
    <s v="591102"/>
    <s v="06"/>
    <s v="06-591102"/>
    <m/>
    <x v="1"/>
    <d v="2021-03-10T00:00:00"/>
    <n v="23"/>
    <d v="2021-04-02T00:00:00"/>
    <d v="2021-02-01T00:00:00"/>
    <n v="7840000"/>
    <n v="22"/>
    <d v="2021-02-23T00:00:00"/>
    <d v="2021-03-01T00:00:00"/>
    <n v="25"/>
    <d v="2021-03-26T00:00:00"/>
    <d v="2021-04-02T00:00:00"/>
    <n v="45"/>
    <d v="2021-05-17T00:00:00"/>
    <n v="7840000"/>
    <n v="8"/>
    <d v="2022-01-17T00:00:00"/>
    <d v="2022-03-18T00:00:00"/>
    <m/>
    <m/>
    <m/>
    <m/>
    <m/>
    <n v="784000"/>
    <m/>
    <m/>
    <n v="7056000"/>
    <m/>
    <m/>
    <m/>
    <n v="784000"/>
    <n v="7840000"/>
    <n v="7840000"/>
    <s v="OK"/>
    <n v="2"/>
    <m/>
    <m/>
  </r>
  <r>
    <m/>
    <x v="5"/>
    <s v="San Fernando"/>
    <s v="YES SSyO Territorio 1 Calle"/>
    <x v="4"/>
    <s v="YO_EMP_SEM._Servicio_de_Apoyo_Integral_SSyO"/>
    <n v="5911"/>
    <n v="10"/>
    <n v="7840000"/>
    <n v="784000"/>
    <m/>
    <n v="10"/>
    <s v="NO"/>
    <x v="1"/>
    <s v="Otro"/>
    <s v="Personas en situación de calle"/>
    <x v="0"/>
    <s v="Licitación Pública Regular"/>
    <s v="02"/>
    <s v="591102"/>
    <s v="06"/>
    <s v="06-591102"/>
    <m/>
    <x v="1"/>
    <d v="2021-03-10T00:00:00"/>
    <n v="23"/>
    <d v="2021-04-02T00:00:00"/>
    <d v="2021-02-01T00:00:00"/>
    <n v="7840000"/>
    <n v="22"/>
    <d v="2021-02-23T00:00:00"/>
    <d v="2021-03-01T00:00:00"/>
    <n v="25"/>
    <d v="2021-03-26T00:00:00"/>
    <d v="2021-04-02T00:00:00"/>
    <n v="45"/>
    <d v="2021-05-17T00:00:00"/>
    <n v="7840000"/>
    <n v="8"/>
    <d v="2022-01-17T00:00:00"/>
    <d v="2022-03-18T00:00:00"/>
    <m/>
    <m/>
    <m/>
    <m/>
    <m/>
    <n v="784000"/>
    <m/>
    <m/>
    <n v="7056000"/>
    <m/>
    <m/>
    <m/>
    <n v="784000"/>
    <n v="7840000"/>
    <n v="7840000"/>
    <s v="OK"/>
    <n v="2"/>
    <m/>
    <m/>
  </r>
  <r>
    <m/>
    <x v="15"/>
    <s v="Chillán"/>
    <s v="Diguillín Cordillera"/>
    <x v="3"/>
    <s v="YO_EMP_SEM._Servicio_de_Apoyo_Integral_Regular"/>
    <n v="5811"/>
    <n v="89"/>
    <n v="75650000"/>
    <n v="850000"/>
    <n v="89"/>
    <m/>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81101"/>
    <s v="16"/>
    <s v="16-581101"/>
    <s v="16-581101-01-21"/>
    <x v="1"/>
    <d v="2021-03-22T00:00:00"/>
    <n v="21"/>
    <d v="2021-04-09T00:00:00"/>
    <d v="2021-02-17T00:00:00"/>
    <m/>
    <n v="15"/>
    <d v="2021-03-04T00:00:00"/>
    <d v="2021-03-10T00:00:00"/>
    <n v="38"/>
    <d v="2021-04-16T00:00:00"/>
    <d v="2021-05-05T00:00:00"/>
    <n v="14"/>
    <d v="2021-05-19T00:00:00"/>
    <m/>
    <n v="8"/>
    <d v="2022-01-19T00:00:00"/>
    <d v="2022-03-20T00:00:00"/>
    <m/>
    <m/>
    <m/>
    <m/>
    <n v="5865000"/>
    <n v="17000000"/>
    <m/>
    <n v="52785000"/>
    <m/>
    <m/>
    <m/>
    <m/>
    <n v="22865000"/>
    <n v="75650000"/>
    <n v="75650000"/>
    <s v="OK"/>
    <n v="3"/>
    <m/>
    <m/>
  </r>
  <r>
    <m/>
    <x v="15"/>
    <s v="Pinto"/>
    <s v="Diguillín Cordillera"/>
    <x v="3"/>
    <s v="YO_EMP_SEM._Servicio_de_Apoyo_Integral_Regular"/>
    <n v="5811"/>
    <n v="30"/>
    <n v="25500000"/>
    <n v="850000"/>
    <n v="30"/>
    <m/>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81101"/>
    <s v="16"/>
    <s v="16-581101"/>
    <s v="16-581101-01-21"/>
    <x v="1"/>
    <d v="2021-03-22T00:00:00"/>
    <n v="21"/>
    <d v="2021-04-09T00:00:00"/>
    <d v="2021-02-17T00:00:00"/>
    <m/>
    <n v="15"/>
    <d v="2021-03-04T00:00:00"/>
    <d v="2021-03-10T00:00:00"/>
    <n v="38"/>
    <d v="2021-04-16T00:00:00"/>
    <d v="2021-05-05T00:00:00"/>
    <n v="14"/>
    <d v="2021-05-19T00:00:00"/>
    <m/>
    <n v="8"/>
    <d v="2022-01-19T00:00:00"/>
    <d v="2022-03-20T00:00:00"/>
    <m/>
    <m/>
    <m/>
    <m/>
    <n v="2550000"/>
    <m/>
    <m/>
    <n v="22950000"/>
    <m/>
    <m/>
    <m/>
    <m/>
    <n v="2550000"/>
    <n v="25500000"/>
    <n v="25500000"/>
    <s v="OK"/>
    <n v="2"/>
    <m/>
    <m/>
  </r>
  <r>
    <m/>
    <x v="15"/>
    <s v="San Carlos"/>
    <s v="Itata/Punilla"/>
    <x v="3"/>
    <s v="YO_EMP_SEM._Servicio_de_Apoyo_Integral_Regular"/>
    <n v="5811"/>
    <n v="40"/>
    <n v="34000000"/>
    <n v="850000"/>
    <n v="40"/>
    <m/>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81101"/>
    <s v="16"/>
    <s v="16-581101"/>
    <s v="16-581101-02-21"/>
    <x v="1"/>
    <d v="2021-03-22T00:00:00"/>
    <n v="21"/>
    <d v="2021-04-09T00:00:00"/>
    <d v="2021-02-17T00:00:00"/>
    <m/>
    <n v="15"/>
    <d v="2021-03-04T00:00:00"/>
    <d v="2021-03-10T00:00:00"/>
    <n v="38"/>
    <d v="2021-04-16T00:00:00"/>
    <d v="2021-05-05T00:00:00"/>
    <n v="14"/>
    <d v="2021-05-25T00:00:00"/>
    <m/>
    <n v="8"/>
    <d v="2022-01-25T00:00:00"/>
    <d v="2022-03-26T00:00:00"/>
    <m/>
    <m/>
    <m/>
    <m/>
    <n v="3400000"/>
    <m/>
    <m/>
    <n v="30600000"/>
    <m/>
    <m/>
    <m/>
    <m/>
    <n v="3400000"/>
    <n v="34000000"/>
    <n v="34000000"/>
    <s v="OK"/>
    <n v="2"/>
    <m/>
    <m/>
  </r>
  <r>
    <m/>
    <x v="15"/>
    <s v="Ninhue"/>
    <s v="Itata/Punilla"/>
    <x v="3"/>
    <s v="YO_EMP_SEM._Servicio_de_Apoyo_Integral_Regular"/>
    <n v="5811"/>
    <n v="30"/>
    <n v="25500000"/>
    <n v="850000"/>
    <n v="30"/>
    <m/>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81101"/>
    <s v="16"/>
    <s v="16-581101"/>
    <s v="16-581101-02-21"/>
    <x v="1"/>
    <d v="2021-03-22T00:00:00"/>
    <n v="21"/>
    <d v="2021-04-09T00:00:00"/>
    <d v="2021-02-17T00:00:00"/>
    <m/>
    <n v="15"/>
    <d v="2021-03-04T00:00:00"/>
    <d v="2021-03-10T00:00:00"/>
    <n v="38"/>
    <d v="2021-04-16T00:00:00"/>
    <d v="2021-05-05T00:00:00"/>
    <n v="14"/>
    <d v="2021-05-25T00:00:00"/>
    <m/>
    <n v="8"/>
    <d v="2022-01-25T00:00:00"/>
    <d v="2022-03-26T00:00:00"/>
    <m/>
    <m/>
    <m/>
    <m/>
    <n v="2550000"/>
    <m/>
    <m/>
    <n v="22950000"/>
    <m/>
    <m/>
    <m/>
    <m/>
    <n v="2550000"/>
    <n v="25500000"/>
    <n v="25500000"/>
    <s v="OK"/>
    <n v="2"/>
    <m/>
    <m/>
  </r>
  <r>
    <m/>
    <x v="15"/>
    <s v="San Fabián"/>
    <s v="Itata/Punilla"/>
    <x v="3"/>
    <s v="YO_EMP_SEM._Servicio_de_Apoyo_Integral_Regular"/>
    <n v="5811"/>
    <n v="20"/>
    <n v="17000000"/>
    <n v="850000"/>
    <n v="20"/>
    <m/>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81101"/>
    <s v="16"/>
    <s v="16-581101"/>
    <s v="16-581101-02-21"/>
    <x v="1"/>
    <d v="2021-03-22T00:00:00"/>
    <n v="21"/>
    <d v="2021-04-09T00:00:00"/>
    <d v="2021-02-17T00:00:00"/>
    <m/>
    <n v="15"/>
    <d v="2021-03-04T00:00:00"/>
    <d v="2021-03-10T00:00:00"/>
    <n v="38"/>
    <d v="2021-04-16T00:00:00"/>
    <d v="2021-05-05T00:00:00"/>
    <n v="14"/>
    <d v="2021-05-25T00:00:00"/>
    <m/>
    <n v="8"/>
    <d v="2022-01-25T00:00:00"/>
    <d v="2022-03-26T00:00:00"/>
    <m/>
    <m/>
    <m/>
    <m/>
    <n v="1700000"/>
    <m/>
    <m/>
    <n v="15300000"/>
    <m/>
    <m/>
    <m/>
    <m/>
    <n v="1700000"/>
    <n v="17000000"/>
    <n v="17000000"/>
    <s v="OK"/>
    <n v="2"/>
    <m/>
    <m/>
  </r>
  <r>
    <m/>
    <x v="15"/>
    <s v="Chillán"/>
    <s v="Diguillín"/>
    <x v="8"/>
    <s v="YO_TR_SSyO_Apoyo_a_tu_Plan_Laboral"/>
    <n v="8913"/>
    <n v="39"/>
    <n v="18300000"/>
    <n v="610000"/>
    <m/>
    <n v="30"/>
    <s v="NO"/>
    <x v="1"/>
    <s v="Grupo objetivo del Programa/Componente"/>
    <s v="Personas mayores de 18 años en situación de pobreza y/o vulnerabilidad, pertenecientes a los Programa Familias, Calle, Caminos y/o Vínculos con Acompañamiento Sociolaboral y que cuenten con un Plan Laboral."/>
    <x v="1"/>
    <s v="Licitación Pública Regular"/>
    <s v="01"/>
    <s v="891301"/>
    <s v="16"/>
    <s v="16-891301"/>
    <s v="16-891301-01-21"/>
    <x v="0"/>
    <d v="2021-03-22T00:00:00"/>
    <n v="21"/>
    <d v="2021-04-09T00:00:00"/>
    <d v="2021-03-04T00:00:00"/>
    <m/>
    <n v="11"/>
    <d v="2021-03-15T00:00:00"/>
    <d v="2021-03-17T00:00:00"/>
    <m/>
    <d v="2021-04-19T00:00:00"/>
    <m/>
    <m/>
    <m/>
    <m/>
    <m/>
    <s v=""/>
    <s v=""/>
    <m/>
    <m/>
    <m/>
    <m/>
    <m/>
    <m/>
    <m/>
    <m/>
    <m/>
    <m/>
    <m/>
    <m/>
    <n v="0"/>
    <s v="---"/>
    <n v="18300000"/>
    <s v="---"/>
    <n v="0"/>
    <m/>
    <m/>
  </r>
  <r>
    <m/>
    <x v="15"/>
    <s v="Bulnes"/>
    <s v="Diguillín"/>
    <x v="8"/>
    <s v="YO_TR_SSyO_Apoyo_a_tu_Plan_Laboral"/>
    <n v="8913"/>
    <n v="3"/>
    <n v="7320000"/>
    <n v="610000"/>
    <m/>
    <n v="12"/>
    <s v="NO"/>
    <x v="1"/>
    <s v="Grupo objetivo del Programa/Componente"/>
    <s v="Personas mayores de 18 años en situación de pobreza y/o vulnerabilidad, pertenecientes a los Programa Familias, Calle, Caminos y/o Vínculos con Acompañamiento Sociolaboral y que cuenten con un Plan Laboral."/>
    <x v="1"/>
    <s v="Licitación Pública Regular"/>
    <s v="01"/>
    <s v="891301"/>
    <s v="16"/>
    <s v="16-891301"/>
    <s v="16-891301-01-21"/>
    <x v="0"/>
    <d v="2021-03-22T00:00:00"/>
    <n v="21"/>
    <d v="2021-04-09T00:00:00"/>
    <d v="2021-03-04T00:00:00"/>
    <m/>
    <n v="11"/>
    <d v="2021-03-15T00:00:00"/>
    <d v="2021-03-17T00:00:00"/>
    <m/>
    <d v="2021-04-19T00:00:00"/>
    <m/>
    <m/>
    <m/>
    <m/>
    <m/>
    <s v=""/>
    <s v=""/>
    <m/>
    <m/>
    <m/>
    <m/>
    <m/>
    <m/>
    <m/>
    <m/>
    <m/>
    <m/>
    <m/>
    <m/>
    <n v="0"/>
    <s v="---"/>
    <n v="7320000"/>
    <s v="---"/>
    <n v="0"/>
    <m/>
    <m/>
  </r>
  <r>
    <m/>
    <x v="15"/>
    <s v="Chillán"/>
    <s v="Diguillín"/>
    <x v="8"/>
    <s v="YO_TR_SSyO_Apoyo_a_tu_Plan_Laboral"/>
    <n v="8913"/>
    <n v="39"/>
    <n v="18300000"/>
    <n v="610000"/>
    <m/>
    <n v="30"/>
    <s v="NO"/>
    <x v="1"/>
    <s v="Grupo objetivo del Programa/Componente"/>
    <s v="Personas mayores de 18 años en situación de pobreza y/o vulnerabilidad, pertenecientes a los Programa Familias, Calle, Caminos y/o Vínculos con Acompañamiento Sociolaboral y que cuenten con un Plan Laboral."/>
    <x v="1"/>
    <s v="Licitación Pública Regular"/>
    <s v="02"/>
    <s v="891302"/>
    <s v="16"/>
    <s v="16-891302"/>
    <s v="16-891302-01-21"/>
    <x v="1"/>
    <d v="2021-03-22T00:00:00"/>
    <n v="21"/>
    <d v="2021-04-09T00:00:00"/>
    <d v="2021-05-07T00:00:00"/>
    <m/>
    <n v="13"/>
    <d v="2021-05-20T00:00:00"/>
    <d v="2021-05-25T00:00:00"/>
    <m/>
    <d v="2021-06-17T00:00:00"/>
    <d v="2021-06-22T00:00:00"/>
    <n v="7"/>
    <d v="2021-06-29T00:00:00"/>
    <m/>
    <n v="8"/>
    <d v="2022-02-28T00:00:00"/>
    <d v="2022-04-29T00:00:00"/>
    <m/>
    <m/>
    <m/>
    <m/>
    <m/>
    <m/>
    <n v="1830000"/>
    <m/>
    <m/>
    <n v="16470000"/>
    <m/>
    <m/>
    <n v="1830000"/>
    <n v="18300000"/>
    <n v="18300000"/>
    <s v="OK"/>
    <n v="2"/>
    <m/>
    <m/>
  </r>
  <r>
    <m/>
    <x v="15"/>
    <s v="Bulnes"/>
    <s v="Diguillín"/>
    <x v="8"/>
    <s v="YO_TR_SSyO_Apoyo_a_tu_Plan_Laboral"/>
    <n v="8913"/>
    <n v="3"/>
    <n v="7320000"/>
    <n v="610000"/>
    <m/>
    <n v="12"/>
    <s v="NO"/>
    <x v="1"/>
    <s v="Grupo objetivo del Programa/Componente"/>
    <s v="Personas mayores de 18 años en situación de pobreza y/o vulnerabilidad, pertenecientes a los Programa Familias, Calle, Caminos y/o Vínculos con Acompañamiento Sociolaboral y que cuenten con un Plan Laboral."/>
    <x v="1"/>
    <s v="Licitación Pública Regular"/>
    <s v="02"/>
    <s v="891302"/>
    <s v="16"/>
    <s v="16-891302"/>
    <s v="16-891302-01-21"/>
    <x v="1"/>
    <d v="2021-03-22T00:00:00"/>
    <n v="21"/>
    <d v="2021-04-09T00:00:00"/>
    <d v="2021-05-07T00:00:00"/>
    <m/>
    <n v="13"/>
    <d v="2021-05-20T00:00:00"/>
    <d v="2021-05-25T00:00:00"/>
    <m/>
    <d v="2021-06-17T00:00:00"/>
    <d v="2021-06-22T00:00:00"/>
    <n v="7"/>
    <d v="2021-06-29T00:00:00"/>
    <m/>
    <n v="8"/>
    <d v="2022-02-28T00:00:00"/>
    <d v="2022-04-29T00:00:00"/>
    <m/>
    <m/>
    <m/>
    <m/>
    <m/>
    <m/>
    <n v="732000"/>
    <m/>
    <m/>
    <n v="6588000"/>
    <m/>
    <m/>
    <n v="732000"/>
    <n v="7320000"/>
    <n v="7320000"/>
    <s v="OK"/>
    <n v="2"/>
    <m/>
    <m/>
  </r>
  <r>
    <m/>
    <x v="15"/>
    <s v="Portezuelo"/>
    <s v="Itata/Punilla"/>
    <x v="0"/>
    <s v="ACC._Fortalecimiento_de_la_vida_en_familia"/>
    <n v="3871"/>
    <n v="24"/>
    <n v="13393440"/>
    <n v="558060"/>
    <n v="24"/>
    <m/>
    <s v="SI"/>
    <x v="0"/>
    <s v="Grupo objetivo del Programa/Componente"/>
    <s v="Familias con NNA en situación de vulnerabilidad (que habitan barrios vulnerables – alta concentración de hogares del 40% RSH), familias que habitan en territorios vulnerables o con aislamiento geográfico, preferentemente jefas de hogar con niños menores de 18 años a su cargo, mujeres víctimas de VIF, personas con discapacidad o cuidadores de personas en situación de dependencia."/>
    <x v="0"/>
    <s v="Licitación Pública Regular"/>
    <s v="01"/>
    <s v="387101"/>
    <s v="16"/>
    <s v="16-387101"/>
    <s v="16-387101-01-21"/>
    <x v="1"/>
    <d v="2021-03-22T00:00:00"/>
    <m/>
    <d v="2021-03-22T00:00:00"/>
    <d v="2021-04-08T00:00:00"/>
    <m/>
    <n v="15"/>
    <d v="2021-04-23T00:00:00"/>
    <d v="2021-04-26T00:00:00"/>
    <n v="23"/>
    <d v="2021-05-18T00:00:00"/>
    <d v="2021-05-25T00:00:00"/>
    <n v="3"/>
    <d v="2021-05-28T00:00:00"/>
    <m/>
    <n v="9"/>
    <d v="2022-02-28T00:00:00"/>
    <d v="2022-04-29T00:00:00"/>
    <m/>
    <m/>
    <m/>
    <m/>
    <n v="1339344"/>
    <m/>
    <m/>
    <n v="12054096"/>
    <m/>
    <m/>
    <m/>
    <m/>
    <n v="1339344"/>
    <n v="13393440"/>
    <n v="13393440"/>
    <s v="OK"/>
    <n v="2"/>
    <m/>
    <m/>
  </r>
  <r>
    <m/>
    <x v="15"/>
    <s v="Quirihue"/>
    <s v="Itata/Punilla"/>
    <x v="0"/>
    <s v="ACC._Fortalecimiento_de_la_vida_en_familia"/>
    <n v="3871"/>
    <n v="25"/>
    <n v="13951500"/>
    <n v="558060"/>
    <n v="25"/>
    <m/>
    <s v="SI"/>
    <x v="0"/>
    <s v="Grupo objetivo del Programa/Componente"/>
    <s v="Familias con NNA en situación de vulnerabilidad (que habitan barrios vulnerables – alta concentración de hogares del 40% RSH), familias que habitan en territorios vulnerables o con aislamiento geográfico, preferentemente jefas de hogar con niños menores de 18 años a su cargo, mujeres víctimas de VIF, personas con discapacidad o cuidadores de personas en situación de dependencia."/>
    <x v="0"/>
    <s v="Licitación Pública Regular"/>
    <s v="01"/>
    <s v="387101"/>
    <s v="16"/>
    <s v="16-387101"/>
    <s v="16-387101-01-21"/>
    <x v="1"/>
    <d v="2021-03-23T00:00:00"/>
    <m/>
    <d v="2021-03-23T00:00:00"/>
    <d v="2021-04-08T00:00:00"/>
    <m/>
    <n v="15"/>
    <d v="2021-04-23T00:00:00"/>
    <d v="2021-04-26T00:00:00"/>
    <n v="23"/>
    <d v="2021-05-18T00:00:00"/>
    <d v="2021-05-25T00:00:00"/>
    <n v="3"/>
    <d v="2021-05-28T00:00:00"/>
    <m/>
    <n v="9"/>
    <d v="2022-02-28T00:00:00"/>
    <d v="2022-04-29T00:00:00"/>
    <m/>
    <m/>
    <m/>
    <m/>
    <n v="1395150"/>
    <m/>
    <m/>
    <n v="12556350"/>
    <m/>
    <m/>
    <m/>
    <m/>
    <n v="1395150"/>
    <n v="13951500"/>
    <n v="13951500"/>
    <s v="OK"/>
    <n v="2"/>
    <m/>
    <m/>
  </r>
  <r>
    <m/>
    <x v="15"/>
    <s v="Ninhue"/>
    <s v="Itata/Punilla"/>
    <x v="0"/>
    <s v="ACC._Fortalecimiento_de_la_vida_en_familia"/>
    <n v="3871"/>
    <n v="30"/>
    <n v="16741920"/>
    <n v="558064"/>
    <n v="30"/>
    <m/>
    <s v="SI"/>
    <x v="0"/>
    <s v="Grupo objetivo del Programa/Componente"/>
    <s v="Familias con NNA en situación de vulnerabilidad (que habitan barrios vulnerables – alta concentración de hogares del 40% RSH), familias que habitan en territorios vulnerables o con aislamiento geográfico, preferentemente jefas de hogar con niños menores de 18 años a su cargo, mujeres víctimas de VIF, personas con discapacidad o cuidadores de personas en situación de dependencia."/>
    <x v="0"/>
    <s v="Licitación Pública Regular"/>
    <s v="01"/>
    <s v="387101"/>
    <s v="16"/>
    <s v="16-387101"/>
    <s v="16-387101-01-21"/>
    <x v="1"/>
    <d v="2021-03-24T00:00:00"/>
    <m/>
    <d v="2021-03-24T00:00:00"/>
    <d v="2021-04-08T00:00:00"/>
    <m/>
    <n v="15"/>
    <d v="2021-04-23T00:00:00"/>
    <d v="2021-04-26T00:00:00"/>
    <n v="23"/>
    <d v="2021-05-18T00:00:00"/>
    <d v="2021-05-25T00:00:00"/>
    <n v="3"/>
    <d v="2021-05-28T00:00:00"/>
    <m/>
    <n v="9"/>
    <d v="2022-02-28T00:00:00"/>
    <d v="2022-04-29T00:00:00"/>
    <m/>
    <m/>
    <m/>
    <m/>
    <n v="1674192"/>
    <m/>
    <m/>
    <n v="15067728"/>
    <m/>
    <m/>
    <m/>
    <m/>
    <n v="1674192"/>
    <n v="16741920"/>
    <n v="16741920"/>
    <s v="OK"/>
    <n v="2"/>
    <m/>
    <m/>
  </r>
  <r>
    <m/>
    <x v="15"/>
    <s v="Ránquil"/>
    <s v="Itata/Punilla"/>
    <x v="0"/>
    <s v="ACC._Fortalecimiento_de_la_vida_en_familia"/>
    <n v="3871"/>
    <n v="20"/>
    <n v="11161280"/>
    <n v="558064"/>
    <n v="20"/>
    <m/>
    <s v="SI"/>
    <x v="0"/>
    <s v="Grupo objetivo del Programa/Componente"/>
    <s v="Familias con NNA en situación de vulnerabilidad (que habitan barrios vulnerables – alta concentración de hogares del 40% RSH), familias que habitan en territorios vulnerables o con aislamiento geográfico, preferentemente jefas de hogar con niños menores de 18 años a su cargo, mujeres víctimas de VIF, personas con discapacidad o cuidadores de personas en situación de dependencia."/>
    <x v="0"/>
    <s v="Licitación Pública Regular"/>
    <s v="01"/>
    <s v="387101"/>
    <s v="16"/>
    <s v="16-387101"/>
    <s v="16-387101-01-21"/>
    <x v="1"/>
    <d v="2021-03-25T00:00:00"/>
    <m/>
    <d v="2021-03-25T00:00:00"/>
    <d v="2021-04-08T00:00:00"/>
    <m/>
    <n v="15"/>
    <d v="2021-04-23T00:00:00"/>
    <d v="2021-04-26T00:00:00"/>
    <n v="23"/>
    <d v="2021-05-18T00:00:00"/>
    <d v="2021-05-25T00:00:00"/>
    <n v="3"/>
    <d v="2021-05-28T00:00:00"/>
    <m/>
    <n v="9"/>
    <d v="2022-02-28T00:00:00"/>
    <d v="2022-04-29T00:00:00"/>
    <m/>
    <m/>
    <m/>
    <m/>
    <n v="1116128"/>
    <m/>
    <m/>
    <n v="10045152"/>
    <m/>
    <m/>
    <m/>
    <m/>
    <n v="1116128"/>
    <n v="11161280"/>
    <n v="11161280"/>
    <s v="OK"/>
    <n v="2"/>
    <m/>
    <m/>
  </r>
  <r>
    <m/>
    <x v="15"/>
    <s v="Coihueco"/>
    <s v="Itata/Punilla"/>
    <x v="0"/>
    <s v="ACC._Fortalecimiento_de_la_vida_en_familia"/>
    <n v="3871"/>
    <n v="30"/>
    <n v="16741860"/>
    <n v="558062"/>
    <n v="30"/>
    <m/>
    <s v="SI"/>
    <x v="0"/>
    <s v="Grupo objetivo del Programa/Componente"/>
    <s v="Familias con NNA en situación de vulnerabilidad (que habitan barrios vulnerables – alta concentración de hogares del 40% RSH), familias que habitan en territorios vulnerables o con aislamiento geográfico, preferentemente jefas de hogar con niños menores de 18 años a su cargo, mujeres víctimas de VIF, personas con discapacidad o cuidadores de personas en situación de dependencia."/>
    <x v="0"/>
    <s v="Licitación Pública Regular"/>
    <s v="01"/>
    <s v="387101"/>
    <s v="16"/>
    <s v="16-387101"/>
    <s v="16-387101-01-21"/>
    <x v="1"/>
    <d v="2021-03-26T00:00:00"/>
    <m/>
    <d v="2021-03-26T00:00:00"/>
    <d v="2021-04-08T00:00:00"/>
    <m/>
    <n v="15"/>
    <d v="2021-04-23T00:00:00"/>
    <d v="2021-04-26T00:00:00"/>
    <n v="23"/>
    <d v="2021-05-18T00:00:00"/>
    <d v="2021-05-25T00:00:00"/>
    <n v="3"/>
    <d v="2021-05-28T00:00:00"/>
    <m/>
    <n v="9"/>
    <d v="2022-02-28T00:00:00"/>
    <d v="2022-04-29T00:00:00"/>
    <m/>
    <m/>
    <m/>
    <m/>
    <n v="1674186"/>
    <m/>
    <m/>
    <n v="15067674"/>
    <m/>
    <m/>
    <m/>
    <m/>
    <n v="1674186"/>
    <n v="16741860"/>
    <n v="16741860"/>
    <s v="OK"/>
    <n v="2"/>
    <m/>
    <m/>
  </r>
  <r>
    <m/>
    <x v="15"/>
    <s v="Chillán"/>
    <s v="Diguillín/Punilla II"/>
    <x v="1"/>
    <s v="YO_EMPR._Avanzado"/>
    <n v="4883"/>
    <n v="60"/>
    <n v="58500000"/>
    <n v="975000"/>
    <n v="60"/>
    <m/>
    <s v="SI"/>
    <x v="1"/>
    <s v="Grupo objetivo del Programa/Componente"/>
    <s v="Personas mayores de 18 años en situación de pobreza (40% RSH) en situación ocupacional de ocupado y/u ocupado precario, independiente; negocio funcionando con nivel de ventas entre $250.001 a $800.000; antigüedad del negocio entre 19 meses y más, preferentemente jefas de hogar con niños menores de 18 años a su cargo, mujeres víctimas de VIF, personas con discapacidad o cuidadores de personas en situación de dependencia."/>
    <x v="1"/>
    <s v="Licitación Pública Regular"/>
    <s v="02"/>
    <s v="488302"/>
    <s v="16"/>
    <s v="16-488302"/>
    <s v="16-488302-01-21"/>
    <x v="1"/>
    <d v="2021-03-22T00:00:00"/>
    <n v="21"/>
    <d v="2021-04-09T00:00:00"/>
    <d v="2021-03-09T00:00:00"/>
    <m/>
    <n v="15"/>
    <d v="2021-03-24T00:00:00"/>
    <d v="2021-03-27T00:00:00"/>
    <n v="50"/>
    <d v="2021-05-13T00:00:00"/>
    <d v="2021-05-20T00:00:00"/>
    <n v="8"/>
    <d v="2021-05-28T00:00:00"/>
    <m/>
    <n v="8"/>
    <d v="2022-01-28T00:00:00"/>
    <d v="2022-03-29T00:00:00"/>
    <m/>
    <m/>
    <m/>
    <m/>
    <n v="3900000"/>
    <n v="19500000"/>
    <m/>
    <n v="35100000"/>
    <m/>
    <m/>
    <m/>
    <m/>
    <n v="23400000"/>
    <n v="58500000"/>
    <n v="58500000"/>
    <s v="OK"/>
    <n v="3"/>
    <m/>
    <m/>
  </r>
  <r>
    <m/>
    <x v="15"/>
    <s v="San Carlos"/>
    <s v="Diguillín/Punilla II"/>
    <x v="1"/>
    <s v="YO_EMPR._Avanzado"/>
    <n v="4883"/>
    <n v="30"/>
    <n v="29250000"/>
    <n v="975000"/>
    <n v="30"/>
    <m/>
    <s v="SI"/>
    <x v="1"/>
    <s v="Grupo objetivo del Programa/Componente"/>
    <s v="Personas mayores de 18 años en situación de pobreza (40% RSH) en situación ocupacional de ocupado y/u ocupado precario, independiente; negocio funcionando con nivel de ventas entre $250.001 a $800.000; antigüedad del negocio entre 19 meses y más, preferentemente jefas de hogar con niños menores de 18 años a su cargo, mujeres víctimas de VIF, personas con discapacidad o cuidadores de personas en situación de dependencia."/>
    <x v="1"/>
    <s v="Licitación Pública Regular"/>
    <s v="02"/>
    <s v="488302"/>
    <s v="16"/>
    <s v="16-488302"/>
    <s v="16-488302-01-21"/>
    <x v="1"/>
    <d v="2021-03-22T00:00:00"/>
    <n v="21"/>
    <d v="2021-04-09T00:00:00"/>
    <d v="2021-03-09T00:00:00"/>
    <m/>
    <n v="15"/>
    <d v="2021-03-24T00:00:00"/>
    <d v="2021-03-27T00:00:00"/>
    <n v="50"/>
    <d v="2021-05-13T00:00:00"/>
    <d v="2021-05-20T00:00:00"/>
    <n v="8"/>
    <d v="2021-05-28T00:00:00"/>
    <m/>
    <n v="8"/>
    <d v="2022-01-28T00:00:00"/>
    <d v="2022-03-29T00:00:00"/>
    <m/>
    <m/>
    <m/>
    <m/>
    <n v="2925000"/>
    <m/>
    <m/>
    <n v="26325000"/>
    <m/>
    <m/>
    <m/>
    <m/>
    <n v="2925000"/>
    <n v="29250000"/>
    <n v="29250000"/>
    <s v="OK"/>
    <n v="2"/>
    <m/>
    <m/>
  </r>
  <r>
    <m/>
    <x v="15"/>
    <s v="Chillán Viejo"/>
    <s v="Chillán Viejo"/>
    <x v="1"/>
    <s v="YO_EMPR._Avanzado"/>
    <n v="4883"/>
    <n v="20"/>
    <n v="19300000"/>
    <n v="965000"/>
    <n v="20"/>
    <m/>
    <s v="NO"/>
    <x v="1"/>
    <s v="Grupo objetivo del Programa/Componente"/>
    <s v="Personas mayores de 18 años en situación de pobreza (40% RSH) en situación ocupacional de ocupado y/u ocupado precario, independiente; negocio funcionando que requieren la instalación y fortalecimiento de capacidades y herramientas de comercialización y/o marketing digital; preferentemente jefas de hogar con niños menores de 18 años a su cargo, mujeres víctimas de VIF, personas con discapacidad o cuidadores de personas en situación de dependencia. "/>
    <x v="0"/>
    <s v="Licitación Pública Regular"/>
    <s v="03"/>
    <s v="488303"/>
    <s v="16"/>
    <s v="16-488303"/>
    <s v="16-488303-01-21"/>
    <x v="1"/>
    <d v="2021-03-29T00:00:00"/>
    <m/>
    <d v="2021-03-29T00:00:00"/>
    <d v="2021-03-09T00:00:00"/>
    <m/>
    <n v="15"/>
    <d v="2021-03-24T00:00:00"/>
    <d v="2021-03-25T00:00:00"/>
    <n v="50"/>
    <d v="2021-05-13T00:00:00"/>
    <d v="2021-05-20T00:00:00"/>
    <n v="8"/>
    <d v="2021-05-28T00:00:00"/>
    <m/>
    <n v="8"/>
    <d v="2022-01-28T00:00:00"/>
    <d v="2022-03-29T00:00:00"/>
    <m/>
    <m/>
    <m/>
    <m/>
    <m/>
    <n v="1930000"/>
    <m/>
    <m/>
    <n v="17370000"/>
    <m/>
    <m/>
    <m/>
    <n v="1930000"/>
    <n v="19300000"/>
    <n v="19300000"/>
    <s v="OK"/>
    <n v="2"/>
    <m/>
    <m/>
  </r>
  <r>
    <m/>
    <x v="15"/>
    <s v="Chillán"/>
    <s v="Diguillín/Punilla"/>
    <x v="1"/>
    <s v="YO_EMPR._Básico"/>
    <n v="4881"/>
    <n v="81"/>
    <n v="78165000"/>
    <n v="965000"/>
    <n v="81"/>
    <m/>
    <s v="SI"/>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2-21"/>
    <x v="1"/>
    <d v="2021-03-22T00:00:00"/>
    <n v="21"/>
    <d v="2021-04-09T00:00:00"/>
    <d v="2021-02-25T00:00:00"/>
    <m/>
    <n v="15"/>
    <d v="2021-03-12T00:00:00"/>
    <d v="2021-03-25T00:00:00"/>
    <n v="55"/>
    <d v="2021-05-18T00:00:00"/>
    <d v="2021-05-20T00:00:00"/>
    <n v="8"/>
    <d v="2021-05-28T00:00:00"/>
    <m/>
    <n v="8"/>
    <d v="2022-01-28T00:00:00"/>
    <d v="2022-03-29T00:00:00"/>
    <m/>
    <m/>
    <m/>
    <m/>
    <n v="5597000"/>
    <n v="22195000"/>
    <m/>
    <n v="50373000"/>
    <m/>
    <m/>
    <m/>
    <m/>
    <n v="27792000"/>
    <n v="78165000"/>
    <n v="78165000"/>
    <s v="OK"/>
    <n v="3"/>
    <m/>
    <m/>
  </r>
  <r>
    <m/>
    <x v="15"/>
    <s v="San Carlos"/>
    <s v="Diguillín/Punilla"/>
    <x v="1"/>
    <s v="YO_EMPR._Básico"/>
    <n v="4881"/>
    <n v="30"/>
    <n v="28950000"/>
    <n v="965000"/>
    <n v="30"/>
    <m/>
    <s v="NO"/>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2-21"/>
    <x v="1"/>
    <d v="2021-03-22T00:00:00"/>
    <n v="21"/>
    <d v="2021-04-09T00:00:00"/>
    <d v="2021-02-25T00:00:00"/>
    <m/>
    <n v="15"/>
    <d v="2021-03-12T00:00:00"/>
    <d v="2021-03-25T00:00:00"/>
    <n v="55"/>
    <d v="2021-05-18T00:00:00"/>
    <d v="2021-05-20T00:00:00"/>
    <n v="8"/>
    <d v="2021-05-28T00:00:00"/>
    <m/>
    <n v="8"/>
    <d v="2022-01-28T00:00:00"/>
    <d v="2022-03-29T00:00:00"/>
    <m/>
    <m/>
    <m/>
    <m/>
    <n v="2895000"/>
    <m/>
    <m/>
    <n v="26055000"/>
    <m/>
    <m/>
    <m/>
    <m/>
    <n v="2895000"/>
    <n v="28950000"/>
    <n v="28950000"/>
    <s v="OK"/>
    <n v="2"/>
    <m/>
    <m/>
  </r>
  <r>
    <m/>
    <x v="15"/>
    <s v="Bulnes"/>
    <s v="Diguillín "/>
    <x v="1"/>
    <s v="YO_EMPR._Básico"/>
    <n v="4881"/>
    <n v="20"/>
    <n v="19300000"/>
    <n v="965000"/>
    <n v="20"/>
    <m/>
    <s v="SI"/>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1-21"/>
    <x v="1"/>
    <d v="2021-03-22T00:00:00"/>
    <n v="21"/>
    <d v="2021-04-09T00:00:00"/>
    <d v="2021-02-25T00:00:00"/>
    <m/>
    <n v="15"/>
    <d v="2021-03-12T00:00:00"/>
    <d v="2021-03-25T00:00:00"/>
    <n v="55"/>
    <d v="2021-05-18T00:00:00"/>
    <d v="2021-05-20T00:00:00"/>
    <n v="8"/>
    <d v="2021-05-28T00:00:00"/>
    <m/>
    <n v="8"/>
    <d v="2022-01-28T00:00:00"/>
    <d v="2022-03-29T00:00:00"/>
    <m/>
    <m/>
    <m/>
    <m/>
    <n v="1930000"/>
    <m/>
    <m/>
    <n v="17370000"/>
    <m/>
    <m/>
    <m/>
    <m/>
    <n v="1930000"/>
    <n v="19300000"/>
    <n v="19300000"/>
    <s v="OK"/>
    <n v="2"/>
    <m/>
    <m/>
  </r>
  <r>
    <m/>
    <x v="15"/>
    <s v="Pinto"/>
    <s v="Diguillín "/>
    <x v="1"/>
    <s v="YO_EMPR._Básico"/>
    <n v="4881"/>
    <n v="20"/>
    <n v="19300000"/>
    <n v="965000"/>
    <n v="20"/>
    <m/>
    <s v="SI"/>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1-21"/>
    <x v="1"/>
    <d v="2021-03-22T00:00:00"/>
    <n v="21"/>
    <d v="2021-04-09T00:00:00"/>
    <d v="2021-02-25T00:00:00"/>
    <m/>
    <n v="15"/>
    <d v="2021-03-12T00:00:00"/>
    <d v="2021-03-25T00:00:00"/>
    <n v="55"/>
    <d v="2021-05-18T00:00:00"/>
    <d v="2021-05-20T00:00:00"/>
    <n v="8"/>
    <d v="2021-05-28T00:00:00"/>
    <m/>
    <n v="8"/>
    <d v="2022-01-28T00:00:00"/>
    <d v="2022-03-29T00:00:00"/>
    <m/>
    <m/>
    <m/>
    <m/>
    <n v="1930000"/>
    <m/>
    <m/>
    <n v="17370000"/>
    <m/>
    <m/>
    <m/>
    <m/>
    <n v="1930000"/>
    <n v="19300000"/>
    <n v="19300000"/>
    <s v="OK"/>
    <n v="2"/>
    <m/>
    <m/>
  </r>
  <r>
    <m/>
    <x v="15"/>
    <s v="Quillón"/>
    <s v="Diguillín "/>
    <x v="1"/>
    <s v="YO_EMPR._Básico"/>
    <n v="4881"/>
    <n v="20"/>
    <n v="19300000"/>
    <n v="965000"/>
    <n v="20"/>
    <m/>
    <s v="SI"/>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1-21"/>
    <x v="1"/>
    <d v="2021-03-22T00:00:00"/>
    <n v="21"/>
    <d v="2021-04-09T00:00:00"/>
    <d v="2021-02-25T00:00:00"/>
    <m/>
    <n v="15"/>
    <d v="2021-03-12T00:00:00"/>
    <d v="2021-03-25T00:00:00"/>
    <n v="55"/>
    <d v="2021-05-18T00:00:00"/>
    <d v="2021-05-20T00:00:00"/>
    <n v="8"/>
    <d v="2021-05-28T00:00:00"/>
    <m/>
    <n v="8"/>
    <d v="2022-01-28T00:00:00"/>
    <d v="2022-03-29T00:00:00"/>
    <m/>
    <m/>
    <m/>
    <m/>
    <n v="1930000"/>
    <m/>
    <m/>
    <n v="17370000"/>
    <m/>
    <m/>
    <m/>
    <m/>
    <n v="1930000"/>
    <n v="19300000"/>
    <n v="19300000"/>
    <s v="OK"/>
    <n v="2"/>
    <m/>
    <m/>
  </r>
  <r>
    <m/>
    <x v="15"/>
    <s v="Coihueco"/>
    <s v="Diguillín "/>
    <x v="1"/>
    <s v="YO_EMPR._Básico"/>
    <n v="4881"/>
    <n v="25"/>
    <n v="24125000"/>
    <n v="965000"/>
    <n v="25"/>
    <m/>
    <s v="SI"/>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1-21"/>
    <x v="1"/>
    <d v="2021-03-22T00:00:00"/>
    <n v="21"/>
    <d v="2021-04-09T00:00:00"/>
    <d v="2021-02-25T00:00:00"/>
    <m/>
    <n v="15"/>
    <d v="2021-03-12T00:00:00"/>
    <d v="2021-03-25T00:00:00"/>
    <n v="55"/>
    <d v="2021-05-18T00:00:00"/>
    <d v="2021-05-20T00:00:00"/>
    <n v="8"/>
    <d v="2021-05-28T00:00:00"/>
    <m/>
    <n v="8"/>
    <d v="2022-01-28T00:00:00"/>
    <d v="2022-03-29T00:00:00"/>
    <m/>
    <m/>
    <m/>
    <m/>
    <n v="2412500"/>
    <m/>
    <m/>
    <n v="21712500"/>
    <m/>
    <m/>
    <m/>
    <m/>
    <n v="2412500"/>
    <n v="24125000"/>
    <n v="24125000"/>
    <s v="OK"/>
    <n v="2"/>
    <m/>
    <m/>
  </r>
  <r>
    <m/>
    <x v="15"/>
    <s v="Ñiquén"/>
    <s v="Punilla/Itata"/>
    <x v="1"/>
    <s v="YO_EMPR._Básico"/>
    <n v="4881"/>
    <n v="20"/>
    <n v="19300000"/>
    <n v="965000"/>
    <n v="20"/>
    <m/>
    <s v="SI"/>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3-21"/>
    <x v="1"/>
    <d v="2021-03-22T00:00:00"/>
    <n v="21"/>
    <d v="2021-04-09T00:00:00"/>
    <d v="2021-02-25T00:00:00"/>
    <m/>
    <n v="15"/>
    <d v="2021-03-12T00:00:00"/>
    <d v="2021-03-25T00:00:00"/>
    <n v="55"/>
    <d v="2021-05-18T00:00:00"/>
    <d v="2021-05-20T00:00:00"/>
    <n v="8"/>
    <d v="2021-05-28T00:00:00"/>
    <m/>
    <n v="8"/>
    <d v="2022-01-28T00:00:00"/>
    <d v="2022-03-29T00:00:00"/>
    <m/>
    <m/>
    <m/>
    <m/>
    <n v="1930000"/>
    <m/>
    <m/>
    <n v="17370000"/>
    <m/>
    <m/>
    <m/>
    <m/>
    <n v="1930000"/>
    <n v="19300000"/>
    <n v="19300000"/>
    <s v="OK"/>
    <n v="2"/>
    <m/>
    <m/>
  </r>
  <r>
    <m/>
    <x v="15"/>
    <s v="San Nicolás"/>
    <s v="Punilla/Itata"/>
    <x v="1"/>
    <s v="YO_EMPR._Básico"/>
    <n v="4881"/>
    <n v="20"/>
    <n v="19300000"/>
    <n v="965000"/>
    <n v="20"/>
    <m/>
    <s v="SI"/>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3-21"/>
    <x v="1"/>
    <d v="2021-03-22T00:00:00"/>
    <n v="21"/>
    <d v="2021-04-09T00:00:00"/>
    <d v="2021-02-25T00:00:00"/>
    <m/>
    <n v="15"/>
    <d v="2021-03-12T00:00:00"/>
    <d v="2021-03-25T00:00:00"/>
    <n v="55"/>
    <d v="2021-05-18T00:00:00"/>
    <d v="2021-05-20T00:00:00"/>
    <n v="8"/>
    <d v="2021-05-28T00:00:00"/>
    <m/>
    <n v="8"/>
    <d v="2022-01-28T00:00:00"/>
    <d v="2022-03-29T00:00:00"/>
    <m/>
    <m/>
    <m/>
    <m/>
    <n v="1930000"/>
    <m/>
    <m/>
    <n v="17370000"/>
    <m/>
    <m/>
    <m/>
    <m/>
    <n v="1930000"/>
    <n v="19300000"/>
    <n v="19300000"/>
    <s v="OK"/>
    <n v="2"/>
    <m/>
    <m/>
  </r>
  <r>
    <m/>
    <x v="15"/>
    <s v="Ninhue"/>
    <s v="Punilla/Itata"/>
    <x v="1"/>
    <s v="YO_EMPR._Básico"/>
    <n v="4881"/>
    <n v="25"/>
    <n v="24125000"/>
    <n v="965000"/>
    <n v="25"/>
    <m/>
    <s v="NO"/>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3-21"/>
    <x v="1"/>
    <d v="2021-03-22T00:00:00"/>
    <n v="21"/>
    <d v="2021-04-09T00:00:00"/>
    <d v="2021-02-25T00:00:00"/>
    <m/>
    <n v="15"/>
    <d v="2021-03-12T00:00:00"/>
    <d v="2021-03-25T00:00:00"/>
    <n v="55"/>
    <d v="2021-05-18T00:00:00"/>
    <d v="2021-05-20T00:00:00"/>
    <n v="8"/>
    <d v="2021-05-28T00:00:00"/>
    <m/>
    <n v="8"/>
    <d v="2022-01-28T00:00:00"/>
    <d v="2022-03-29T00:00:00"/>
    <m/>
    <m/>
    <m/>
    <m/>
    <n v="2412500"/>
    <m/>
    <m/>
    <n v="21712500"/>
    <m/>
    <m/>
    <m/>
    <m/>
    <n v="2412500"/>
    <n v="24125000"/>
    <n v="24125000"/>
    <s v="OK"/>
    <n v="2"/>
    <m/>
    <m/>
  </r>
  <r>
    <m/>
    <x v="15"/>
    <s v="Portezuelo"/>
    <s v="Punilla/Itata"/>
    <x v="1"/>
    <s v="YO_EMPR._Básico"/>
    <n v="4881"/>
    <n v="20"/>
    <n v="19300000"/>
    <n v="965000"/>
    <n v="20"/>
    <m/>
    <s v="SI"/>
    <x v="1"/>
    <s v="Grupo objetivo del Programa/Componente"/>
    <s v="Personas mayores de 18 años en situación de pobreza (40% RSH) en situación ocupacional de ocupado y/u ocupado precario, independiente; negocio funcionando con nivel de ventas entre $130.001 a $250.000; antigüedad del negocio entre 6 y 18 meses, preferentemente jefas de hogar con niños menores de 18 años a su cargo, mujeres víctimas de VIF, personas con discapacidad o cuidadores de personas en situación de dependencia."/>
    <x v="1"/>
    <s v="Licitación Pública Regular"/>
    <s v="01"/>
    <s v="488101"/>
    <s v="16"/>
    <s v="16-488101"/>
    <s v="16-488101-03-21"/>
    <x v="1"/>
    <d v="2021-03-22T00:00:00"/>
    <n v="21"/>
    <d v="2021-04-09T00:00:00"/>
    <d v="2021-02-25T00:00:00"/>
    <m/>
    <n v="15"/>
    <d v="2021-03-12T00:00:00"/>
    <d v="2021-03-25T00:00:00"/>
    <n v="55"/>
    <d v="2021-05-18T00:00:00"/>
    <d v="2021-05-20T00:00:00"/>
    <n v="8"/>
    <d v="2021-05-28T00:00:00"/>
    <m/>
    <n v="8"/>
    <d v="2022-01-28T00:00:00"/>
    <d v="2022-03-29T00:00:00"/>
    <m/>
    <m/>
    <m/>
    <m/>
    <n v="1930000"/>
    <m/>
    <m/>
    <n v="17370000"/>
    <m/>
    <m/>
    <m/>
    <m/>
    <n v="1930000"/>
    <n v="19300000"/>
    <n v="19300000"/>
    <s v="OK"/>
    <n v="2"/>
    <m/>
    <m/>
  </r>
  <r>
    <m/>
    <x v="15"/>
    <s v="Chillán"/>
    <s v="Chillán I"/>
    <x v="4"/>
    <s v="YO_EMP_SEM._Servicio_de_Apoyo_Integral_SSyO"/>
    <n v="5911"/>
    <n v="115"/>
    <n v="90160000"/>
    <n v="784000"/>
    <m/>
    <n v="11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1-21"/>
    <x v="1"/>
    <d v="2021-03-22T00:00:00"/>
    <n v="21"/>
    <d v="2021-04-09T00:00:00"/>
    <d v="2021-01-29T00:00:00"/>
    <m/>
    <n v="14"/>
    <d v="2021-02-12T00:00:00"/>
    <d v="2021-02-17T00:00:00"/>
    <n v="42"/>
    <d v="2021-04-01T00:00:00"/>
    <d v="2021-04-12T00:00:00"/>
    <n v="21"/>
    <d v="2021-04-27T00:00:00"/>
    <m/>
    <n v="8"/>
    <d v="2021-12-27T00:00:00"/>
    <d v="2022-02-25T00:00:00"/>
    <m/>
    <m/>
    <m/>
    <n v="9016000"/>
    <m/>
    <m/>
    <n v="81144000"/>
    <m/>
    <m/>
    <m/>
    <m/>
    <m/>
    <n v="90160000"/>
    <n v="90160000"/>
    <n v="90160000"/>
    <s v="OK"/>
    <n v="2"/>
    <m/>
    <m/>
  </r>
  <r>
    <m/>
    <x v="15"/>
    <s v="Chillán Viejo"/>
    <s v="Diguillín I"/>
    <x v="4"/>
    <s v="YO_EMP_SEM._Servicio_de_Apoyo_Integral_SSyO"/>
    <n v="5911"/>
    <n v="50"/>
    <n v="39200000"/>
    <n v="784000"/>
    <m/>
    <n v="5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2-21"/>
    <x v="1"/>
    <d v="2021-03-22T00:00:00"/>
    <n v="21"/>
    <d v="2021-04-09T00:00:00"/>
    <d v="2021-01-29T00:00:00"/>
    <m/>
    <n v="14"/>
    <d v="2021-02-12T00:00:00"/>
    <d v="2021-02-17T00:00:00"/>
    <n v="42"/>
    <d v="2021-04-01T00:00:00"/>
    <d v="2021-04-12T00:00:00"/>
    <n v="21"/>
    <d v="2021-04-28T00:00:00"/>
    <m/>
    <n v="8"/>
    <d v="2021-12-28T00:00:00"/>
    <d v="2022-02-26T00:00:00"/>
    <m/>
    <m/>
    <m/>
    <n v="3920000"/>
    <m/>
    <m/>
    <n v="35280000"/>
    <m/>
    <m/>
    <m/>
    <m/>
    <m/>
    <n v="39200000"/>
    <n v="39200000"/>
    <n v="39200000"/>
    <s v="OK"/>
    <n v="2"/>
    <m/>
    <m/>
  </r>
  <r>
    <m/>
    <x v="15"/>
    <s v="San Ignacio"/>
    <s v="Diguillín I"/>
    <x v="4"/>
    <s v="YO_EMP_SEM._Servicio_de_Apoyo_Integral_SSyO"/>
    <n v="5911"/>
    <n v="30"/>
    <n v="23520000"/>
    <n v="784000"/>
    <m/>
    <n v="3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2-21"/>
    <x v="1"/>
    <d v="2021-03-22T00:00:00"/>
    <n v="21"/>
    <d v="2021-04-09T00:00:00"/>
    <d v="2021-01-29T00:00:00"/>
    <m/>
    <n v="14"/>
    <d v="2021-02-12T00:00:00"/>
    <d v="2021-02-17T00:00:00"/>
    <n v="42"/>
    <d v="2021-04-01T00:00:00"/>
    <d v="2021-04-12T00:00:00"/>
    <n v="21"/>
    <d v="2021-04-28T00:00:00"/>
    <m/>
    <n v="8"/>
    <d v="2021-12-28T00:00:00"/>
    <d v="2022-02-26T00:00:00"/>
    <m/>
    <m/>
    <m/>
    <n v="2352000"/>
    <m/>
    <m/>
    <n v="21168000"/>
    <m/>
    <m/>
    <m/>
    <m/>
    <m/>
    <n v="23520000"/>
    <n v="23520000"/>
    <n v="23520000"/>
    <s v="OK"/>
    <n v="2"/>
    <m/>
    <m/>
  </r>
  <r>
    <m/>
    <x v="15"/>
    <s v="El Carmen"/>
    <s v="Diguillín II"/>
    <x v="4"/>
    <s v="YO_EMP_SEM._Servicio_de_Apoyo_Integral_SSyO"/>
    <n v="5911"/>
    <n v="35"/>
    <n v="27440000"/>
    <n v="784000"/>
    <m/>
    <n v="3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3-21"/>
    <x v="1"/>
    <d v="2021-03-22T00:00:00"/>
    <n v="21"/>
    <d v="2021-04-09T00:00:00"/>
    <d v="2021-01-29T00:00:00"/>
    <m/>
    <n v="14"/>
    <d v="2021-02-12T00:00:00"/>
    <d v="2021-02-17T00:00:00"/>
    <n v="42"/>
    <d v="2021-04-01T00:00:00"/>
    <d v="2021-04-12T00:00:00"/>
    <n v="21"/>
    <d v="2021-04-27T00:00:00"/>
    <m/>
    <n v="8"/>
    <d v="2021-12-27T00:00:00"/>
    <d v="2022-02-25T00:00:00"/>
    <m/>
    <m/>
    <m/>
    <n v="2744000"/>
    <m/>
    <m/>
    <n v="24696000"/>
    <m/>
    <m/>
    <m/>
    <m/>
    <m/>
    <n v="27440000"/>
    <n v="27440000"/>
    <n v="27440000"/>
    <s v="OK"/>
    <n v="2"/>
    <m/>
    <m/>
  </r>
  <r>
    <m/>
    <x v="15"/>
    <s v="Pemuco"/>
    <s v="Diguillín II"/>
    <x v="4"/>
    <s v="YO_EMP_SEM._Servicio_de_Apoyo_Integral_SSyO"/>
    <n v="5911"/>
    <n v="40"/>
    <n v="31360000"/>
    <n v="784000"/>
    <m/>
    <n v="4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3-21"/>
    <x v="1"/>
    <d v="2021-03-22T00:00:00"/>
    <n v="21"/>
    <d v="2021-04-09T00:00:00"/>
    <d v="2021-01-29T00:00:00"/>
    <m/>
    <n v="14"/>
    <d v="2021-02-12T00:00:00"/>
    <d v="2021-02-17T00:00:00"/>
    <n v="42"/>
    <d v="2021-04-01T00:00:00"/>
    <d v="2021-04-12T00:00:00"/>
    <n v="21"/>
    <d v="2021-04-27T00:00:00"/>
    <m/>
    <n v="8"/>
    <d v="2021-12-27T00:00:00"/>
    <d v="2022-02-25T00:00:00"/>
    <m/>
    <m/>
    <m/>
    <n v="3136000"/>
    <m/>
    <m/>
    <n v="28224000"/>
    <m/>
    <m/>
    <m/>
    <m/>
    <m/>
    <n v="31360000"/>
    <n v="31360000"/>
    <n v="31360000"/>
    <s v="OK"/>
    <n v="2"/>
    <m/>
    <m/>
  </r>
  <r>
    <m/>
    <x v="15"/>
    <s v="Yungay"/>
    <s v="Diguillín II"/>
    <x v="4"/>
    <s v="YO_EMP_SEM._Servicio_de_Apoyo_Integral_SSyO"/>
    <n v="5911"/>
    <n v="20"/>
    <n v="15680000"/>
    <n v="784000"/>
    <m/>
    <n v="2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3-21"/>
    <x v="1"/>
    <d v="2021-03-22T00:00:00"/>
    <n v="21"/>
    <d v="2021-04-09T00:00:00"/>
    <d v="2021-01-29T00:00:00"/>
    <m/>
    <n v="14"/>
    <d v="2021-02-12T00:00:00"/>
    <d v="2021-02-17T00:00:00"/>
    <n v="42"/>
    <d v="2021-04-01T00:00:00"/>
    <d v="2021-04-12T00:00:00"/>
    <n v="21"/>
    <d v="2021-04-27T00:00:00"/>
    <m/>
    <n v="8"/>
    <d v="2021-12-27T00:00:00"/>
    <d v="2022-02-25T00:00:00"/>
    <m/>
    <m/>
    <m/>
    <n v="1568000"/>
    <m/>
    <m/>
    <n v="14112000"/>
    <m/>
    <m/>
    <m/>
    <m/>
    <m/>
    <n v="15680000"/>
    <n v="15680000"/>
    <n v="15680000"/>
    <s v="OK"/>
    <n v="2"/>
    <m/>
    <m/>
  </r>
  <r>
    <m/>
    <x v="15"/>
    <s v="Bulnes"/>
    <s v="Diguillín III"/>
    <x v="4"/>
    <s v="YO_EMP_SEM._Servicio_de_Apoyo_Integral_SSyO"/>
    <n v="5911"/>
    <n v="40"/>
    <n v="31360000"/>
    <n v="784000"/>
    <m/>
    <n v="4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4-21"/>
    <x v="1"/>
    <d v="2021-03-22T00:00:00"/>
    <n v="21"/>
    <d v="2021-04-09T00:00:00"/>
    <d v="2021-01-29T00:00:00"/>
    <m/>
    <n v="14"/>
    <d v="2021-02-12T00:00:00"/>
    <d v="2021-02-17T00:00:00"/>
    <n v="42"/>
    <d v="2021-04-01T00:00:00"/>
    <d v="2021-04-12T00:00:00"/>
    <n v="21"/>
    <d v="2021-04-27T00:00:00"/>
    <m/>
    <n v="8"/>
    <d v="2021-12-27T00:00:00"/>
    <d v="2022-02-25T00:00:00"/>
    <m/>
    <m/>
    <m/>
    <n v="3136000"/>
    <m/>
    <m/>
    <n v="28224000"/>
    <m/>
    <m/>
    <m/>
    <m/>
    <m/>
    <n v="31360000"/>
    <n v="31360000"/>
    <n v="31360000"/>
    <s v="OK"/>
    <n v="2"/>
    <m/>
    <m/>
  </r>
  <r>
    <m/>
    <x v="15"/>
    <s v="Quillón"/>
    <s v="Diguillín III"/>
    <x v="4"/>
    <s v="YO_EMP_SEM._Servicio_de_Apoyo_Integral_SSyO"/>
    <n v="5911"/>
    <n v="45"/>
    <n v="35280000"/>
    <n v="784000"/>
    <m/>
    <n v="4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4-21"/>
    <x v="1"/>
    <d v="2021-03-22T00:00:00"/>
    <n v="21"/>
    <d v="2021-04-09T00:00:00"/>
    <d v="2021-01-29T00:00:00"/>
    <m/>
    <n v="14"/>
    <d v="2021-02-12T00:00:00"/>
    <d v="2021-02-17T00:00:00"/>
    <n v="42"/>
    <d v="2021-04-01T00:00:00"/>
    <d v="2021-04-12T00:00:00"/>
    <n v="21"/>
    <d v="2021-04-27T00:00:00"/>
    <m/>
    <n v="8"/>
    <d v="2021-12-27T00:00:00"/>
    <d v="2022-02-25T00:00:00"/>
    <m/>
    <m/>
    <m/>
    <n v="3528000"/>
    <m/>
    <m/>
    <n v="31752000"/>
    <m/>
    <m/>
    <m/>
    <m/>
    <m/>
    <n v="35280000"/>
    <n v="35280000"/>
    <n v="35280000"/>
    <s v="OK"/>
    <n v="2"/>
    <m/>
    <m/>
  </r>
  <r>
    <m/>
    <x v="15"/>
    <s v="Portezuelo"/>
    <s v="Itata I"/>
    <x v="4"/>
    <s v="YO_EMP_SEM._Servicio_de_Apoyo_Integral_SSyO"/>
    <n v="5911"/>
    <n v="35"/>
    <n v="27440000"/>
    <n v="784000"/>
    <m/>
    <n v="3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5-21"/>
    <x v="1"/>
    <d v="2021-03-22T00:00:00"/>
    <n v="21"/>
    <d v="2021-04-09T00:00:00"/>
    <d v="2021-01-29T00:00:00"/>
    <m/>
    <n v="14"/>
    <d v="2021-02-12T00:00:00"/>
    <d v="2021-02-17T00:00:00"/>
    <n v="42"/>
    <d v="2021-04-01T00:00:00"/>
    <d v="2021-04-12T00:00:00"/>
    <n v="21"/>
    <d v="2021-04-28T00:00:00"/>
    <m/>
    <n v="8"/>
    <d v="2021-12-28T00:00:00"/>
    <d v="2022-02-26T00:00:00"/>
    <m/>
    <m/>
    <m/>
    <n v="2744000"/>
    <m/>
    <m/>
    <n v="24696000"/>
    <m/>
    <m/>
    <m/>
    <m/>
    <m/>
    <n v="27440000"/>
    <n v="27440000"/>
    <n v="27440000"/>
    <s v="OK"/>
    <n v="2"/>
    <m/>
    <m/>
  </r>
  <r>
    <m/>
    <x v="15"/>
    <s v="Coelemu"/>
    <s v="Itata I"/>
    <x v="4"/>
    <s v="YO_EMP_SEM._Servicio_de_Apoyo_Integral_SSyO"/>
    <n v="5911"/>
    <n v="30"/>
    <n v="23520000"/>
    <n v="784000"/>
    <m/>
    <n v="3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5-21"/>
    <x v="1"/>
    <d v="2021-03-22T00:00:00"/>
    <n v="21"/>
    <d v="2021-04-09T00:00:00"/>
    <d v="2021-01-29T00:00:00"/>
    <m/>
    <n v="14"/>
    <d v="2021-02-12T00:00:00"/>
    <d v="2021-02-17T00:00:00"/>
    <n v="42"/>
    <d v="2021-04-01T00:00:00"/>
    <d v="2021-04-12T00:00:00"/>
    <n v="21"/>
    <d v="2021-04-28T00:00:00"/>
    <m/>
    <n v="8"/>
    <d v="2021-12-28T00:00:00"/>
    <d v="2022-02-26T00:00:00"/>
    <m/>
    <m/>
    <m/>
    <n v="2352000"/>
    <m/>
    <m/>
    <n v="21168000"/>
    <m/>
    <m/>
    <m/>
    <m/>
    <m/>
    <n v="23520000"/>
    <n v="23520000"/>
    <n v="23520000"/>
    <s v="OK"/>
    <n v="2"/>
    <m/>
    <m/>
  </r>
  <r>
    <m/>
    <x v="15"/>
    <s v="Ránquil"/>
    <s v="Itata I"/>
    <x v="4"/>
    <s v="YO_EMP_SEM._Servicio_de_Apoyo_Integral_SSyO"/>
    <n v="5911"/>
    <n v="20"/>
    <n v="15680000"/>
    <n v="784000"/>
    <m/>
    <n v="2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5-21"/>
    <x v="1"/>
    <d v="2021-03-22T00:00:00"/>
    <n v="21"/>
    <d v="2021-04-09T00:00:00"/>
    <d v="2021-01-29T00:00:00"/>
    <m/>
    <n v="14"/>
    <d v="2021-02-12T00:00:00"/>
    <d v="2021-02-17T00:00:00"/>
    <n v="42"/>
    <d v="2021-04-01T00:00:00"/>
    <d v="2021-04-12T00:00:00"/>
    <n v="21"/>
    <d v="2021-04-28T00:00:00"/>
    <m/>
    <n v="8"/>
    <d v="2021-12-28T00:00:00"/>
    <d v="2022-02-26T00:00:00"/>
    <m/>
    <m/>
    <m/>
    <n v="1568000"/>
    <m/>
    <m/>
    <n v="14112000"/>
    <m/>
    <m/>
    <m/>
    <m/>
    <m/>
    <n v="15680000"/>
    <n v="15680000"/>
    <n v="15680000"/>
    <s v="OK"/>
    <n v="2"/>
    <m/>
    <m/>
  </r>
  <r>
    <m/>
    <x v="15"/>
    <s v="Quirihue"/>
    <s v="Itata II"/>
    <x v="4"/>
    <s v="YO_EMP_SEM._Servicio_de_Apoyo_Integral_SSyO"/>
    <n v="5911"/>
    <n v="25"/>
    <n v="19600000"/>
    <n v="784000"/>
    <m/>
    <n v="2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6-21"/>
    <x v="1"/>
    <d v="2021-03-22T00:00:00"/>
    <n v="21"/>
    <d v="2021-04-09T00:00:00"/>
    <d v="2021-01-29T00:00:00"/>
    <m/>
    <n v="14"/>
    <d v="2021-02-12T00:00:00"/>
    <d v="2021-02-17T00:00:00"/>
    <n v="42"/>
    <d v="2021-04-01T00:00:00"/>
    <d v="2021-04-12T00:00:00"/>
    <n v="21"/>
    <d v="2021-04-27T00:00:00"/>
    <m/>
    <n v="8"/>
    <d v="2021-12-27T00:00:00"/>
    <d v="2022-02-25T00:00:00"/>
    <m/>
    <m/>
    <m/>
    <n v="1960000"/>
    <m/>
    <m/>
    <n v="17640000"/>
    <m/>
    <m/>
    <m/>
    <m/>
    <m/>
    <n v="19600000"/>
    <n v="19600000"/>
    <n v="19600000"/>
    <s v="OK"/>
    <n v="2"/>
    <m/>
    <m/>
  </r>
  <r>
    <m/>
    <x v="15"/>
    <s v="Treguaco"/>
    <s v="Itata II"/>
    <x v="4"/>
    <s v="YO_EMP_SEM._Servicio_de_Apoyo_Integral_SSyO"/>
    <n v="5911"/>
    <n v="25"/>
    <n v="19600000"/>
    <n v="784000"/>
    <m/>
    <n v="2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6-21"/>
    <x v="1"/>
    <d v="2021-03-22T00:00:00"/>
    <n v="21"/>
    <d v="2021-04-09T00:00:00"/>
    <d v="2021-01-29T00:00:00"/>
    <m/>
    <n v="14"/>
    <d v="2021-02-12T00:00:00"/>
    <d v="2021-02-17T00:00:00"/>
    <n v="42"/>
    <d v="2021-04-01T00:00:00"/>
    <d v="2021-04-12T00:00:00"/>
    <n v="21"/>
    <d v="2021-04-27T00:00:00"/>
    <m/>
    <n v="8"/>
    <d v="2021-12-27T00:00:00"/>
    <d v="2022-02-25T00:00:00"/>
    <m/>
    <m/>
    <m/>
    <n v="1960000"/>
    <m/>
    <m/>
    <n v="17640000"/>
    <m/>
    <m/>
    <m/>
    <m/>
    <m/>
    <n v="19600000"/>
    <n v="19600000"/>
    <n v="19600000"/>
    <s v="OK"/>
    <n v="2"/>
    <m/>
    <m/>
  </r>
  <r>
    <m/>
    <x v="15"/>
    <s v="Cobquecura"/>
    <s v="Itata II"/>
    <x v="4"/>
    <s v="YO_EMP_SEM._Servicio_de_Apoyo_Integral_SSyO"/>
    <n v="5911"/>
    <n v="35"/>
    <n v="27440000"/>
    <n v="784000"/>
    <m/>
    <n v="3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6-21"/>
    <x v="1"/>
    <d v="2021-03-22T00:00:00"/>
    <n v="21"/>
    <d v="2021-04-09T00:00:00"/>
    <d v="2021-01-29T00:00:00"/>
    <m/>
    <n v="14"/>
    <d v="2021-02-12T00:00:00"/>
    <d v="2021-02-17T00:00:00"/>
    <n v="42"/>
    <d v="2021-04-01T00:00:00"/>
    <d v="2021-04-12T00:00:00"/>
    <n v="21"/>
    <d v="2021-04-27T00:00:00"/>
    <m/>
    <n v="8"/>
    <d v="2021-12-27T00:00:00"/>
    <d v="2022-02-25T00:00:00"/>
    <m/>
    <m/>
    <m/>
    <n v="2744000"/>
    <m/>
    <m/>
    <n v="24696000"/>
    <m/>
    <m/>
    <m/>
    <m/>
    <m/>
    <n v="27440000"/>
    <n v="27440000"/>
    <n v="27440000"/>
    <s v="OK"/>
    <n v="2"/>
    <m/>
    <m/>
  </r>
  <r>
    <m/>
    <x v="15"/>
    <s v="San Carlos"/>
    <s v="Punilla I"/>
    <x v="4"/>
    <s v="YO_EMP_SEM._Servicio_de_Apoyo_Integral_SSyO"/>
    <n v="5911"/>
    <n v="40"/>
    <n v="31360000"/>
    <n v="784000"/>
    <m/>
    <n v="4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7-21"/>
    <x v="1"/>
    <d v="2021-03-22T00:00:00"/>
    <n v="21"/>
    <d v="2021-04-09T00:00:00"/>
    <d v="2021-01-29T00:00:00"/>
    <m/>
    <n v="14"/>
    <d v="2021-02-12T00:00:00"/>
    <d v="2021-02-17T00:00:00"/>
    <n v="42"/>
    <d v="2021-04-01T00:00:00"/>
    <d v="2021-04-12T00:00:00"/>
    <n v="21"/>
    <d v="2021-04-27T00:00:00"/>
    <m/>
    <n v="8"/>
    <d v="2021-12-27T00:00:00"/>
    <d v="2022-02-25T00:00:00"/>
    <m/>
    <m/>
    <m/>
    <n v="3136000"/>
    <m/>
    <m/>
    <n v="28224000"/>
    <m/>
    <m/>
    <m/>
    <m/>
    <m/>
    <n v="31360000"/>
    <n v="31360000"/>
    <n v="31360000"/>
    <s v="OK"/>
    <n v="2"/>
    <m/>
    <m/>
  </r>
  <r>
    <m/>
    <x v="15"/>
    <s v="San Nicolás"/>
    <s v="Punilla I"/>
    <x v="4"/>
    <s v="YO_EMP_SEM._Servicio_de_Apoyo_Integral_SSyO"/>
    <n v="5911"/>
    <n v="25"/>
    <n v="19600000"/>
    <n v="784000"/>
    <m/>
    <n v="2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7-21"/>
    <x v="1"/>
    <d v="2021-03-22T00:00:00"/>
    <n v="21"/>
    <d v="2021-04-09T00:00:00"/>
    <d v="2021-01-29T00:00:00"/>
    <m/>
    <n v="14"/>
    <d v="2021-02-12T00:00:00"/>
    <d v="2021-02-17T00:00:00"/>
    <n v="42"/>
    <d v="2021-04-01T00:00:00"/>
    <d v="2021-04-12T00:00:00"/>
    <n v="21"/>
    <d v="2021-04-27T00:00:00"/>
    <m/>
    <n v="8"/>
    <d v="2021-12-27T00:00:00"/>
    <d v="2022-02-25T00:00:00"/>
    <m/>
    <m/>
    <m/>
    <n v="1960000"/>
    <m/>
    <m/>
    <n v="17640000"/>
    <m/>
    <m/>
    <m/>
    <m/>
    <m/>
    <n v="19600000"/>
    <n v="19600000"/>
    <n v="19600000"/>
    <s v="OK"/>
    <n v="2"/>
    <m/>
    <m/>
  </r>
  <r>
    <m/>
    <x v="15"/>
    <s v="Ninhue"/>
    <s v="Punilla I"/>
    <x v="4"/>
    <s v="YO_EMP_SEM._Servicio_de_Apoyo_Integral_SSyO"/>
    <n v="5911"/>
    <n v="45"/>
    <n v="35280000"/>
    <n v="784000"/>
    <m/>
    <n v="4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7-21"/>
    <x v="1"/>
    <d v="2021-03-22T00:00:00"/>
    <n v="21"/>
    <d v="2021-04-09T00:00:00"/>
    <d v="2021-01-29T00:00:00"/>
    <m/>
    <n v="14"/>
    <d v="2021-02-12T00:00:00"/>
    <d v="2021-02-17T00:00:00"/>
    <n v="42"/>
    <d v="2021-04-01T00:00:00"/>
    <d v="2021-04-12T00:00:00"/>
    <n v="21"/>
    <d v="2021-04-27T00:00:00"/>
    <m/>
    <n v="8"/>
    <d v="2021-12-27T00:00:00"/>
    <d v="2022-02-25T00:00:00"/>
    <m/>
    <m/>
    <m/>
    <n v="3528000"/>
    <m/>
    <m/>
    <n v="31752000"/>
    <m/>
    <m/>
    <m/>
    <m/>
    <m/>
    <n v="35280000"/>
    <n v="35280000"/>
    <n v="35280000"/>
    <s v="OK"/>
    <n v="2"/>
    <m/>
    <m/>
  </r>
  <r>
    <m/>
    <x v="15"/>
    <s v="San Carlos"/>
    <s v="Punilla II"/>
    <x v="4"/>
    <s v="YO_EMP_SEM._Servicio_de_Apoyo_Integral_SSyO"/>
    <n v="5911"/>
    <n v="40"/>
    <n v="31360000"/>
    <n v="784000"/>
    <m/>
    <n v="4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8-21"/>
    <x v="1"/>
    <d v="2021-03-22T00:00:00"/>
    <n v="21"/>
    <d v="2021-04-09T00:00:00"/>
    <d v="2021-01-29T00:00:00"/>
    <m/>
    <n v="14"/>
    <d v="2021-02-12T00:00:00"/>
    <d v="2021-02-17T00:00:00"/>
    <n v="42"/>
    <d v="2021-04-01T00:00:00"/>
    <d v="2021-04-28T00:00:00"/>
    <n v="21"/>
    <d v="2021-05-03T00:00:00"/>
    <m/>
    <n v="8"/>
    <d v="2022-01-03T00:00:00"/>
    <d v="2022-03-04T00:00:00"/>
    <m/>
    <m/>
    <m/>
    <m/>
    <n v="3136000"/>
    <m/>
    <m/>
    <n v="28224000"/>
    <m/>
    <m/>
    <m/>
    <m/>
    <n v="3136000"/>
    <n v="31360000"/>
    <n v="31360000"/>
    <s v="OK"/>
    <n v="2"/>
    <m/>
    <m/>
  </r>
  <r>
    <m/>
    <x v="15"/>
    <s v="Ñiquén"/>
    <s v="Punilla II"/>
    <x v="4"/>
    <s v="YO_EMP_SEM._Servicio_de_Apoyo_Integral_SSyO"/>
    <n v="5911"/>
    <n v="45"/>
    <n v="35280000"/>
    <n v="784000"/>
    <m/>
    <n v="45"/>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8-21"/>
    <x v="1"/>
    <d v="2021-03-22T00:00:00"/>
    <n v="21"/>
    <d v="2021-04-09T00:00:00"/>
    <d v="2021-01-29T00:00:00"/>
    <m/>
    <n v="14"/>
    <d v="2021-02-12T00:00:00"/>
    <d v="2021-02-17T00:00:00"/>
    <n v="42"/>
    <d v="2021-04-01T00:00:00"/>
    <d v="2021-04-28T00:00:00"/>
    <n v="21"/>
    <d v="2021-05-03T00:00:00"/>
    <m/>
    <n v="8"/>
    <d v="2022-01-03T00:00:00"/>
    <d v="2022-03-04T00:00:00"/>
    <m/>
    <m/>
    <m/>
    <m/>
    <n v="3528000"/>
    <m/>
    <m/>
    <n v="31752000"/>
    <m/>
    <m/>
    <m/>
    <m/>
    <n v="3528000"/>
    <n v="35280000"/>
    <n v="35280000"/>
    <s v="OK"/>
    <n v="2"/>
    <m/>
    <m/>
  </r>
  <r>
    <m/>
    <x v="15"/>
    <s v="San Fabián"/>
    <s v="Punilla II"/>
    <x v="4"/>
    <s v="YO_EMP_SEM._Servicio_de_Apoyo_Integral_SSyO"/>
    <n v="5911"/>
    <n v="30"/>
    <n v="23520000"/>
    <n v="784000"/>
    <m/>
    <n v="3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8-21"/>
    <x v="1"/>
    <d v="2021-03-22T00:00:00"/>
    <n v="21"/>
    <d v="2021-04-09T00:00:00"/>
    <d v="2021-01-29T00:00:00"/>
    <m/>
    <n v="14"/>
    <d v="2021-02-12T00:00:00"/>
    <d v="2021-02-17T00:00:00"/>
    <n v="42"/>
    <d v="2021-04-01T00:00:00"/>
    <d v="2021-04-28T00:00:00"/>
    <n v="21"/>
    <d v="2021-05-03T00:00:00"/>
    <m/>
    <n v="8"/>
    <d v="2022-01-03T00:00:00"/>
    <d v="2022-03-04T00:00:00"/>
    <m/>
    <m/>
    <m/>
    <m/>
    <n v="2352000"/>
    <m/>
    <m/>
    <n v="21168000"/>
    <m/>
    <m/>
    <m/>
    <m/>
    <n v="2352000"/>
    <n v="23520000"/>
    <n v="23520000"/>
    <s v="OK"/>
    <n v="2"/>
    <m/>
    <m/>
  </r>
  <r>
    <m/>
    <x v="15"/>
    <s v="Coihueco"/>
    <s v="Punilla/Diguillín"/>
    <x v="4"/>
    <s v="YO_EMP_SEM._Servicio_de_Apoyo_Integral_SSyO"/>
    <n v="5911"/>
    <n v="50"/>
    <n v="39200000"/>
    <n v="784000"/>
    <m/>
    <n v="5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9-21"/>
    <x v="1"/>
    <d v="2021-03-22T00:00:00"/>
    <n v="21"/>
    <d v="2021-04-09T00:00:00"/>
    <d v="2021-01-29T00:00:00"/>
    <m/>
    <n v="14"/>
    <d v="2021-02-12T00:00:00"/>
    <d v="2021-02-17T00:00:00"/>
    <n v="42"/>
    <d v="2021-04-01T00:00:00"/>
    <d v="2021-04-28T00:00:00"/>
    <n v="21"/>
    <d v="2021-05-03T00:00:00"/>
    <m/>
    <n v="8"/>
    <d v="2022-01-03T00:00:00"/>
    <d v="2022-03-04T00:00:00"/>
    <m/>
    <m/>
    <m/>
    <m/>
    <n v="3920000"/>
    <m/>
    <m/>
    <n v="35280000"/>
    <m/>
    <m/>
    <m/>
    <m/>
    <n v="3920000"/>
    <n v="39200000"/>
    <n v="39200000"/>
    <s v="OK"/>
    <n v="2"/>
    <m/>
    <m/>
  </r>
  <r>
    <m/>
    <x v="15"/>
    <s v="Pinto"/>
    <s v="Punilla/Diguillín"/>
    <x v="4"/>
    <s v="YO_EMP_SEM._Servicio_de_Apoyo_Integral_SSyO"/>
    <n v="5911"/>
    <n v="40"/>
    <n v="31360000"/>
    <n v="784000"/>
    <m/>
    <n v="40"/>
    <s v="NO"/>
    <x v="1"/>
    <s v="Grupo objetivo del Programa/Componente"/>
    <s v="Personas mayores de 18 años, preferentemente jefas de hogar con niños menores de 18 años a su cargo, mujeres víctimas de VIF,  personas en situación de discapacidad y/o dependencia,  desempleadas o con ingresos precarios, idea de negocio y/o emprendimientos precarios en funcionamiento."/>
    <x v="1"/>
    <s v="Licitación Pública Regular"/>
    <s v="01"/>
    <s v="591101"/>
    <s v="16"/>
    <s v="16-591101"/>
    <s v="16-591101-09-21"/>
    <x v="1"/>
    <d v="2021-03-22T00:00:00"/>
    <n v="21"/>
    <d v="2021-04-09T00:00:00"/>
    <d v="2021-01-29T00:00:00"/>
    <m/>
    <n v="14"/>
    <d v="2021-02-12T00:00:00"/>
    <d v="2021-02-17T00:00:00"/>
    <n v="42"/>
    <d v="2021-04-01T00:00:00"/>
    <d v="2021-04-28T00:00:00"/>
    <n v="21"/>
    <d v="2021-05-03T00:00:00"/>
    <m/>
    <n v="8"/>
    <d v="2022-01-03T00:00:00"/>
    <d v="2022-03-04T00:00:00"/>
    <m/>
    <m/>
    <m/>
    <m/>
    <n v="3136000"/>
    <m/>
    <m/>
    <n v="28224000"/>
    <m/>
    <m/>
    <m/>
    <m/>
    <n v="3136000"/>
    <n v="31360000"/>
    <n v="31360000"/>
    <s v="OK"/>
    <n v="2"/>
    <m/>
    <m/>
  </r>
  <r>
    <m/>
    <x v="15"/>
    <s v="Bulnes"/>
    <s v="Diguillín IV (YES SSYOO LABORAL)"/>
    <x v="4"/>
    <s v="YO_EMP_SEM._Servicio_de_Apoyo_Integral_SSyO"/>
    <n v="5911"/>
    <n v="25"/>
    <n v="19600000"/>
    <n v="784000"/>
    <m/>
    <n v="25"/>
    <s v="NO"/>
    <x v="1"/>
    <s v="Grupo objetivo del Programa/Componente"/>
    <s v="Usuarios/as del SSYOO con trayectoria laboral, que posean un emprendimiento precario en funcionamiento. "/>
    <x v="1"/>
    <s v="Licitación Pública Regular"/>
    <s v="02"/>
    <s v="591102"/>
    <s v="16"/>
    <s v="16-591102"/>
    <s v="16-591102-01-21"/>
    <x v="1"/>
    <d v="2021-03-22T00:00:00"/>
    <n v="21"/>
    <d v="2021-04-09T00:00:00"/>
    <d v="2021-02-05T00:00:00"/>
    <m/>
    <n v="14"/>
    <d v="2021-02-19T00:00:00"/>
    <d v="2021-02-22T00:00:00"/>
    <n v="54"/>
    <d v="2021-04-02T00:00:00"/>
    <d v="2021-04-16T00:00:00"/>
    <n v="20"/>
    <d v="2021-04-27T00:00:00"/>
    <m/>
    <n v="8"/>
    <d v="2021-12-27T00:00:00"/>
    <d v="2022-02-25T00:00:00"/>
    <m/>
    <m/>
    <m/>
    <n v="1960000"/>
    <m/>
    <m/>
    <n v="17640000"/>
    <m/>
    <m/>
    <m/>
    <m/>
    <m/>
    <n v="19600000"/>
    <n v="19600000"/>
    <n v="19600000"/>
    <s v="OK"/>
    <n v="2"/>
    <m/>
    <m/>
  </r>
  <r>
    <m/>
    <x v="15"/>
    <s v="El Carmen"/>
    <s v="Diguillín IV (YES SSYOO LABORAL)"/>
    <x v="4"/>
    <s v="YO_EMP_SEM._Servicio_de_Apoyo_Integral_SSyO"/>
    <n v="5911"/>
    <n v="25"/>
    <n v="19600000"/>
    <n v="784000"/>
    <m/>
    <n v="25"/>
    <s v="NO"/>
    <x v="1"/>
    <s v="Grupo objetivo del Programa/Componente"/>
    <s v="Usuarios/as del SSYOO con trayectoria laboral, que posean un emprendimiento precario en funcionamiento. "/>
    <x v="1"/>
    <s v="Licitación Pública Regular"/>
    <s v="02"/>
    <s v="591102"/>
    <s v="16"/>
    <s v="16-591102"/>
    <s v="16-591102-01-21"/>
    <x v="1"/>
    <d v="2021-03-22T00:00:00"/>
    <n v="21"/>
    <d v="2021-04-09T00:00:00"/>
    <d v="2021-02-05T00:00:00"/>
    <m/>
    <n v="14"/>
    <d v="2021-02-19T00:00:00"/>
    <d v="2021-02-22T00:00:00"/>
    <n v="54"/>
    <d v="2021-04-02T00:00:00"/>
    <d v="2021-04-16T00:00:00"/>
    <n v="20"/>
    <d v="2021-04-27T00:00:00"/>
    <m/>
    <n v="8"/>
    <d v="2021-12-27T00:00:00"/>
    <d v="2022-02-25T00:00:00"/>
    <m/>
    <m/>
    <m/>
    <n v="1960000"/>
    <m/>
    <m/>
    <n v="17640000"/>
    <m/>
    <m/>
    <m/>
    <m/>
    <m/>
    <n v="19600000"/>
    <n v="19600000"/>
    <n v="19600000"/>
    <s v="OK"/>
    <n v="2"/>
    <m/>
    <m/>
  </r>
  <r>
    <m/>
    <x v="15"/>
    <s v="San Ignacio"/>
    <s v="Diguillín IV (YES SSYOO LABORAL)"/>
    <x v="4"/>
    <s v="YO_EMP_SEM._Servicio_de_Apoyo_Integral_SSyO"/>
    <n v="5911"/>
    <n v="15"/>
    <n v="11760000"/>
    <n v="784000"/>
    <m/>
    <n v="15"/>
    <s v="NO"/>
    <x v="1"/>
    <s v="Grupo objetivo del Programa/Componente"/>
    <s v="Usuarios/as del SSYOO con trayectoria laboral, que posean un emprendimiento precario en funcionamiento. "/>
    <x v="1"/>
    <s v="Licitación Pública Regular"/>
    <s v="02"/>
    <s v="591102"/>
    <s v="16"/>
    <s v="16-591102"/>
    <s v="16-591102-01-21"/>
    <x v="1"/>
    <d v="2021-03-22T00:00:00"/>
    <n v="21"/>
    <d v="2021-04-09T00:00:00"/>
    <d v="2021-02-05T00:00:00"/>
    <m/>
    <n v="14"/>
    <d v="2021-02-19T00:00:00"/>
    <d v="2021-02-22T00:00:00"/>
    <n v="54"/>
    <d v="2021-04-02T00:00:00"/>
    <d v="2021-04-16T00:00:00"/>
    <n v="20"/>
    <d v="2021-04-27T00:00:00"/>
    <m/>
    <n v="8"/>
    <d v="2021-12-27T00:00:00"/>
    <d v="2022-02-25T00:00:00"/>
    <m/>
    <m/>
    <m/>
    <n v="1176000"/>
    <m/>
    <m/>
    <n v="10584000"/>
    <m/>
    <m/>
    <m/>
    <m/>
    <m/>
    <n v="11760000"/>
    <n v="11760000"/>
    <n v="11760000"/>
    <s v="OK"/>
    <n v="2"/>
    <m/>
    <m/>
  </r>
  <r>
    <m/>
    <x v="15"/>
    <s v="Pemuco"/>
    <s v="Diguillín IV (YES SSYOO LABORAL)"/>
    <x v="4"/>
    <s v="YO_EMP_SEM._Servicio_de_Apoyo_Integral_SSyO"/>
    <n v="5911"/>
    <n v="15"/>
    <n v="11760000"/>
    <n v="784000"/>
    <m/>
    <n v="15"/>
    <s v="NO"/>
    <x v="1"/>
    <s v="Grupo objetivo del Programa/Componente"/>
    <s v="Usuarios/as del SSYOO con trayectoria laboral, que posean un emprendimiento precario en funcionamiento. "/>
    <x v="1"/>
    <s v="Licitación Pública Regular"/>
    <s v="02"/>
    <s v="591102"/>
    <s v="16"/>
    <s v="16-591102"/>
    <s v="16-591102-01-21"/>
    <x v="1"/>
    <d v="2021-03-22T00:00:00"/>
    <n v="21"/>
    <d v="2021-04-09T00:00:00"/>
    <d v="2021-02-05T00:00:00"/>
    <m/>
    <n v="14"/>
    <d v="2021-02-19T00:00:00"/>
    <d v="2021-02-22T00:00:00"/>
    <n v="54"/>
    <d v="2021-04-02T00:00:00"/>
    <d v="2021-04-16T00:00:00"/>
    <n v="20"/>
    <d v="2021-04-27T00:00:00"/>
    <m/>
    <n v="8"/>
    <d v="2021-12-27T00:00:00"/>
    <d v="2022-02-25T00:00:00"/>
    <m/>
    <m/>
    <m/>
    <n v="1176000"/>
    <m/>
    <m/>
    <n v="10584000"/>
    <m/>
    <m/>
    <m/>
    <m/>
    <m/>
    <n v="11760000"/>
    <n v="11760000"/>
    <n v="11760000"/>
    <s v="OK"/>
    <n v="2"/>
    <m/>
    <m/>
  </r>
  <r>
    <m/>
    <x v="15"/>
    <s v="Yungay"/>
    <s v="Diguillín IV (YES SSYOO LABORAL)"/>
    <x v="4"/>
    <s v="YO_EMP_SEM._Servicio_de_Apoyo_Integral_SSyO"/>
    <n v="5911"/>
    <n v="15"/>
    <n v="11760000"/>
    <n v="784000"/>
    <m/>
    <n v="15"/>
    <s v="NO"/>
    <x v="1"/>
    <s v="Grupo objetivo del Programa/Componente"/>
    <s v="Usuarios/as del SSYOO con trayectoria laboral, que posean un emprendimiento precario en funcionamiento. "/>
    <x v="1"/>
    <s v="Licitación Pública Regular"/>
    <s v="02"/>
    <s v="591102"/>
    <s v="16"/>
    <s v="16-591102"/>
    <s v="16-591102-01-21"/>
    <x v="1"/>
    <d v="2021-03-22T00:00:00"/>
    <n v="21"/>
    <d v="2021-04-09T00:00:00"/>
    <d v="2021-02-05T00:00:00"/>
    <m/>
    <n v="14"/>
    <d v="2021-02-19T00:00:00"/>
    <d v="2021-02-22T00:00:00"/>
    <n v="54"/>
    <d v="2021-04-02T00:00:00"/>
    <d v="2021-04-16T00:00:00"/>
    <n v="20"/>
    <d v="2021-04-27T00:00:00"/>
    <m/>
    <n v="8"/>
    <d v="2021-12-27T00:00:00"/>
    <d v="2022-02-25T00:00:00"/>
    <m/>
    <m/>
    <m/>
    <n v="1176000"/>
    <m/>
    <m/>
    <n v="10584000"/>
    <m/>
    <m/>
    <m/>
    <m/>
    <m/>
    <n v="11760000"/>
    <n v="11760000"/>
    <n v="11760000"/>
    <s v="OK"/>
    <n v="2"/>
    <m/>
    <m/>
  </r>
  <r>
    <m/>
    <x v="15"/>
    <s v="Chillán"/>
    <s v="Diguillín V (YES SSYOO LABORAL)"/>
    <x v="4"/>
    <s v="YO_EMP_SEM._Servicio_de_Apoyo_Integral_SSyO"/>
    <n v="5911"/>
    <n v="57"/>
    <n v="44688000"/>
    <n v="784000"/>
    <m/>
    <n v="57"/>
    <s v="NO"/>
    <x v="1"/>
    <s v="Grupo objetivo del Programa/Componente"/>
    <s v="Usuarios/as del SSYOO con trayectoria laboral, que posean un emprendimiento precario en funcionamiento. "/>
    <x v="1"/>
    <s v="Licitación Pública Regular"/>
    <s v="02"/>
    <s v="591102"/>
    <s v="16"/>
    <s v="16-591102"/>
    <s v="16-591102-02-21"/>
    <x v="1"/>
    <d v="2021-03-22T00:00:00"/>
    <n v="21"/>
    <d v="2021-04-09T00:00:00"/>
    <d v="2021-02-05T00:00:00"/>
    <m/>
    <n v="14"/>
    <d v="2021-02-19T00:00:00"/>
    <d v="2021-02-22T00:00:00"/>
    <n v="54"/>
    <d v="2021-04-02T00:00:00"/>
    <d v="2021-04-16T00:00:00"/>
    <n v="20"/>
    <d v="2021-04-27T00:00:00"/>
    <m/>
    <n v="8"/>
    <d v="2021-12-27T00:00:00"/>
    <d v="2022-02-25T00:00:00"/>
    <m/>
    <m/>
    <m/>
    <n v="4468800"/>
    <m/>
    <m/>
    <n v="40219200"/>
    <m/>
    <m/>
    <m/>
    <m/>
    <m/>
    <n v="44688000"/>
    <n v="44688000"/>
    <n v="44688000"/>
    <s v="OK"/>
    <n v="2"/>
    <m/>
    <m/>
  </r>
  <r>
    <m/>
    <x v="15"/>
    <s v="Pinto"/>
    <s v="Diguillín V (YES SSYOO LABORAL)"/>
    <x v="4"/>
    <s v="YO_EMP_SEM._Servicio_de_Apoyo_Integral_SSyO"/>
    <n v="5911"/>
    <n v="20"/>
    <n v="15680000"/>
    <n v="784000"/>
    <m/>
    <n v="20"/>
    <s v="NO"/>
    <x v="1"/>
    <s v="Grupo objetivo del Programa/Componente"/>
    <s v="Usuarios/as del SSYOO con trayectoria laboral, que posean un emprendimiento precario en funcionamiento. "/>
    <x v="1"/>
    <s v="Licitación Pública Regular"/>
    <s v="02"/>
    <s v="591102"/>
    <s v="16"/>
    <s v="16-591102"/>
    <s v="16-591102-02-21"/>
    <x v="1"/>
    <d v="2021-03-22T00:00:00"/>
    <n v="21"/>
    <d v="2021-04-09T00:00:00"/>
    <d v="2021-02-05T00:00:00"/>
    <m/>
    <n v="14"/>
    <d v="2021-02-19T00:00:00"/>
    <d v="2021-02-22T00:00:00"/>
    <n v="54"/>
    <d v="2021-04-02T00:00:00"/>
    <d v="2021-04-16T00:00:00"/>
    <n v="20"/>
    <d v="2021-04-27T00:00:00"/>
    <m/>
    <n v="8"/>
    <d v="2021-12-27T00:00:00"/>
    <d v="2022-02-25T00:00:00"/>
    <m/>
    <m/>
    <m/>
    <n v="1568000"/>
    <m/>
    <m/>
    <n v="14112000"/>
    <m/>
    <m/>
    <m/>
    <m/>
    <m/>
    <n v="15680000"/>
    <n v="15680000"/>
    <n v="15680000"/>
    <s v="OK"/>
    <n v="2"/>
    <m/>
    <m/>
  </r>
  <r>
    <m/>
    <x v="15"/>
    <s v="Ninhue"/>
    <s v="Diguillín/Itata/Punilla (YES SYOO LABORAL)"/>
    <x v="4"/>
    <s v="YO_EMP_SEM._Servicio_de_Apoyo_Integral_SSyO"/>
    <n v="5911"/>
    <n v="15"/>
    <n v="11760000"/>
    <n v="784000"/>
    <m/>
    <n v="15"/>
    <s v="NO"/>
    <x v="1"/>
    <s v="Grupo objetivo del Programa/Componente"/>
    <s v="Usuarios/as del SSYOO con trayectoria laboral, que posean un emprendimiento precario en funcionamiento. "/>
    <x v="1"/>
    <s v="Licitación Pública Regular"/>
    <s v="02"/>
    <s v="591102"/>
    <s v="16"/>
    <s v="16-591102"/>
    <s v="16-591102-03-21"/>
    <x v="1"/>
    <d v="2021-03-22T00:00:00"/>
    <n v="21"/>
    <d v="2021-04-09T00:00:00"/>
    <d v="2021-02-05T00:00:00"/>
    <m/>
    <n v="14"/>
    <d v="2021-02-19T00:00:00"/>
    <d v="2021-02-22T00:00:00"/>
    <n v="54"/>
    <d v="2021-04-02T00:00:00"/>
    <d v="2021-04-16T00:00:00"/>
    <n v="20"/>
    <d v="2021-04-28T00:00:00"/>
    <m/>
    <n v="8"/>
    <d v="2021-12-28T00:00:00"/>
    <d v="2022-02-26T00:00:00"/>
    <m/>
    <m/>
    <m/>
    <n v="1176000"/>
    <m/>
    <m/>
    <n v="10584000"/>
    <m/>
    <m/>
    <m/>
    <m/>
    <m/>
    <n v="11760000"/>
    <n v="11760000"/>
    <n v="11760000"/>
    <s v="OK"/>
    <n v="2"/>
    <m/>
    <m/>
  </r>
  <r>
    <m/>
    <x v="15"/>
    <s v="Quirihue"/>
    <s v="Diguillín/Itata/Punilla (YES SYOO LABORAL)"/>
    <x v="4"/>
    <s v="YO_EMP_SEM._Servicio_de_Apoyo_Integral_SSyO"/>
    <n v="5911"/>
    <n v="15"/>
    <n v="11760000"/>
    <n v="784000"/>
    <m/>
    <n v="15"/>
    <s v="NO"/>
    <x v="1"/>
    <s v="Grupo objetivo del Programa/Componente"/>
    <s v="Usuarios/as del SSYOO con trayectoria laboral, que posean un emprendimiento precario en funcionamiento. "/>
    <x v="1"/>
    <s v="Licitación Pública Regular"/>
    <s v="02"/>
    <s v="591102"/>
    <s v="16"/>
    <s v="16-591102"/>
    <s v="16-591102-03-21"/>
    <x v="1"/>
    <d v="2021-03-22T00:00:00"/>
    <n v="21"/>
    <d v="2021-04-09T00:00:00"/>
    <d v="2021-02-05T00:00:00"/>
    <m/>
    <n v="14"/>
    <d v="2021-02-19T00:00:00"/>
    <d v="2021-02-22T00:00:00"/>
    <n v="54"/>
    <d v="2021-04-02T00:00:00"/>
    <d v="2021-04-16T00:00:00"/>
    <n v="20"/>
    <d v="2021-04-28T00:00:00"/>
    <m/>
    <n v="8"/>
    <d v="2021-12-28T00:00:00"/>
    <d v="2022-02-26T00:00:00"/>
    <m/>
    <m/>
    <m/>
    <n v="1176000"/>
    <m/>
    <m/>
    <n v="10584000"/>
    <m/>
    <m/>
    <m/>
    <m/>
    <m/>
    <n v="11760000"/>
    <n v="11760000"/>
    <n v="11760000"/>
    <s v="OK"/>
    <n v="2"/>
    <m/>
    <m/>
  </r>
  <r>
    <m/>
    <x v="15"/>
    <s v="Coihueco"/>
    <s v="Diguillín/Itata/Punilla (YES SYOO LABORAL)"/>
    <x v="4"/>
    <s v="YO_EMP_SEM._Servicio_de_Apoyo_Integral_SSyO"/>
    <n v="5911"/>
    <n v="30"/>
    <n v="23520000"/>
    <n v="784000"/>
    <m/>
    <n v="30"/>
    <s v="NO"/>
    <x v="1"/>
    <s v="Grupo objetivo del Programa/Componente"/>
    <s v="Usuarios/as del SSYOO con trayectoria laboral, que posean un emprendimiento precario en funcionamiento. "/>
    <x v="1"/>
    <s v="Licitación Pública Regular"/>
    <s v="02"/>
    <s v="591102"/>
    <s v="16"/>
    <s v="16-591102"/>
    <s v="16-591102-03-21"/>
    <x v="1"/>
    <d v="2021-03-22T00:00:00"/>
    <n v="21"/>
    <d v="2021-04-09T00:00:00"/>
    <d v="2021-02-05T00:00:00"/>
    <m/>
    <n v="14"/>
    <d v="2021-02-19T00:00:00"/>
    <d v="2021-02-22T00:00:00"/>
    <n v="54"/>
    <d v="2021-04-02T00:00:00"/>
    <d v="2021-04-16T00:00:00"/>
    <n v="20"/>
    <d v="2021-04-28T00:00:00"/>
    <m/>
    <n v="8"/>
    <d v="2021-12-28T00:00:00"/>
    <d v="2022-02-26T00:00:00"/>
    <m/>
    <m/>
    <m/>
    <n v="2352000"/>
    <m/>
    <m/>
    <n v="21168000"/>
    <m/>
    <m/>
    <m/>
    <m/>
    <m/>
    <n v="23520000"/>
    <n v="23520000"/>
    <n v="23520000"/>
    <s v="OK"/>
    <n v="2"/>
    <m/>
    <m/>
  </r>
  <r>
    <m/>
    <x v="15"/>
    <s v="Chillán Viejo"/>
    <s v="Diguillín/Itata/Punilla (YES SYOO LABORAL)"/>
    <x v="4"/>
    <s v="YO_EMP_SEM._Servicio_de_Apoyo_Integral_SSyO"/>
    <n v="5911"/>
    <n v="25"/>
    <n v="19600000"/>
    <n v="784000"/>
    <m/>
    <n v="25"/>
    <s v="NO"/>
    <x v="1"/>
    <s v="Grupo objetivo del Programa/Componente"/>
    <s v="Usuarios/as del SSYOO con trayectoria laboral, que posean un emprendimiento precario en funcionamiento. "/>
    <x v="1"/>
    <s v="Licitación Pública Regular"/>
    <s v="02"/>
    <s v="591102"/>
    <s v="16"/>
    <s v="16-591102"/>
    <s v="16-591102-03-21"/>
    <x v="1"/>
    <d v="2021-03-22T00:00:00"/>
    <n v="21"/>
    <d v="2021-04-09T00:00:00"/>
    <d v="2021-02-05T00:00:00"/>
    <m/>
    <n v="14"/>
    <d v="2021-02-19T00:00:00"/>
    <d v="2021-02-22T00:00:00"/>
    <n v="54"/>
    <d v="2021-04-02T00:00:00"/>
    <d v="2021-04-16T00:00:00"/>
    <n v="20"/>
    <d v="2021-04-28T00:00:00"/>
    <m/>
    <n v="8"/>
    <d v="2021-12-28T00:00:00"/>
    <d v="2022-02-26T00:00:00"/>
    <m/>
    <m/>
    <m/>
    <n v="1960000"/>
    <m/>
    <m/>
    <n v="17640000"/>
    <m/>
    <m/>
    <m/>
    <m/>
    <m/>
    <n v="19600000"/>
    <n v="19600000"/>
    <n v="19600000"/>
    <s v="OK"/>
    <n v="2"/>
    <m/>
    <m/>
  </r>
  <r>
    <m/>
    <x v="15"/>
    <s v="San Carlos"/>
    <s v="Punilla/Itata (YES SSYOO LABORAL)"/>
    <x v="4"/>
    <s v="YO_EMP_SEM._Servicio_de_Apoyo_Integral_SSyO"/>
    <n v="5911"/>
    <n v="30"/>
    <n v="23520000"/>
    <n v="784000"/>
    <m/>
    <n v="30"/>
    <s v="NO"/>
    <x v="1"/>
    <s v="Grupo objetivo del Programa/Componente"/>
    <s v="Usuarios/as del SSYOO con trayectoria laboral, que posean un emprendimiento precario en funcionamiento. "/>
    <x v="1"/>
    <s v="Licitación Pública Regular"/>
    <s v="02"/>
    <s v="591102"/>
    <s v="16"/>
    <s v="16-591102"/>
    <s v="16-591102-04-21"/>
    <x v="1"/>
    <d v="2021-03-22T00:00:00"/>
    <n v="21"/>
    <d v="2021-04-09T00:00:00"/>
    <d v="2021-02-05T00:00:00"/>
    <m/>
    <n v="14"/>
    <d v="2021-02-19T00:00:00"/>
    <d v="2021-02-22T00:00:00"/>
    <n v="54"/>
    <d v="2021-04-02T00:00:00"/>
    <d v="2021-04-28T00:00:00"/>
    <n v="20"/>
    <d v="2021-05-06T00:00:00"/>
    <m/>
    <n v="8"/>
    <d v="2022-01-06T00:00:00"/>
    <d v="2022-03-07T00:00:00"/>
    <m/>
    <m/>
    <m/>
    <m/>
    <n v="2352000"/>
    <m/>
    <m/>
    <n v="21168000"/>
    <m/>
    <m/>
    <m/>
    <m/>
    <n v="2352000"/>
    <n v="23520000"/>
    <n v="23520000"/>
    <s v="OK"/>
    <n v="2"/>
    <m/>
    <m/>
  </r>
  <r>
    <m/>
    <x v="15"/>
    <s v="Portezuelo"/>
    <s v="Punilla/Itata (YES SSYOO LABORAL)"/>
    <x v="4"/>
    <s v="YO_EMP_SEM._Servicio_de_Apoyo_Integral_SSyO"/>
    <n v="5911"/>
    <n v="15"/>
    <n v="11760000"/>
    <n v="784000"/>
    <m/>
    <n v="15"/>
    <s v="NO"/>
    <x v="1"/>
    <s v="Grupo objetivo del Programa/Componente"/>
    <s v="Usuarios/as del SSYOO con trayectoria laboral, que posean un emprendimiento precario en funcionamiento. "/>
    <x v="1"/>
    <s v="Licitación Pública Regular"/>
    <s v="02"/>
    <s v="591102"/>
    <s v="16"/>
    <s v="16-591102"/>
    <s v="16-591102-04-21"/>
    <x v="1"/>
    <d v="2021-03-22T00:00:00"/>
    <n v="21"/>
    <d v="2021-04-09T00:00:00"/>
    <d v="2021-02-05T00:00:00"/>
    <m/>
    <n v="14"/>
    <d v="2021-02-19T00:00:00"/>
    <d v="2021-02-22T00:00:00"/>
    <n v="54"/>
    <d v="2021-04-02T00:00:00"/>
    <d v="2021-04-28T00:00:00"/>
    <n v="20"/>
    <d v="2021-05-06T00:00:00"/>
    <m/>
    <n v="8"/>
    <d v="2022-01-06T00:00:00"/>
    <d v="2022-03-07T00:00:00"/>
    <m/>
    <m/>
    <m/>
    <m/>
    <n v="1176000"/>
    <m/>
    <m/>
    <n v="10584000"/>
    <m/>
    <m/>
    <m/>
    <m/>
    <n v="1176000"/>
    <n v="11760000"/>
    <n v="11760000"/>
    <s v="OK"/>
    <n v="2"/>
    <m/>
    <m/>
  </r>
  <r>
    <m/>
    <x v="15"/>
    <s v="Ránquil"/>
    <s v="Punilla/Itata (YES SSYOO LABORAL)"/>
    <x v="4"/>
    <s v="YO_EMP_SEM._Servicio_de_Apoyo_Integral_SSyO"/>
    <n v="5911"/>
    <n v="15"/>
    <n v="11760000"/>
    <n v="784000"/>
    <m/>
    <n v="15"/>
    <s v="NO"/>
    <x v="1"/>
    <s v="Grupo objetivo del Programa/Componente"/>
    <s v="Usuarios/as del SSYOO con trayectoria laboral, que posean un emprendimiento precario en funcionamiento. "/>
    <x v="1"/>
    <s v="Licitación Pública Regular"/>
    <s v="02"/>
    <s v="591102"/>
    <s v="16"/>
    <s v="16-591102"/>
    <s v="16-591102-04-21"/>
    <x v="1"/>
    <d v="2021-03-22T00:00:00"/>
    <n v="21"/>
    <d v="2021-04-09T00:00:00"/>
    <d v="2021-02-05T00:00:00"/>
    <m/>
    <n v="14"/>
    <d v="2021-02-19T00:00:00"/>
    <d v="2021-02-22T00:00:00"/>
    <n v="54"/>
    <d v="2021-04-02T00:00:00"/>
    <d v="2021-04-28T00:00:00"/>
    <n v="20"/>
    <d v="2021-05-06T00:00:00"/>
    <m/>
    <n v="8"/>
    <d v="2022-01-06T00:00:00"/>
    <d v="2022-03-07T00:00:00"/>
    <m/>
    <m/>
    <m/>
    <m/>
    <n v="1176000"/>
    <m/>
    <m/>
    <n v="10584000"/>
    <m/>
    <m/>
    <m/>
    <m/>
    <n v="1176000"/>
    <n v="11760000"/>
    <n v="11760000"/>
    <s v="OK"/>
    <n v="2"/>
    <m/>
    <m/>
  </r>
  <r>
    <m/>
    <x v="15"/>
    <s v="Ñiquén"/>
    <s v="Punilla/Itata (YES SSYOO LABORAL)"/>
    <x v="4"/>
    <s v="YO_EMP_SEM._Servicio_de_Apoyo_Integral_SSyO"/>
    <n v="5911"/>
    <n v="15"/>
    <n v="11760000"/>
    <n v="784000"/>
    <m/>
    <n v="15"/>
    <s v="NO"/>
    <x v="1"/>
    <s v="Grupo objetivo del Programa/Componente"/>
    <s v="Usuarios/as del SSYOO con trayectoria laboral, que posean un emprendimiento precario en funcionamiento. "/>
    <x v="1"/>
    <s v="Licitación Pública Regular"/>
    <s v="02"/>
    <s v="591102"/>
    <s v="16"/>
    <s v="16-591102"/>
    <s v="16-591102-04-21"/>
    <x v="1"/>
    <d v="2021-03-22T00:00:00"/>
    <n v="21"/>
    <d v="2021-04-09T00:00:00"/>
    <d v="2021-02-05T00:00:00"/>
    <m/>
    <n v="14"/>
    <d v="2021-02-19T00:00:00"/>
    <d v="2021-02-22T00:00:00"/>
    <n v="54"/>
    <d v="2021-04-02T00:00:00"/>
    <d v="2021-04-28T00:00:00"/>
    <n v="20"/>
    <d v="2021-05-06T00:00:00"/>
    <m/>
    <n v="8"/>
    <d v="2022-01-06T00:00:00"/>
    <d v="2022-03-07T00:00:00"/>
    <m/>
    <m/>
    <m/>
    <m/>
    <n v="1176000"/>
    <m/>
    <m/>
    <n v="10584000"/>
    <m/>
    <m/>
    <m/>
    <m/>
    <n v="1176000"/>
    <n v="11760000"/>
    <n v="11760000"/>
    <s v="OK"/>
    <n v="2"/>
    <m/>
    <m/>
  </r>
  <r>
    <m/>
    <x v="15"/>
    <s v="Chillán"/>
    <s v="Población Islas del Sur"/>
    <x v="5"/>
    <s v="Accion_local_territorios_vulnerables"/>
    <n v="7233"/>
    <n v="1"/>
    <n v="36000000"/>
    <n v="36000000"/>
    <n v="1"/>
    <m/>
    <s v="NO"/>
    <x v="3"/>
    <s v="Campamento y barrios prioritarios"/>
    <s v="Territorios con aislamiento geográfico y presencia de familias con características de grupos priorizados por Compromiso País: cuidadores/as de personas con dependencia, situación de hacinamiento alto o crítico, barrios críticos."/>
    <x v="0"/>
    <s v="Licitación Pública Regular"/>
    <s v="01"/>
    <s v="723301"/>
    <s v="16"/>
    <s v="16-723301"/>
    <s v="16-723301-01-21"/>
    <x v="1"/>
    <m/>
    <m/>
    <m/>
    <d v="2021-03-24T00:00:00"/>
    <m/>
    <n v="15"/>
    <d v="2021-04-08T00:00:00"/>
    <d v="2021-04-12T00:00:00"/>
    <n v="43"/>
    <d v="2021-05-24T00:00:00"/>
    <d v="2021-05-27T00:00:00"/>
    <n v="21"/>
    <d v="2021-06-17T00:00:00"/>
    <m/>
    <n v="11"/>
    <d v="2022-05-17T00:00:00"/>
    <d v="2022-07-16T00:00:00"/>
    <m/>
    <m/>
    <m/>
    <m/>
    <m/>
    <n v="7200000"/>
    <m/>
    <m/>
    <n v="28800000"/>
    <m/>
    <m/>
    <m/>
    <n v="7200000"/>
    <n v="36000000"/>
    <n v="36000000"/>
    <s v="OK"/>
    <n v="2"/>
    <m/>
    <m/>
  </r>
  <r>
    <m/>
    <x v="15"/>
    <s v="Regional/Provincial"/>
    <s v="Por definir"/>
    <x v="2"/>
    <s v="EDUC_FIN_Niños"/>
    <n v="4916"/>
    <n v="102"/>
    <n v="14545000"/>
    <n v="142598.03921568627"/>
    <n v="102"/>
    <m/>
    <s v="NO"/>
    <x v="2"/>
    <s v="Niños, niñas y jóvenes"/>
    <s v="Estudiantes entre 5° y 8° básico de establecimientos educacionales con un IVE igual o mayor al 60%"/>
    <x v="0"/>
    <s v="Licitación Pública Regular"/>
    <s v="01"/>
    <s v="491601"/>
    <s v="16"/>
    <s v="16-491601"/>
    <s v="16-491601-01-21"/>
    <x v="0"/>
    <d v="2021-05-17T00:00:00"/>
    <m/>
    <d v="2021-05-17T00:00:00"/>
    <d v="2021-02-15T00:00:00"/>
    <m/>
    <n v="8"/>
    <d v="2021-02-23T00:00:00"/>
    <m/>
    <m/>
    <m/>
    <m/>
    <m/>
    <m/>
    <m/>
    <m/>
    <s v=""/>
    <m/>
    <m/>
    <m/>
    <m/>
    <m/>
    <m/>
    <m/>
    <m/>
    <m/>
    <m/>
    <m/>
    <m/>
    <m/>
    <n v="0"/>
    <s v="---"/>
    <n v="14545000"/>
    <s v="---"/>
    <n v="0"/>
    <m/>
    <m/>
  </r>
  <r>
    <m/>
    <x v="15"/>
    <s v="Regional/Provincial"/>
    <s v="Por definir"/>
    <x v="2"/>
    <s v="EDUC_FIN_Niños"/>
    <n v="4916"/>
    <n v="102"/>
    <n v="14545000"/>
    <n v="142598.03921568627"/>
    <n v="102"/>
    <m/>
    <s v="NO"/>
    <x v="2"/>
    <s v="Niños, niñas y jóvenes"/>
    <s v="Estudiantes entre 5° y 8° básico de establecimientos educacionales con un IVE igual o mayor al 60%"/>
    <x v="0"/>
    <s v="Licitación Pública Regular"/>
    <s v="02"/>
    <s v="491602"/>
    <s v="16"/>
    <s v="16-491602"/>
    <s v="16-491602-02-21"/>
    <x v="1"/>
    <d v="2021-05-17T00:00:00"/>
    <m/>
    <d v="2021-05-17T00:00:00"/>
    <d v="2021-02-26T00:00:00"/>
    <m/>
    <n v="12"/>
    <d v="2021-03-10T00:00:00"/>
    <d v="2021-03-16T00:00:00"/>
    <n v="21"/>
    <d v="2021-04-08T00:00:00"/>
    <d v="2021-04-13T00:00:00"/>
    <n v="14"/>
    <d v="2021-04-27T00:00:00"/>
    <m/>
    <n v="6"/>
    <d v="2021-10-27T00:00:00"/>
    <d v="2021-12-26T00:00:00"/>
    <m/>
    <m/>
    <m/>
    <n v="2909000"/>
    <m/>
    <m/>
    <n v="11636000"/>
    <m/>
    <m/>
    <m/>
    <m/>
    <m/>
    <n v="14545000"/>
    <n v="14545000"/>
    <n v="14545000"/>
    <s v="OK"/>
    <n v="2"/>
    <m/>
    <m/>
  </r>
  <r>
    <m/>
    <x v="15"/>
    <s v="Regional/Provincial"/>
    <s v="Regional"/>
    <x v="1"/>
    <s v="YO_EMPR._Feria_de_Emprendimiento"/>
    <n v="4889"/>
    <n v="41"/>
    <n v="39155000"/>
    <n v="955000"/>
    <n v="41"/>
    <m/>
    <s v="NO"/>
    <x v="1"/>
    <s v="Grupo objetivo del Programa/Componente"/>
    <s v="Personas mayores de 18 años en situación de pobreza  (40% RSH), que hayan participado anteriormente y/o estén participando de programas de emprendimiento y/o empleabilidad del FOSIS, en un plazo no superior a 3 años. Excepcionalmente podrían aceptarse usuarios(as) de otras líneas siempre que cuenten con una actividad económica independiente en funcionamiento. "/>
    <x v="0"/>
    <s v="Licitación Pública Regular"/>
    <s v="04"/>
    <s v="488904"/>
    <s v="16"/>
    <s v="16-488904"/>
    <s v="16-488904-01-21"/>
    <x v="1"/>
    <m/>
    <m/>
    <m/>
    <d v="2021-08-18T00:00:00"/>
    <m/>
    <n v="14"/>
    <d v="2021-09-01T00:00:00"/>
    <d v="2021-09-03T00:00:00"/>
    <n v="10"/>
    <d v="2021-09-13T00:00:00"/>
    <d v="2021-09-20T00:00:00"/>
    <n v="10"/>
    <d v="2021-09-30T00:00:00"/>
    <m/>
    <n v="5"/>
    <d v="2022-02-28T00:00:00"/>
    <d v="2022-04-29T00:00:00"/>
    <m/>
    <m/>
    <m/>
    <m/>
    <m/>
    <m/>
    <m/>
    <m/>
    <m/>
    <n v="39155000"/>
    <m/>
    <m/>
    <n v="0"/>
    <n v="39155000"/>
    <n v="39155000"/>
    <s v="OK"/>
    <n v="1"/>
    <m/>
    <m/>
  </r>
  <r>
    <m/>
    <x v="15"/>
    <s v="Regional/Provincial"/>
    <s v="Regional"/>
    <x v="7"/>
    <s v="Apoyo_org_productivas"/>
    <n v="4103"/>
    <n v="10"/>
    <n v="140000000"/>
    <n v="14000000"/>
    <n v="10"/>
    <m/>
    <s v="NO"/>
    <x v="4"/>
    <s v="Grupo objetivo del Programa/Componente"/>
    <s v="Organizaciones productivas con personalidad jurídica vigente y activa, cuyo fin como organización sea económico y/o productivo a las cuales se busca apoyar en su permanencia y/o reactivación económica en el contexto de pandemia por COVID-19"/>
    <x v="1"/>
    <s v="Licitación Pública Regular"/>
    <s v="01"/>
    <s v="410301"/>
    <s v="16"/>
    <s v="16-410301"/>
    <s v="16-410301-01-21"/>
    <x v="1"/>
    <d v="2021-06-18T00:00:00"/>
    <m/>
    <d v="2021-06-18T00:00:00"/>
    <d v="2021-06-23T00:00:00"/>
    <m/>
    <n v="15"/>
    <d v="2021-07-07T00:00:00"/>
    <d v="2021-07-08T00:00:00"/>
    <n v="11"/>
    <d v="2021-07-19T00:00:00"/>
    <d v="2021-07-21T00:00:00"/>
    <n v="10"/>
    <d v="2021-07-31T00:00:00"/>
    <m/>
    <n v="5"/>
    <d v="2021-12-31T00:00:00"/>
    <d v="2022-03-01T00:00:00"/>
    <m/>
    <m/>
    <m/>
    <m/>
    <m/>
    <m/>
    <m/>
    <n v="14000000"/>
    <m/>
    <n v="126000000"/>
    <m/>
    <m/>
    <n v="0"/>
    <n v="140000000"/>
    <n v="140000000"/>
    <s v="OK"/>
    <n v="2"/>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laDinámica2" cacheId="294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Región" colHeaderCaption=" ">
  <location ref="A30:G48" firstHeaderRow="1" firstDataRow="2" firstDataCol="1" rowPageCount="2" colPageCount="1"/>
  <pivotFields count="60">
    <pivotField showAll="0"/>
    <pivotField axis="axisRow" showAll="0">
      <items count="17">
        <item x="0"/>
        <item x="1"/>
        <item x="2"/>
        <item x="3"/>
        <item x="4"/>
        <item x="5"/>
        <item x="6"/>
        <item x="7"/>
        <item x="8"/>
        <item x="9"/>
        <item x="10"/>
        <item x="11"/>
        <item x="12"/>
        <item x="13"/>
        <item x="14"/>
        <item x="15"/>
        <item t="default"/>
      </items>
    </pivotField>
    <pivotField showAll="0"/>
    <pivotField showAll="0"/>
    <pivotField axis="axisPage" multipleItemSelectionAllowed="1" showAll="0">
      <items count="11">
        <item x="0"/>
        <item x="5"/>
        <item x="8"/>
        <item x="7"/>
        <item h="1" x="9"/>
        <item x="6"/>
        <item x="2"/>
        <item x="1"/>
        <item x="3"/>
        <item x="4"/>
        <item t="default"/>
      </items>
    </pivotField>
    <pivotField showAll="0"/>
    <pivotField showAll="0"/>
    <pivotField showAll="0"/>
    <pivotField dataField="1" numFmtId="167" showAll="0"/>
    <pivotField numFmtId="167" showAll="0"/>
    <pivotField showAll="0"/>
    <pivotField showAll="0"/>
    <pivotField showAll="0"/>
    <pivotField axis="axisCol" showAll="0">
      <items count="6">
        <item x="0"/>
        <item x="4"/>
        <item x="2"/>
        <item x="1"/>
        <item x="3"/>
        <item t="default"/>
      </items>
    </pivotField>
    <pivotField showAll="0"/>
    <pivotField showAll="0"/>
    <pivotField showAll="0"/>
    <pivotField showAll="0"/>
    <pivotField showAll="0"/>
    <pivotField showAll="0"/>
    <pivotField showAll="0"/>
    <pivotField showAll="0"/>
    <pivotField showAll="0"/>
    <pivotField axis="axisPage" multipleItemSelectionAllowed="1" showAll="0">
      <items count="3">
        <item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numFmtId="167" showAll="0"/>
    <pivotField showAll="0"/>
    <pivotField showAll="0"/>
    <pivotField showAll="0"/>
    <pivotField showAll="0"/>
  </pivotFields>
  <rowFields count="1">
    <field x="1"/>
  </rowFields>
  <rowItems count="17">
    <i>
      <x/>
    </i>
    <i>
      <x v="1"/>
    </i>
    <i>
      <x v="2"/>
    </i>
    <i>
      <x v="3"/>
    </i>
    <i>
      <x v="4"/>
    </i>
    <i>
      <x v="5"/>
    </i>
    <i>
      <x v="6"/>
    </i>
    <i>
      <x v="7"/>
    </i>
    <i>
      <x v="8"/>
    </i>
    <i>
      <x v="9"/>
    </i>
    <i>
      <x v="10"/>
    </i>
    <i>
      <x v="11"/>
    </i>
    <i>
      <x v="12"/>
    </i>
    <i>
      <x v="13"/>
    </i>
    <i>
      <x v="14"/>
    </i>
    <i>
      <x v="15"/>
    </i>
    <i t="grand">
      <x/>
    </i>
  </rowItems>
  <colFields count="1">
    <field x="13"/>
  </colFields>
  <colItems count="6">
    <i>
      <x/>
    </i>
    <i>
      <x v="1"/>
    </i>
    <i>
      <x v="2"/>
    </i>
    <i>
      <x v="3"/>
    </i>
    <i>
      <x v="4"/>
    </i>
    <i t="grand">
      <x/>
    </i>
  </colItems>
  <pageFields count="2">
    <pageField fld="23" hier="-1"/>
    <pageField fld="4" hier="-1"/>
  </pageFields>
  <dataFields count="1">
    <dataField name="Suma de Inversión comunal $" fld="8" baseField="0" baseItem="0" numFmtId="165"/>
  </dataFields>
  <formats count="1">
    <format dxfId="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294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Región" colHeaderCaption=" ">
  <location ref="A3:K21" firstHeaderRow="1" firstDataRow="2" firstDataCol="1" rowPageCount="1" colPageCount="1"/>
  <pivotFields count="60">
    <pivotField showAll="0"/>
    <pivotField axis="axisRow" showAll="0">
      <items count="17">
        <item x="0"/>
        <item x="1"/>
        <item x="2"/>
        <item x="3"/>
        <item x="4"/>
        <item x="5"/>
        <item x="6"/>
        <item x="7"/>
        <item x="8"/>
        <item x="9"/>
        <item x="10"/>
        <item x="11"/>
        <item x="12"/>
        <item x="13"/>
        <item x="14"/>
        <item x="15"/>
        <item t="default"/>
      </items>
    </pivotField>
    <pivotField showAll="0"/>
    <pivotField showAll="0"/>
    <pivotField axis="axisCol" showAll="0">
      <items count="11">
        <item x="0"/>
        <item x="5"/>
        <item x="8"/>
        <item x="7"/>
        <item h="1" x="9"/>
        <item x="6"/>
        <item x="2"/>
        <item x="1"/>
        <item x="3"/>
        <item x="4"/>
        <item t="default"/>
      </items>
    </pivotField>
    <pivotField showAll="0"/>
    <pivotField showAll="0"/>
    <pivotField showAll="0"/>
    <pivotField dataField="1" numFmtId="167" showAll="0"/>
    <pivotField numFmtId="167"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3">
        <item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numFmtId="167" showAll="0"/>
    <pivotField showAll="0"/>
    <pivotField showAll="0"/>
    <pivotField showAll="0"/>
    <pivotField showAll="0"/>
  </pivotFields>
  <rowFields count="1">
    <field x="1"/>
  </rowFields>
  <rowItems count="17">
    <i>
      <x/>
    </i>
    <i>
      <x v="1"/>
    </i>
    <i>
      <x v="2"/>
    </i>
    <i>
      <x v="3"/>
    </i>
    <i>
      <x v="4"/>
    </i>
    <i>
      <x v="5"/>
    </i>
    <i>
      <x v="6"/>
    </i>
    <i>
      <x v="7"/>
    </i>
    <i>
      <x v="8"/>
    </i>
    <i>
      <x v="9"/>
    </i>
    <i>
      <x v="10"/>
    </i>
    <i>
      <x v="11"/>
    </i>
    <i>
      <x v="12"/>
    </i>
    <i>
      <x v="13"/>
    </i>
    <i>
      <x v="14"/>
    </i>
    <i>
      <x v="15"/>
    </i>
    <i t="grand">
      <x/>
    </i>
  </rowItems>
  <colFields count="1">
    <field x="4"/>
  </colFields>
  <colItems count="10">
    <i>
      <x/>
    </i>
    <i>
      <x v="1"/>
    </i>
    <i>
      <x v="2"/>
    </i>
    <i>
      <x v="3"/>
    </i>
    <i>
      <x v="5"/>
    </i>
    <i>
      <x v="6"/>
    </i>
    <i>
      <x v="7"/>
    </i>
    <i>
      <x v="8"/>
    </i>
    <i>
      <x v="9"/>
    </i>
    <i t="grand">
      <x/>
    </i>
  </colItems>
  <pageFields count="1">
    <pageField fld="23" hier="-1"/>
  </pageFields>
  <dataFields count="1">
    <dataField name="Suma de Inversión comunal $" fld="8" baseField="0" baseItem="0" numFmtId="165"/>
  </dataFields>
  <formats count="1">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3" cacheId="294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Región">
  <location ref="A3:K21" firstHeaderRow="1" firstDataRow="2" firstDataCol="1" rowPageCount="1" colPageCount="1"/>
  <pivotFields count="60">
    <pivotField showAll="0"/>
    <pivotField axis="axisRow" showAll="0">
      <items count="17">
        <item x="0"/>
        <item x="1"/>
        <item x="2"/>
        <item x="3"/>
        <item x="4"/>
        <item x="5"/>
        <item x="6"/>
        <item x="7"/>
        <item x="8"/>
        <item x="9"/>
        <item x="10"/>
        <item x="11"/>
        <item x="12"/>
        <item x="13"/>
        <item x="14"/>
        <item x="15"/>
        <item t="default"/>
      </items>
    </pivotField>
    <pivotField showAll="0"/>
    <pivotField showAll="0"/>
    <pivotField axis="axisCol" showAll="0">
      <items count="11">
        <item x="0"/>
        <item x="5"/>
        <item x="8"/>
        <item x="7"/>
        <item h="1" x="9"/>
        <item x="6"/>
        <item x="2"/>
        <item x="1"/>
        <item x="3"/>
        <item x="4"/>
        <item t="default"/>
      </items>
    </pivotField>
    <pivotField showAll="0"/>
    <pivotField showAll="0"/>
    <pivotField dataField="1" showAll="0"/>
    <pivotField numFmtId="167" showAll="0"/>
    <pivotField numFmtId="167"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3">
        <item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numFmtId="167" showAll="0"/>
    <pivotField showAll="0"/>
    <pivotField showAll="0"/>
    <pivotField showAll="0"/>
    <pivotField showAll="0"/>
  </pivotFields>
  <rowFields count="1">
    <field x="1"/>
  </rowFields>
  <rowItems count="17">
    <i>
      <x/>
    </i>
    <i>
      <x v="1"/>
    </i>
    <i>
      <x v="2"/>
    </i>
    <i>
      <x v="3"/>
    </i>
    <i>
      <x v="4"/>
    </i>
    <i>
      <x v="5"/>
    </i>
    <i>
      <x v="6"/>
    </i>
    <i>
      <x v="7"/>
    </i>
    <i>
      <x v="8"/>
    </i>
    <i>
      <x v="9"/>
    </i>
    <i>
      <x v="10"/>
    </i>
    <i>
      <x v="11"/>
    </i>
    <i>
      <x v="12"/>
    </i>
    <i>
      <x v="13"/>
    </i>
    <i>
      <x v="14"/>
    </i>
    <i>
      <x v="15"/>
    </i>
    <i t="grand">
      <x/>
    </i>
  </rowItems>
  <colFields count="1">
    <field x="4"/>
  </colFields>
  <colItems count="10">
    <i>
      <x/>
    </i>
    <i>
      <x v="1"/>
    </i>
    <i>
      <x v="2"/>
    </i>
    <i>
      <x v="3"/>
    </i>
    <i>
      <x v="5"/>
    </i>
    <i>
      <x v="6"/>
    </i>
    <i>
      <x v="7"/>
    </i>
    <i>
      <x v="8"/>
    </i>
    <i>
      <x v="9"/>
    </i>
    <i t="grand">
      <x/>
    </i>
  </colItems>
  <pageFields count="1">
    <pageField fld="23" hier="-1"/>
  </pageFields>
  <dataFields count="1">
    <dataField name="Suma de Total coberturas (N°)" fld="7" baseField="0" baseItem="0" numFmtId="165"/>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TablaDinámica4" cacheId="294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Región">
  <location ref="A27:G45" firstHeaderRow="1" firstDataRow="2" firstDataCol="1" rowPageCount="2" colPageCount="1"/>
  <pivotFields count="60">
    <pivotField showAll="0"/>
    <pivotField axis="axisRow" showAll="0">
      <items count="17">
        <item x="0"/>
        <item x="1"/>
        <item x="2"/>
        <item x="3"/>
        <item x="4"/>
        <item x="5"/>
        <item x="6"/>
        <item x="7"/>
        <item x="8"/>
        <item x="9"/>
        <item x="10"/>
        <item x="11"/>
        <item x="12"/>
        <item x="13"/>
        <item x="14"/>
        <item x="15"/>
        <item t="default"/>
      </items>
    </pivotField>
    <pivotField showAll="0"/>
    <pivotField showAll="0"/>
    <pivotField axis="axisPage" multipleItemSelectionAllowed="1" showAll="0">
      <items count="11">
        <item x="0"/>
        <item x="5"/>
        <item x="8"/>
        <item x="7"/>
        <item h="1" x="9"/>
        <item x="6"/>
        <item x="2"/>
        <item x="1"/>
        <item x="3"/>
        <item x="4"/>
        <item t="default"/>
      </items>
    </pivotField>
    <pivotField showAll="0"/>
    <pivotField showAll="0"/>
    <pivotField dataField="1" showAll="0"/>
    <pivotField numFmtId="167" showAll="0"/>
    <pivotField numFmtId="167" showAll="0"/>
    <pivotField showAll="0"/>
    <pivotField showAll="0"/>
    <pivotField showAll="0"/>
    <pivotField axis="axisCol" showAll="0">
      <items count="6">
        <item x="0"/>
        <item x="4"/>
        <item x="2"/>
        <item x="1"/>
        <item x="3"/>
        <item t="default"/>
      </items>
    </pivotField>
    <pivotField showAll="0"/>
    <pivotField showAll="0"/>
    <pivotField showAll="0"/>
    <pivotField showAll="0"/>
    <pivotField showAll="0"/>
    <pivotField showAll="0"/>
    <pivotField showAll="0"/>
    <pivotField showAll="0"/>
    <pivotField showAll="0"/>
    <pivotField axis="axisPage" multipleItemSelectionAllowed="1" showAll="0">
      <items count="3">
        <item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numFmtId="167" showAll="0"/>
    <pivotField showAll="0"/>
    <pivotField showAll="0"/>
    <pivotField showAll="0"/>
    <pivotField showAll="0"/>
  </pivotFields>
  <rowFields count="1">
    <field x="1"/>
  </rowFields>
  <rowItems count="17">
    <i>
      <x/>
    </i>
    <i>
      <x v="1"/>
    </i>
    <i>
      <x v="2"/>
    </i>
    <i>
      <x v="3"/>
    </i>
    <i>
      <x v="4"/>
    </i>
    <i>
      <x v="5"/>
    </i>
    <i>
      <x v="6"/>
    </i>
    <i>
      <x v="7"/>
    </i>
    <i>
      <x v="8"/>
    </i>
    <i>
      <x v="9"/>
    </i>
    <i>
      <x v="10"/>
    </i>
    <i>
      <x v="11"/>
    </i>
    <i>
      <x v="12"/>
    </i>
    <i>
      <x v="13"/>
    </i>
    <i>
      <x v="14"/>
    </i>
    <i>
      <x v="15"/>
    </i>
    <i t="grand">
      <x/>
    </i>
  </rowItems>
  <colFields count="1">
    <field x="13"/>
  </colFields>
  <colItems count="6">
    <i>
      <x/>
    </i>
    <i>
      <x v="1"/>
    </i>
    <i>
      <x v="2"/>
    </i>
    <i>
      <x v="3"/>
    </i>
    <i>
      <x v="4"/>
    </i>
    <i t="grand">
      <x/>
    </i>
  </colItems>
  <pageFields count="2">
    <pageField fld="23" hier="-1"/>
    <pageField fld="4" hier="-1"/>
  </pageFields>
  <dataFields count="1">
    <dataField name="Suma de Total coberturas (N°)" fld="7" baseField="0" baseItem="0" numFmtId="165"/>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2" cacheId="294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Región">
  <location ref="A4:K23" firstHeaderRow="1" firstDataRow="3" firstDataCol="1" rowPageCount="1" colPageCount="1"/>
  <pivotFields count="60">
    <pivotField showAll="0"/>
    <pivotField axis="axisRow" showAll="0">
      <items count="17">
        <item x="0"/>
        <item x="1"/>
        <item x="2"/>
        <item x="3"/>
        <item x="4"/>
        <item x="5"/>
        <item x="6"/>
        <item x="7"/>
        <item x="8"/>
        <item x="9"/>
        <item x="10"/>
        <item x="11"/>
        <item x="12"/>
        <item x="13"/>
        <item x="14"/>
        <item x="15"/>
        <item t="default"/>
      </items>
    </pivotField>
    <pivotField showAll="0"/>
    <pivotField showAll="0"/>
    <pivotField axis="axisCol" showAll="0" defaultSubtotal="0">
      <items count="10">
        <item x="0"/>
        <item x="5"/>
        <item x="8"/>
        <item x="7"/>
        <item h="1" x="9"/>
        <item x="6"/>
        <item x="2"/>
        <item x="1"/>
        <item x="3"/>
        <item x="4"/>
      </items>
    </pivotField>
    <pivotField showAll="0"/>
    <pivotField showAll="0"/>
    <pivotField dataField="1" showAll="0"/>
    <pivotField numFmtId="167" showAll="0"/>
    <pivotField numFmtId="167" showAll="0"/>
    <pivotField showAll="0"/>
    <pivotField showAll="0"/>
    <pivotField showAll="0"/>
    <pivotField showAll="0"/>
    <pivotField showAll="0"/>
    <pivotField showAll="0"/>
    <pivotField axis="axisCol" multipleItemSelectionAllowed="1" showAll="0">
      <items count="5">
        <item h="1" x="3"/>
        <item h="1" x="0"/>
        <item x="2"/>
        <item x="1"/>
        <item t="default"/>
      </items>
    </pivotField>
    <pivotField showAll="0"/>
    <pivotField showAll="0"/>
    <pivotField showAll="0"/>
    <pivotField showAll="0"/>
    <pivotField showAll="0"/>
    <pivotField showAll="0"/>
    <pivotField axis="axisPage" multipleItemSelectionAllowed="1" showAll="0">
      <items count="3">
        <item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numFmtId="167" showAll="0"/>
    <pivotField showAll="0"/>
    <pivotField showAll="0"/>
    <pivotField showAll="0"/>
    <pivotField showAll="0"/>
  </pivotFields>
  <rowFields count="1">
    <field x="1"/>
  </rowFields>
  <rowItems count="17">
    <i>
      <x/>
    </i>
    <i>
      <x v="1"/>
    </i>
    <i>
      <x v="2"/>
    </i>
    <i>
      <x v="3"/>
    </i>
    <i>
      <x v="4"/>
    </i>
    <i>
      <x v="5"/>
    </i>
    <i>
      <x v="6"/>
    </i>
    <i>
      <x v="7"/>
    </i>
    <i>
      <x v="8"/>
    </i>
    <i>
      <x v="9"/>
    </i>
    <i>
      <x v="10"/>
    </i>
    <i>
      <x v="11"/>
    </i>
    <i>
      <x v="12"/>
    </i>
    <i>
      <x v="13"/>
    </i>
    <i>
      <x v="14"/>
    </i>
    <i>
      <x v="15"/>
    </i>
    <i t="grand">
      <x/>
    </i>
  </rowItems>
  <colFields count="2">
    <field x="4"/>
    <field x="16"/>
  </colFields>
  <colItems count="10">
    <i>
      <x v="2"/>
      <x v="2"/>
    </i>
    <i r="1">
      <x v="3"/>
    </i>
    <i>
      <x v="3"/>
      <x v="3"/>
    </i>
    <i>
      <x v="7"/>
      <x v="2"/>
    </i>
    <i r="1">
      <x v="3"/>
    </i>
    <i>
      <x v="8"/>
      <x v="2"/>
    </i>
    <i r="1">
      <x v="3"/>
    </i>
    <i>
      <x v="9"/>
      <x v="2"/>
    </i>
    <i r="1">
      <x v="3"/>
    </i>
    <i t="grand">
      <x/>
    </i>
  </colItems>
  <pageFields count="1">
    <pageField fld="23" hier="-1"/>
  </pageFields>
  <dataFields count="1">
    <dataField name="Suma de Total coberturas (N°)" fld="7" baseField="0" baseItem="0" numFmtId="165"/>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3"/>
  <sheetViews>
    <sheetView workbookViewId="0">
      <selection activeCell="D9" sqref="D9"/>
    </sheetView>
  </sheetViews>
  <sheetFormatPr defaultColWidth="11.42578125" defaultRowHeight="15"/>
  <cols>
    <col min="1" max="1" width="12.5703125" bestFit="1" customWidth="1"/>
    <col min="2" max="2" width="20.42578125" bestFit="1" customWidth="1"/>
    <col min="3" max="3" width="12.28515625" customWidth="1"/>
    <col min="4" max="4" width="23.85546875" customWidth="1"/>
    <col min="5" max="5" width="22.140625" customWidth="1"/>
    <col min="6" max="6" width="34.7109375" customWidth="1"/>
    <col min="7" max="7" width="20.140625" customWidth="1"/>
    <col min="8" max="8" width="13.5703125" customWidth="1"/>
    <col min="9" max="9" width="21.28515625" customWidth="1"/>
    <col min="10" max="10" width="28.28515625" customWidth="1"/>
    <col min="11" max="11" width="14.5703125" customWidth="1"/>
    <col min="12" max="12" width="14.5703125" bestFit="1" customWidth="1"/>
  </cols>
  <sheetData>
    <row r="1" spans="1:11">
      <c r="A1" s="39"/>
      <c r="B1" s="40"/>
      <c r="C1" s="40"/>
      <c r="D1" s="40"/>
      <c r="E1" s="40"/>
      <c r="F1" s="40"/>
      <c r="G1" s="40"/>
      <c r="H1" s="40"/>
      <c r="I1" s="40"/>
      <c r="J1" s="40"/>
      <c r="K1" s="40"/>
    </row>
    <row r="2" spans="1:11">
      <c r="A2" s="56" t="s">
        <v>0</v>
      </c>
      <c r="B2" s="56"/>
      <c r="C2" s="56"/>
      <c r="D2" s="40"/>
      <c r="E2" s="40"/>
      <c r="F2" s="40"/>
      <c r="G2" s="40"/>
      <c r="H2" s="40"/>
      <c r="I2" s="40"/>
      <c r="J2" s="40"/>
      <c r="K2" s="40"/>
    </row>
    <row r="3" spans="1:11">
      <c r="A3" s="39"/>
      <c r="B3" s="40"/>
      <c r="C3" s="40"/>
      <c r="D3" s="40"/>
      <c r="E3" s="40"/>
      <c r="F3" s="40"/>
      <c r="G3" s="40"/>
      <c r="H3" s="40"/>
      <c r="I3" s="40"/>
      <c r="J3" s="40"/>
      <c r="K3" s="40"/>
    </row>
    <row r="4" spans="1:11" ht="15.75">
      <c r="A4" s="42" t="s">
        <v>1</v>
      </c>
      <c r="B4" s="45" t="s">
        <v>2</v>
      </c>
      <c r="C4" s="45" t="s">
        <v>3</v>
      </c>
      <c r="D4" s="45" t="s">
        <v>4</v>
      </c>
      <c r="E4" s="45" t="s">
        <v>5</v>
      </c>
      <c r="F4" s="45" t="s">
        <v>6</v>
      </c>
      <c r="G4" s="45" t="s">
        <v>7</v>
      </c>
      <c r="H4" s="45" t="s">
        <v>8</v>
      </c>
      <c r="I4" s="45" t="s">
        <v>9</v>
      </c>
      <c r="J4" s="45" t="s">
        <v>10</v>
      </c>
      <c r="K4" s="45" t="s">
        <v>11</v>
      </c>
    </row>
    <row r="5" spans="1:11">
      <c r="A5" s="43" t="s">
        <v>12</v>
      </c>
      <c r="B5" s="41">
        <v>64431000</v>
      </c>
      <c r="C5" s="41">
        <v>36000000</v>
      </c>
      <c r="D5" s="41"/>
      <c r="E5" s="41"/>
      <c r="F5" s="41">
        <v>25000000</v>
      </c>
      <c r="G5" s="41">
        <v>16281000</v>
      </c>
      <c r="H5" s="41">
        <v>328960000</v>
      </c>
      <c r="I5" s="41">
        <v>188550000</v>
      </c>
      <c r="J5" s="41">
        <v>229712000</v>
      </c>
      <c r="K5" s="41">
        <v>888934000</v>
      </c>
    </row>
    <row r="6" spans="1:11">
      <c r="A6" s="43" t="s">
        <v>13</v>
      </c>
      <c r="B6" s="41">
        <v>59992000</v>
      </c>
      <c r="C6" s="41">
        <v>36000000</v>
      </c>
      <c r="D6" s="41"/>
      <c r="E6" s="41"/>
      <c r="F6" s="41">
        <v>25000000</v>
      </c>
      <c r="G6" s="41">
        <v>15334000</v>
      </c>
      <c r="H6" s="41">
        <v>305905000</v>
      </c>
      <c r="I6" s="41">
        <v>126650000</v>
      </c>
      <c r="J6" s="41">
        <v>284592000</v>
      </c>
      <c r="K6" s="41">
        <v>853473000</v>
      </c>
    </row>
    <row r="7" spans="1:11">
      <c r="A7" s="43" t="s">
        <v>14</v>
      </c>
      <c r="B7" s="41">
        <v>72085000</v>
      </c>
      <c r="C7" s="41">
        <v>36000000</v>
      </c>
      <c r="D7" s="41"/>
      <c r="E7" s="41"/>
      <c r="F7" s="41">
        <v>25000000</v>
      </c>
      <c r="G7" s="41">
        <v>17603000</v>
      </c>
      <c r="H7" s="41">
        <v>294325000</v>
      </c>
      <c r="I7" s="41">
        <v>143750000</v>
      </c>
      <c r="J7" s="41">
        <v>362992000</v>
      </c>
      <c r="K7" s="41">
        <v>951755000</v>
      </c>
    </row>
    <row r="8" spans="1:11">
      <c r="A8" s="43" t="s">
        <v>15</v>
      </c>
      <c r="B8" s="41">
        <v>116367000</v>
      </c>
      <c r="C8" s="41">
        <v>36000000</v>
      </c>
      <c r="D8" s="41">
        <v>25620000</v>
      </c>
      <c r="E8" s="41">
        <v>140000000</v>
      </c>
      <c r="F8" s="41">
        <v>25000000</v>
      </c>
      <c r="G8" s="41">
        <v>25210000</v>
      </c>
      <c r="H8" s="41">
        <v>467530000</v>
      </c>
      <c r="I8" s="41">
        <v>266900000</v>
      </c>
      <c r="J8" s="41">
        <v>423360000</v>
      </c>
      <c r="K8" s="41">
        <v>1525987000</v>
      </c>
    </row>
    <row r="9" spans="1:11">
      <c r="A9" s="43" t="s">
        <v>16</v>
      </c>
      <c r="B9" s="41">
        <v>236738000</v>
      </c>
      <c r="C9" s="41">
        <v>36000000</v>
      </c>
      <c r="D9" s="41">
        <v>59780000</v>
      </c>
      <c r="E9" s="41">
        <v>280000000</v>
      </c>
      <c r="F9" s="41">
        <v>50000000</v>
      </c>
      <c r="G9" s="41">
        <v>39917000</v>
      </c>
      <c r="H9" s="41">
        <v>1146420000</v>
      </c>
      <c r="I9" s="41">
        <v>573070000</v>
      </c>
      <c r="J9" s="41">
        <v>1191680000</v>
      </c>
      <c r="K9" s="41">
        <v>3613605000</v>
      </c>
    </row>
    <row r="10" spans="1:11">
      <c r="A10" s="43" t="s">
        <v>17</v>
      </c>
      <c r="B10" s="41">
        <v>129619000</v>
      </c>
      <c r="C10" s="41">
        <v>36000000</v>
      </c>
      <c r="D10" s="41">
        <v>25620000</v>
      </c>
      <c r="E10" s="41">
        <v>140000000</v>
      </c>
      <c r="F10" s="41">
        <v>25000000</v>
      </c>
      <c r="G10" s="41">
        <v>19736000</v>
      </c>
      <c r="H10" s="41">
        <v>455480000</v>
      </c>
      <c r="I10" s="41">
        <v>176800000</v>
      </c>
      <c r="J10" s="41">
        <v>554288000</v>
      </c>
      <c r="K10" s="41">
        <v>1562543000</v>
      </c>
    </row>
    <row r="11" spans="1:11">
      <c r="A11" s="43" t="s">
        <v>18</v>
      </c>
      <c r="B11" s="41">
        <v>138197000</v>
      </c>
      <c r="C11" s="41">
        <v>36000000</v>
      </c>
      <c r="D11" s="41">
        <v>37210000</v>
      </c>
      <c r="E11" s="41">
        <v>140000000</v>
      </c>
      <c r="F11" s="41">
        <v>25000000</v>
      </c>
      <c r="G11" s="41">
        <v>27864000</v>
      </c>
      <c r="H11" s="41">
        <v>665850000</v>
      </c>
      <c r="I11" s="41">
        <v>286450000</v>
      </c>
      <c r="J11" s="41">
        <v>696976000</v>
      </c>
      <c r="K11" s="41">
        <v>2053547000</v>
      </c>
    </row>
    <row r="12" spans="1:11">
      <c r="A12" s="43" t="s">
        <v>19</v>
      </c>
      <c r="B12" s="41">
        <v>162625000</v>
      </c>
      <c r="C12" s="41">
        <v>36000000</v>
      </c>
      <c r="D12" s="41">
        <v>54900000</v>
      </c>
      <c r="E12" s="41">
        <v>280000000</v>
      </c>
      <c r="F12" s="41">
        <v>25000000</v>
      </c>
      <c r="G12" s="41">
        <v>43538000</v>
      </c>
      <c r="H12" s="41">
        <v>862710000</v>
      </c>
      <c r="I12" s="41">
        <v>362950000</v>
      </c>
      <c r="J12" s="41">
        <v>2126208000</v>
      </c>
      <c r="K12" s="41">
        <v>3953931000</v>
      </c>
    </row>
    <row r="13" spans="1:11">
      <c r="A13" s="43" t="s">
        <v>20</v>
      </c>
      <c r="B13" s="41">
        <v>150800000</v>
      </c>
      <c r="C13" s="41">
        <v>36000000</v>
      </c>
      <c r="D13" s="41">
        <v>59780000</v>
      </c>
      <c r="E13" s="41">
        <v>280000000</v>
      </c>
      <c r="F13" s="41">
        <v>25000000</v>
      </c>
      <c r="G13" s="41">
        <v>41216000</v>
      </c>
      <c r="H13" s="41">
        <v>670675000</v>
      </c>
      <c r="I13" s="41">
        <v>319600000</v>
      </c>
      <c r="J13" s="41">
        <v>1740480000</v>
      </c>
      <c r="K13" s="41">
        <v>3323551000</v>
      </c>
    </row>
    <row r="14" spans="1:11">
      <c r="A14" s="43" t="s">
        <v>21</v>
      </c>
      <c r="B14" s="41">
        <v>106000000</v>
      </c>
      <c r="C14" s="41">
        <v>36000000</v>
      </c>
      <c r="D14" s="41">
        <v>40260000</v>
      </c>
      <c r="E14" s="41">
        <v>280000000</v>
      </c>
      <c r="F14" s="41">
        <v>25000000</v>
      </c>
      <c r="G14" s="41">
        <v>30463000</v>
      </c>
      <c r="H14" s="41">
        <v>493115000</v>
      </c>
      <c r="I14" s="41">
        <v>242250000</v>
      </c>
      <c r="J14" s="41">
        <v>1484112000</v>
      </c>
      <c r="K14" s="41">
        <v>2737200000</v>
      </c>
    </row>
    <row r="15" spans="1:11">
      <c r="A15" s="43" t="s">
        <v>22</v>
      </c>
      <c r="B15" s="41">
        <v>62323000</v>
      </c>
      <c r="C15" s="41">
        <v>36000000</v>
      </c>
      <c r="D15" s="41"/>
      <c r="E15" s="41"/>
      <c r="F15" s="41">
        <v>25000000</v>
      </c>
      <c r="G15" s="41">
        <v>17332000</v>
      </c>
      <c r="H15" s="41">
        <v>246075000</v>
      </c>
      <c r="I15" s="41">
        <v>101150000</v>
      </c>
      <c r="J15" s="41">
        <v>144256000</v>
      </c>
      <c r="K15" s="41">
        <v>632136000</v>
      </c>
    </row>
    <row r="16" spans="1:11">
      <c r="A16" s="43" t="s">
        <v>23</v>
      </c>
      <c r="B16" s="41">
        <v>102778000</v>
      </c>
      <c r="C16" s="41">
        <v>36000000</v>
      </c>
      <c r="D16" s="41"/>
      <c r="E16" s="41"/>
      <c r="F16" s="41"/>
      <c r="G16" s="41"/>
      <c r="H16" s="41">
        <v>288535000</v>
      </c>
      <c r="I16" s="41">
        <v>119000000</v>
      </c>
      <c r="J16" s="41">
        <v>70560000</v>
      </c>
      <c r="K16" s="41">
        <v>616873000</v>
      </c>
    </row>
    <row r="17" spans="1:11">
      <c r="A17" s="43" t="s">
        <v>24</v>
      </c>
      <c r="B17" s="41">
        <v>565885000</v>
      </c>
      <c r="C17" s="41">
        <v>36000000</v>
      </c>
      <c r="D17" s="41">
        <v>139080000</v>
      </c>
      <c r="E17" s="41">
        <v>406000000</v>
      </c>
      <c r="F17" s="41">
        <v>150000000</v>
      </c>
      <c r="G17" s="41">
        <v>64331000</v>
      </c>
      <c r="H17" s="41">
        <v>2138440000</v>
      </c>
      <c r="I17" s="41">
        <v>513400000</v>
      </c>
      <c r="J17" s="41">
        <v>4014864000</v>
      </c>
      <c r="K17" s="41">
        <v>8028000000</v>
      </c>
    </row>
    <row r="18" spans="1:11">
      <c r="A18" s="43" t="s">
        <v>25</v>
      </c>
      <c r="B18" s="41">
        <v>83409000</v>
      </c>
      <c r="C18" s="41">
        <v>36000000</v>
      </c>
      <c r="D18" s="41">
        <v>25620000</v>
      </c>
      <c r="E18" s="41">
        <v>140000000</v>
      </c>
      <c r="F18" s="41">
        <v>25000000</v>
      </c>
      <c r="G18" s="41">
        <v>17857000</v>
      </c>
      <c r="H18" s="41">
        <v>339325000</v>
      </c>
      <c r="I18" s="41">
        <v>123250000</v>
      </c>
      <c r="J18" s="41">
        <v>464128000</v>
      </c>
      <c r="K18" s="41">
        <v>1254589000</v>
      </c>
    </row>
    <row r="19" spans="1:11">
      <c r="A19" s="43" t="s">
        <v>26</v>
      </c>
      <c r="B19" s="41">
        <v>56798000</v>
      </c>
      <c r="C19" s="41">
        <v>36000000</v>
      </c>
      <c r="D19" s="41"/>
      <c r="E19" s="41"/>
      <c r="F19" s="41">
        <v>25000000</v>
      </c>
      <c r="G19" s="41">
        <v>14706000</v>
      </c>
      <c r="H19" s="41">
        <v>287030000</v>
      </c>
      <c r="I19" s="41">
        <v>139400000</v>
      </c>
      <c r="J19" s="41">
        <v>220304000</v>
      </c>
      <c r="K19" s="41">
        <v>779238000</v>
      </c>
    </row>
    <row r="20" spans="1:11">
      <c r="A20" s="43" t="s">
        <v>27</v>
      </c>
      <c r="B20" s="41">
        <v>71990000</v>
      </c>
      <c r="C20" s="41">
        <v>36000000</v>
      </c>
      <c r="D20" s="41">
        <v>25620000</v>
      </c>
      <c r="E20" s="41">
        <v>140000000</v>
      </c>
      <c r="F20" s="41"/>
      <c r="G20" s="41">
        <v>14545000</v>
      </c>
      <c r="H20" s="41">
        <v>417370000</v>
      </c>
      <c r="I20" s="41">
        <v>177650000</v>
      </c>
      <c r="J20" s="41">
        <v>934528000</v>
      </c>
      <c r="K20" s="41">
        <v>1817703000</v>
      </c>
    </row>
    <row r="21" spans="1:11">
      <c r="A21" s="43" t="s">
        <v>11</v>
      </c>
      <c r="B21" s="44">
        <v>2180037000</v>
      </c>
      <c r="C21" s="44">
        <v>576000000</v>
      </c>
      <c r="D21" s="44">
        <v>493490000</v>
      </c>
      <c r="E21" s="44">
        <v>2226000000</v>
      </c>
      <c r="F21" s="44">
        <v>500000000</v>
      </c>
      <c r="G21" s="44">
        <v>405933000</v>
      </c>
      <c r="H21" s="44">
        <v>9407745000</v>
      </c>
      <c r="I21" s="44">
        <v>3860820000</v>
      </c>
      <c r="J21" s="44">
        <v>14943040000</v>
      </c>
      <c r="K21" s="44">
        <v>34593065000</v>
      </c>
    </row>
    <row r="22" spans="1:11">
      <c r="A22" s="39"/>
      <c r="B22" s="40"/>
      <c r="C22" s="40"/>
      <c r="D22" s="40"/>
      <c r="E22" s="40"/>
      <c r="F22" s="40"/>
      <c r="G22" s="40"/>
      <c r="H22" s="40"/>
      <c r="I22" s="40"/>
      <c r="J22" s="40"/>
      <c r="K22" s="40"/>
    </row>
    <row r="23" spans="1:11">
      <c r="A23" s="56" t="s">
        <v>28</v>
      </c>
      <c r="B23" s="56"/>
      <c r="C23" s="56"/>
    </row>
    <row r="25" spans="1:11" ht="15.75">
      <c r="A25" s="42"/>
      <c r="B25" s="45" t="s">
        <v>2</v>
      </c>
      <c r="C25" s="45" t="s">
        <v>29</v>
      </c>
      <c r="D25" s="45" t="s">
        <v>30</v>
      </c>
      <c r="E25" s="45" t="s">
        <v>31</v>
      </c>
      <c r="F25" s="45" t="s">
        <v>32</v>
      </c>
      <c r="G25" s="45" t="s">
        <v>33</v>
      </c>
      <c r="H25" s="45" t="s">
        <v>34</v>
      </c>
      <c r="I25" s="45" t="s">
        <v>35</v>
      </c>
      <c r="J25" s="45" t="s">
        <v>36</v>
      </c>
      <c r="K25" s="45" t="s">
        <v>37</v>
      </c>
    </row>
    <row r="26" spans="1:11">
      <c r="A26" s="43" t="s">
        <v>12</v>
      </c>
      <c r="B26" s="41">
        <v>64431000</v>
      </c>
      <c r="C26" s="41">
        <v>36000000</v>
      </c>
      <c r="D26" s="41"/>
      <c r="E26" s="41"/>
      <c r="F26" s="41">
        <v>25000000</v>
      </c>
      <c r="G26" s="41">
        <v>16281000</v>
      </c>
      <c r="H26" s="41">
        <v>328960000</v>
      </c>
      <c r="I26" s="41">
        <v>188550000</v>
      </c>
      <c r="J26" s="41">
        <v>229712000</v>
      </c>
      <c r="K26" s="41">
        <f>SUM(B26:J26)</f>
        <v>888934000</v>
      </c>
    </row>
    <row r="27" spans="1:11">
      <c r="A27" s="43" t="s">
        <v>13</v>
      </c>
      <c r="B27" s="41">
        <v>59992000</v>
      </c>
      <c r="C27" s="41">
        <v>36000000</v>
      </c>
      <c r="D27" s="41"/>
      <c r="E27" s="41"/>
      <c r="F27" s="41">
        <v>25000000</v>
      </c>
      <c r="G27" s="41">
        <v>15334000</v>
      </c>
      <c r="H27" s="41">
        <v>305905000</v>
      </c>
      <c r="I27" s="41">
        <v>126650000</v>
      </c>
      <c r="J27" s="41">
        <v>284592000</v>
      </c>
      <c r="K27" s="41">
        <f t="shared" ref="K27:K42" si="0">SUM(B27:J27)</f>
        <v>853473000</v>
      </c>
    </row>
    <row r="28" spans="1:11">
      <c r="A28" s="43" t="s">
        <v>14</v>
      </c>
      <c r="B28" s="41">
        <v>72085000</v>
      </c>
      <c r="C28" s="41">
        <v>36000000</v>
      </c>
      <c r="D28" s="41"/>
      <c r="E28" s="41"/>
      <c r="F28" s="41">
        <v>25000000</v>
      </c>
      <c r="G28" s="41">
        <v>17603000</v>
      </c>
      <c r="H28" s="41">
        <v>294325000</v>
      </c>
      <c r="I28" s="41">
        <v>143750000</v>
      </c>
      <c r="J28" s="41">
        <v>362992000</v>
      </c>
      <c r="K28" s="41">
        <f t="shared" si="0"/>
        <v>951755000</v>
      </c>
    </row>
    <row r="29" spans="1:11">
      <c r="A29" s="43" t="s">
        <v>15</v>
      </c>
      <c r="B29" s="41">
        <v>116367000</v>
      </c>
      <c r="C29" s="41">
        <v>36000000</v>
      </c>
      <c r="D29" s="41">
        <v>25620000</v>
      </c>
      <c r="E29" s="41">
        <v>140000000</v>
      </c>
      <c r="F29" s="41">
        <v>25000000</v>
      </c>
      <c r="G29" s="41">
        <v>25210000</v>
      </c>
      <c r="H29" s="41">
        <v>467530000</v>
      </c>
      <c r="I29" s="41">
        <v>266900000</v>
      </c>
      <c r="J29" s="41">
        <v>423360000</v>
      </c>
      <c r="K29" s="41">
        <f t="shared" si="0"/>
        <v>1525987000</v>
      </c>
    </row>
    <row r="30" spans="1:11">
      <c r="A30" s="43" t="s">
        <v>16</v>
      </c>
      <c r="B30" s="41">
        <v>236738000</v>
      </c>
      <c r="C30" s="41">
        <v>36000000</v>
      </c>
      <c r="D30" s="41">
        <v>59780000</v>
      </c>
      <c r="E30" s="41">
        <v>280000000</v>
      </c>
      <c r="F30" s="41">
        <v>50000000</v>
      </c>
      <c r="G30" s="41">
        <v>39917000</v>
      </c>
      <c r="H30" s="41">
        <v>1146420000</v>
      </c>
      <c r="I30" s="41">
        <v>573070000</v>
      </c>
      <c r="J30" s="41">
        <v>1191680000</v>
      </c>
      <c r="K30" s="41">
        <f t="shared" si="0"/>
        <v>3613605000</v>
      </c>
    </row>
    <row r="31" spans="1:11">
      <c r="A31" s="43" t="s">
        <v>17</v>
      </c>
      <c r="B31" s="41">
        <v>129619000</v>
      </c>
      <c r="C31" s="41">
        <v>36000000</v>
      </c>
      <c r="D31" s="41">
        <v>25620000</v>
      </c>
      <c r="E31" s="41">
        <v>140000000</v>
      </c>
      <c r="F31" s="41">
        <v>25000000</v>
      </c>
      <c r="G31" s="41">
        <v>19736000</v>
      </c>
      <c r="H31" s="41">
        <v>455480000</v>
      </c>
      <c r="I31" s="41">
        <v>176800000</v>
      </c>
      <c r="J31" s="41">
        <v>554288000</v>
      </c>
      <c r="K31" s="41">
        <f t="shared" si="0"/>
        <v>1562543000</v>
      </c>
    </row>
    <row r="32" spans="1:11">
      <c r="A32" s="43" t="s">
        <v>18</v>
      </c>
      <c r="B32" s="41">
        <v>138197000</v>
      </c>
      <c r="C32" s="41">
        <v>36000000</v>
      </c>
      <c r="D32" s="41">
        <v>37210000</v>
      </c>
      <c r="E32" s="41">
        <v>140000000</v>
      </c>
      <c r="F32" s="41">
        <v>25000000</v>
      </c>
      <c r="G32" s="41">
        <v>27864000</v>
      </c>
      <c r="H32" s="41">
        <v>665850000</v>
      </c>
      <c r="I32" s="41">
        <v>286450000</v>
      </c>
      <c r="J32" s="41">
        <v>696976000</v>
      </c>
      <c r="K32" s="41">
        <f t="shared" si="0"/>
        <v>2053547000</v>
      </c>
    </row>
    <row r="33" spans="1:11">
      <c r="A33" s="43" t="s">
        <v>19</v>
      </c>
      <c r="B33" s="41">
        <v>162625000</v>
      </c>
      <c r="C33" s="41">
        <v>36000000</v>
      </c>
      <c r="D33" s="41">
        <v>54900000</v>
      </c>
      <c r="E33" s="41">
        <v>280000000</v>
      </c>
      <c r="F33" s="41">
        <v>25000000</v>
      </c>
      <c r="G33" s="41">
        <v>43538000</v>
      </c>
      <c r="H33" s="41">
        <v>862710000</v>
      </c>
      <c r="I33" s="41">
        <v>362950000</v>
      </c>
      <c r="J33" s="41">
        <v>2126208000</v>
      </c>
      <c r="K33" s="41">
        <f t="shared" si="0"/>
        <v>3953931000</v>
      </c>
    </row>
    <row r="34" spans="1:11">
      <c r="A34" s="43" t="s">
        <v>20</v>
      </c>
      <c r="B34" s="41">
        <v>150800000</v>
      </c>
      <c r="C34" s="41">
        <v>36000000</v>
      </c>
      <c r="D34" s="41">
        <v>59780000</v>
      </c>
      <c r="E34" s="41">
        <v>280000000</v>
      </c>
      <c r="F34" s="41">
        <v>25000000</v>
      </c>
      <c r="G34" s="41">
        <v>41216000</v>
      </c>
      <c r="H34" s="41">
        <v>670675000</v>
      </c>
      <c r="I34" s="41">
        <v>319600000</v>
      </c>
      <c r="J34" s="41">
        <v>1740480000</v>
      </c>
      <c r="K34" s="41">
        <f t="shared" si="0"/>
        <v>3323551000</v>
      </c>
    </row>
    <row r="35" spans="1:11">
      <c r="A35" s="43" t="s">
        <v>21</v>
      </c>
      <c r="B35" s="41">
        <v>106000000</v>
      </c>
      <c r="C35" s="41">
        <v>36000000</v>
      </c>
      <c r="D35" s="41">
        <v>40260000</v>
      </c>
      <c r="E35" s="41">
        <v>280000000</v>
      </c>
      <c r="F35" s="41">
        <v>25000000</v>
      </c>
      <c r="G35" s="41">
        <v>30463000</v>
      </c>
      <c r="H35" s="41">
        <v>493115000</v>
      </c>
      <c r="I35" s="41">
        <v>242250000</v>
      </c>
      <c r="J35" s="41">
        <v>1484112000</v>
      </c>
      <c r="K35" s="41">
        <f t="shared" si="0"/>
        <v>2737200000</v>
      </c>
    </row>
    <row r="36" spans="1:11">
      <c r="A36" s="43" t="s">
        <v>22</v>
      </c>
      <c r="B36" s="41">
        <v>62323000</v>
      </c>
      <c r="C36" s="41">
        <v>36000000</v>
      </c>
      <c r="D36" s="41"/>
      <c r="E36" s="41"/>
      <c r="F36" s="41">
        <v>25000000</v>
      </c>
      <c r="G36" s="41">
        <v>17332000</v>
      </c>
      <c r="H36" s="41">
        <v>246075000</v>
      </c>
      <c r="I36" s="41">
        <v>101150000</v>
      </c>
      <c r="J36" s="41">
        <v>144256000</v>
      </c>
      <c r="K36" s="41">
        <f t="shared" si="0"/>
        <v>632136000</v>
      </c>
    </row>
    <row r="37" spans="1:11">
      <c r="A37" s="43" t="s">
        <v>23</v>
      </c>
      <c r="B37" s="41">
        <v>102778000</v>
      </c>
      <c r="C37" s="41">
        <v>36000000</v>
      </c>
      <c r="D37" s="41"/>
      <c r="E37" s="41"/>
      <c r="F37" s="41">
        <v>0</v>
      </c>
      <c r="G37" s="41"/>
      <c r="H37" s="41">
        <v>288535000</v>
      </c>
      <c r="I37" s="41">
        <v>119000000</v>
      </c>
      <c r="J37" s="41">
        <v>70560000</v>
      </c>
      <c r="K37" s="41">
        <f t="shared" si="0"/>
        <v>616873000</v>
      </c>
    </row>
    <row r="38" spans="1:11">
      <c r="A38" s="43" t="s">
        <v>24</v>
      </c>
      <c r="B38" s="41">
        <v>565885000</v>
      </c>
      <c r="C38" s="41">
        <v>36000000</v>
      </c>
      <c r="D38" s="41">
        <v>139080000</v>
      </c>
      <c r="E38" s="41">
        <v>406000000</v>
      </c>
      <c r="F38" s="41">
        <v>150000000</v>
      </c>
      <c r="G38" s="41">
        <v>64331000</v>
      </c>
      <c r="H38" s="41">
        <v>2138440000</v>
      </c>
      <c r="I38" s="41">
        <v>513400000</v>
      </c>
      <c r="J38" s="41">
        <v>4014864000</v>
      </c>
      <c r="K38" s="41">
        <f t="shared" si="0"/>
        <v>8028000000</v>
      </c>
    </row>
    <row r="39" spans="1:11">
      <c r="A39" s="43" t="s">
        <v>25</v>
      </c>
      <c r="B39" s="41">
        <v>83409000</v>
      </c>
      <c r="C39" s="41">
        <v>36000000</v>
      </c>
      <c r="D39" s="41">
        <v>25620000</v>
      </c>
      <c r="E39" s="41">
        <v>140000000</v>
      </c>
      <c r="F39" s="41">
        <v>25000000</v>
      </c>
      <c r="G39" s="41">
        <v>17857000</v>
      </c>
      <c r="H39" s="41">
        <v>339325000</v>
      </c>
      <c r="I39" s="41">
        <v>123250000</v>
      </c>
      <c r="J39" s="41">
        <v>464128000</v>
      </c>
      <c r="K39" s="41">
        <f t="shared" si="0"/>
        <v>1254589000</v>
      </c>
    </row>
    <row r="40" spans="1:11">
      <c r="A40" s="43" t="s">
        <v>26</v>
      </c>
      <c r="B40" s="41">
        <v>56798000</v>
      </c>
      <c r="C40" s="41">
        <v>36000000</v>
      </c>
      <c r="D40" s="41"/>
      <c r="E40" s="41"/>
      <c r="F40" s="41">
        <v>25000000</v>
      </c>
      <c r="G40" s="41">
        <v>14706000</v>
      </c>
      <c r="H40" s="41">
        <v>287030000</v>
      </c>
      <c r="I40" s="41">
        <v>139400000</v>
      </c>
      <c r="J40" s="41">
        <v>220304000</v>
      </c>
      <c r="K40" s="41">
        <f t="shared" si="0"/>
        <v>779238000</v>
      </c>
    </row>
    <row r="41" spans="1:11">
      <c r="A41" s="43" t="s">
        <v>27</v>
      </c>
      <c r="B41" s="41">
        <v>71990000</v>
      </c>
      <c r="C41" s="41">
        <v>36000000</v>
      </c>
      <c r="D41" s="41">
        <v>25620000</v>
      </c>
      <c r="E41" s="41">
        <v>140000000</v>
      </c>
      <c r="F41" s="41"/>
      <c r="G41" s="41">
        <v>14545000</v>
      </c>
      <c r="H41" s="41">
        <v>417370000</v>
      </c>
      <c r="I41" s="41">
        <v>177650000</v>
      </c>
      <c r="J41" s="41">
        <v>934528000</v>
      </c>
      <c r="K41" s="41">
        <f t="shared" si="0"/>
        <v>1817703000</v>
      </c>
    </row>
    <row r="42" spans="1:11">
      <c r="A42" s="43"/>
      <c r="B42" s="44">
        <v>2180037000</v>
      </c>
      <c r="C42" s="44">
        <v>576000000</v>
      </c>
      <c r="D42" s="44">
        <v>493490000</v>
      </c>
      <c r="E42" s="44">
        <v>2226000000</v>
      </c>
      <c r="F42" s="44">
        <v>500000000</v>
      </c>
      <c r="G42" s="44">
        <v>405933000</v>
      </c>
      <c r="H42" s="44">
        <v>9407745000</v>
      </c>
      <c r="I42" s="44">
        <v>3860820000</v>
      </c>
      <c r="J42" s="44">
        <v>14943040000</v>
      </c>
      <c r="K42" s="44">
        <f t="shared" si="0"/>
        <v>34593065000</v>
      </c>
    </row>
    <row r="44" spans="1:11">
      <c r="A44" s="56" t="s">
        <v>38</v>
      </c>
      <c r="B44" s="56"/>
      <c r="C44" s="56"/>
      <c r="D44" s="56"/>
    </row>
    <row r="46" spans="1:11" ht="15.75">
      <c r="A46" s="42"/>
      <c r="B46" s="45" t="s">
        <v>2</v>
      </c>
      <c r="C46" s="45" t="s">
        <v>29</v>
      </c>
      <c r="D46" s="45" t="s">
        <v>30</v>
      </c>
      <c r="E46" s="45" t="s">
        <v>31</v>
      </c>
      <c r="F46" s="45" t="s">
        <v>32</v>
      </c>
      <c r="G46" s="45" t="s">
        <v>33</v>
      </c>
      <c r="H46" s="45" t="s">
        <v>34</v>
      </c>
      <c r="I46" s="45" t="s">
        <v>35</v>
      </c>
      <c r="J46" s="45" t="s">
        <v>36</v>
      </c>
      <c r="K46" s="45" t="s">
        <v>37</v>
      </c>
    </row>
    <row r="47" spans="1:11">
      <c r="A47" s="43" t="s">
        <v>12</v>
      </c>
      <c r="B47" s="41">
        <f t="shared" ref="B47:K47" si="1">B5-B26</f>
        <v>0</v>
      </c>
      <c r="C47" s="41">
        <f t="shared" si="1"/>
        <v>0</v>
      </c>
      <c r="D47" s="41">
        <f t="shared" si="1"/>
        <v>0</v>
      </c>
      <c r="E47" s="41">
        <f t="shared" si="1"/>
        <v>0</v>
      </c>
      <c r="F47" s="41">
        <f t="shared" si="1"/>
        <v>0</v>
      </c>
      <c r="G47" s="41">
        <f t="shared" si="1"/>
        <v>0</v>
      </c>
      <c r="H47" s="41">
        <f t="shared" si="1"/>
        <v>0</v>
      </c>
      <c r="I47" s="41">
        <f t="shared" si="1"/>
        <v>0</v>
      </c>
      <c r="J47" s="41">
        <f t="shared" si="1"/>
        <v>0</v>
      </c>
      <c r="K47" s="41">
        <f t="shared" si="1"/>
        <v>0</v>
      </c>
    </row>
    <row r="48" spans="1:11">
      <c r="A48" s="43" t="s">
        <v>13</v>
      </c>
      <c r="B48" s="41">
        <f t="shared" ref="B48:K48" si="2">B6-B27</f>
        <v>0</v>
      </c>
      <c r="C48" s="41">
        <f t="shared" si="2"/>
        <v>0</v>
      </c>
      <c r="D48" s="41">
        <f t="shared" si="2"/>
        <v>0</v>
      </c>
      <c r="E48" s="41">
        <f t="shared" si="2"/>
        <v>0</v>
      </c>
      <c r="F48" s="41">
        <f t="shared" si="2"/>
        <v>0</v>
      </c>
      <c r="G48" s="41">
        <f t="shared" si="2"/>
        <v>0</v>
      </c>
      <c r="H48" s="41">
        <f t="shared" si="2"/>
        <v>0</v>
      </c>
      <c r="I48" s="41">
        <f t="shared" si="2"/>
        <v>0</v>
      </c>
      <c r="J48" s="41">
        <f t="shared" si="2"/>
        <v>0</v>
      </c>
      <c r="K48" s="41">
        <f t="shared" si="2"/>
        <v>0</v>
      </c>
    </row>
    <row r="49" spans="1:11">
      <c r="A49" s="43" t="s">
        <v>14</v>
      </c>
      <c r="B49" s="41">
        <f t="shared" ref="B49:K49" si="3">B7-B28</f>
        <v>0</v>
      </c>
      <c r="C49" s="41">
        <f t="shared" si="3"/>
        <v>0</v>
      </c>
      <c r="D49" s="41">
        <f t="shared" si="3"/>
        <v>0</v>
      </c>
      <c r="E49" s="41">
        <f t="shared" si="3"/>
        <v>0</v>
      </c>
      <c r="F49" s="41">
        <f t="shared" si="3"/>
        <v>0</v>
      </c>
      <c r="G49" s="41">
        <f t="shared" si="3"/>
        <v>0</v>
      </c>
      <c r="H49" s="41">
        <f t="shared" si="3"/>
        <v>0</v>
      </c>
      <c r="I49" s="41">
        <f t="shared" si="3"/>
        <v>0</v>
      </c>
      <c r="J49" s="41">
        <f t="shared" si="3"/>
        <v>0</v>
      </c>
      <c r="K49" s="41">
        <f t="shared" si="3"/>
        <v>0</v>
      </c>
    </row>
    <row r="50" spans="1:11">
      <c r="A50" s="43" t="s">
        <v>15</v>
      </c>
      <c r="B50" s="41">
        <f t="shared" ref="B50:K50" si="4">B8-B29</f>
        <v>0</v>
      </c>
      <c r="C50" s="41">
        <f t="shared" si="4"/>
        <v>0</v>
      </c>
      <c r="D50" s="41">
        <f t="shared" si="4"/>
        <v>0</v>
      </c>
      <c r="E50" s="41">
        <f t="shared" si="4"/>
        <v>0</v>
      </c>
      <c r="F50" s="41">
        <f t="shared" si="4"/>
        <v>0</v>
      </c>
      <c r="G50" s="41">
        <f t="shared" si="4"/>
        <v>0</v>
      </c>
      <c r="H50" s="41">
        <f t="shared" si="4"/>
        <v>0</v>
      </c>
      <c r="I50" s="41">
        <f t="shared" si="4"/>
        <v>0</v>
      </c>
      <c r="J50" s="41">
        <f t="shared" si="4"/>
        <v>0</v>
      </c>
      <c r="K50" s="41">
        <f t="shared" si="4"/>
        <v>0</v>
      </c>
    </row>
    <row r="51" spans="1:11">
      <c r="A51" s="43" t="s">
        <v>16</v>
      </c>
      <c r="B51" s="41">
        <f t="shared" ref="B51:K51" si="5">B9-B30</f>
        <v>0</v>
      </c>
      <c r="C51" s="41">
        <f t="shared" si="5"/>
        <v>0</v>
      </c>
      <c r="D51" s="41">
        <f t="shared" si="5"/>
        <v>0</v>
      </c>
      <c r="E51" s="41">
        <f t="shared" si="5"/>
        <v>0</v>
      </c>
      <c r="F51" s="41">
        <f t="shared" si="5"/>
        <v>0</v>
      </c>
      <c r="G51" s="41">
        <f t="shared" si="5"/>
        <v>0</v>
      </c>
      <c r="H51" s="41">
        <f t="shared" si="5"/>
        <v>0</v>
      </c>
      <c r="I51" s="41">
        <f t="shared" si="5"/>
        <v>0</v>
      </c>
      <c r="J51" s="41">
        <f t="shared" si="5"/>
        <v>0</v>
      </c>
      <c r="K51" s="41">
        <f t="shared" si="5"/>
        <v>0</v>
      </c>
    </row>
    <row r="52" spans="1:11">
      <c r="A52" s="43" t="s">
        <v>17</v>
      </c>
      <c r="B52" s="41">
        <f t="shared" ref="B52:K52" si="6">B10-B31</f>
        <v>0</v>
      </c>
      <c r="C52" s="41">
        <f t="shared" si="6"/>
        <v>0</v>
      </c>
      <c r="D52" s="41">
        <f t="shared" si="6"/>
        <v>0</v>
      </c>
      <c r="E52" s="41">
        <f t="shared" si="6"/>
        <v>0</v>
      </c>
      <c r="F52" s="41">
        <f t="shared" si="6"/>
        <v>0</v>
      </c>
      <c r="G52" s="41">
        <f t="shared" si="6"/>
        <v>0</v>
      </c>
      <c r="H52" s="41">
        <f t="shared" si="6"/>
        <v>0</v>
      </c>
      <c r="I52" s="41">
        <f t="shared" si="6"/>
        <v>0</v>
      </c>
      <c r="J52" s="41">
        <f t="shared" si="6"/>
        <v>0</v>
      </c>
      <c r="K52" s="41">
        <f t="shared" si="6"/>
        <v>0</v>
      </c>
    </row>
    <row r="53" spans="1:11">
      <c r="A53" s="43" t="s">
        <v>18</v>
      </c>
      <c r="B53" s="41">
        <f t="shared" ref="B53:K53" si="7">B11-B32</f>
        <v>0</v>
      </c>
      <c r="C53" s="41">
        <f t="shared" si="7"/>
        <v>0</v>
      </c>
      <c r="D53" s="41">
        <f t="shared" si="7"/>
        <v>0</v>
      </c>
      <c r="E53" s="41">
        <f t="shared" si="7"/>
        <v>0</v>
      </c>
      <c r="F53" s="41">
        <f t="shared" si="7"/>
        <v>0</v>
      </c>
      <c r="G53" s="41">
        <f t="shared" si="7"/>
        <v>0</v>
      </c>
      <c r="H53" s="41">
        <f t="shared" si="7"/>
        <v>0</v>
      </c>
      <c r="I53" s="41">
        <f t="shared" si="7"/>
        <v>0</v>
      </c>
      <c r="J53" s="41">
        <f t="shared" si="7"/>
        <v>0</v>
      </c>
      <c r="K53" s="41">
        <f t="shared" si="7"/>
        <v>0</v>
      </c>
    </row>
    <row r="54" spans="1:11">
      <c r="A54" s="43" t="s">
        <v>19</v>
      </c>
      <c r="B54" s="41">
        <f t="shared" ref="B54:K54" si="8">B12-B33</f>
        <v>0</v>
      </c>
      <c r="C54" s="41">
        <f t="shared" si="8"/>
        <v>0</v>
      </c>
      <c r="D54" s="41">
        <f t="shared" si="8"/>
        <v>0</v>
      </c>
      <c r="E54" s="41">
        <f t="shared" si="8"/>
        <v>0</v>
      </c>
      <c r="F54" s="41">
        <f t="shared" si="8"/>
        <v>0</v>
      </c>
      <c r="G54" s="41">
        <f t="shared" si="8"/>
        <v>0</v>
      </c>
      <c r="H54" s="41">
        <f t="shared" si="8"/>
        <v>0</v>
      </c>
      <c r="I54" s="41">
        <f t="shared" si="8"/>
        <v>0</v>
      </c>
      <c r="J54" s="41">
        <f t="shared" si="8"/>
        <v>0</v>
      </c>
      <c r="K54" s="41">
        <f t="shared" si="8"/>
        <v>0</v>
      </c>
    </row>
    <row r="55" spans="1:11">
      <c r="A55" s="43" t="s">
        <v>20</v>
      </c>
      <c r="B55" s="41">
        <f t="shared" ref="B55:K55" si="9">B13-B34</f>
        <v>0</v>
      </c>
      <c r="C55" s="41">
        <f t="shared" si="9"/>
        <v>0</v>
      </c>
      <c r="D55" s="41">
        <f t="shared" si="9"/>
        <v>0</v>
      </c>
      <c r="E55" s="41">
        <f t="shared" si="9"/>
        <v>0</v>
      </c>
      <c r="F55" s="41">
        <f t="shared" si="9"/>
        <v>0</v>
      </c>
      <c r="G55" s="41">
        <f t="shared" si="9"/>
        <v>0</v>
      </c>
      <c r="H55" s="41">
        <f t="shared" si="9"/>
        <v>0</v>
      </c>
      <c r="I55" s="41">
        <f t="shared" si="9"/>
        <v>0</v>
      </c>
      <c r="J55" s="41">
        <f t="shared" si="9"/>
        <v>0</v>
      </c>
      <c r="K55" s="41">
        <f t="shared" si="9"/>
        <v>0</v>
      </c>
    </row>
    <row r="56" spans="1:11">
      <c r="A56" s="43" t="s">
        <v>21</v>
      </c>
      <c r="B56" s="41">
        <f t="shared" ref="B56:K56" si="10">B14-B35</f>
        <v>0</v>
      </c>
      <c r="C56" s="41">
        <f t="shared" si="10"/>
        <v>0</v>
      </c>
      <c r="D56" s="41">
        <f t="shared" si="10"/>
        <v>0</v>
      </c>
      <c r="E56" s="41">
        <f t="shared" si="10"/>
        <v>0</v>
      </c>
      <c r="F56" s="41">
        <f t="shared" si="10"/>
        <v>0</v>
      </c>
      <c r="G56" s="41">
        <f t="shared" si="10"/>
        <v>0</v>
      </c>
      <c r="H56" s="41">
        <f t="shared" si="10"/>
        <v>0</v>
      </c>
      <c r="I56" s="41">
        <f t="shared" si="10"/>
        <v>0</v>
      </c>
      <c r="J56" s="41">
        <f t="shared" si="10"/>
        <v>0</v>
      </c>
      <c r="K56" s="41">
        <f t="shared" si="10"/>
        <v>0</v>
      </c>
    </row>
    <row r="57" spans="1:11">
      <c r="A57" s="43" t="s">
        <v>22</v>
      </c>
      <c r="B57" s="41">
        <f t="shared" ref="B57:K57" si="11">B15-B36</f>
        <v>0</v>
      </c>
      <c r="C57" s="41">
        <f t="shared" si="11"/>
        <v>0</v>
      </c>
      <c r="D57" s="41">
        <f t="shared" si="11"/>
        <v>0</v>
      </c>
      <c r="E57" s="41">
        <f t="shared" si="11"/>
        <v>0</v>
      </c>
      <c r="F57" s="41">
        <f t="shared" si="11"/>
        <v>0</v>
      </c>
      <c r="G57" s="41">
        <f t="shared" si="11"/>
        <v>0</v>
      </c>
      <c r="H57" s="41">
        <f t="shared" si="11"/>
        <v>0</v>
      </c>
      <c r="I57" s="41">
        <f t="shared" si="11"/>
        <v>0</v>
      </c>
      <c r="J57" s="41">
        <f t="shared" si="11"/>
        <v>0</v>
      </c>
      <c r="K57" s="41">
        <f t="shared" si="11"/>
        <v>0</v>
      </c>
    </row>
    <row r="58" spans="1:11">
      <c r="A58" s="43" t="s">
        <v>23</v>
      </c>
      <c r="B58" s="41">
        <f t="shared" ref="B58:K58" si="12">B16-B37</f>
        <v>0</v>
      </c>
      <c r="C58" s="41">
        <f t="shared" si="12"/>
        <v>0</v>
      </c>
      <c r="D58" s="41">
        <f t="shared" si="12"/>
        <v>0</v>
      </c>
      <c r="E58" s="41">
        <f t="shared" si="12"/>
        <v>0</v>
      </c>
      <c r="F58" s="41">
        <f t="shared" si="12"/>
        <v>0</v>
      </c>
      <c r="G58" s="41">
        <f t="shared" si="12"/>
        <v>0</v>
      </c>
      <c r="H58" s="41">
        <f t="shared" si="12"/>
        <v>0</v>
      </c>
      <c r="I58" s="41">
        <f t="shared" si="12"/>
        <v>0</v>
      </c>
      <c r="J58" s="41">
        <f t="shared" si="12"/>
        <v>0</v>
      </c>
      <c r="K58" s="41">
        <f t="shared" si="12"/>
        <v>0</v>
      </c>
    </row>
    <row r="59" spans="1:11">
      <c r="A59" s="43" t="s">
        <v>24</v>
      </c>
      <c r="B59" s="41">
        <f t="shared" ref="B59:K59" si="13">B17-B38</f>
        <v>0</v>
      </c>
      <c r="C59" s="41">
        <f t="shared" si="13"/>
        <v>0</v>
      </c>
      <c r="D59" s="41">
        <f t="shared" si="13"/>
        <v>0</v>
      </c>
      <c r="E59" s="41">
        <f t="shared" si="13"/>
        <v>0</v>
      </c>
      <c r="F59" s="41">
        <f t="shared" si="13"/>
        <v>0</v>
      </c>
      <c r="G59" s="41">
        <f t="shared" si="13"/>
        <v>0</v>
      </c>
      <c r="H59" s="41">
        <f t="shared" si="13"/>
        <v>0</v>
      </c>
      <c r="I59" s="41">
        <f t="shared" si="13"/>
        <v>0</v>
      </c>
      <c r="J59" s="41">
        <f t="shared" si="13"/>
        <v>0</v>
      </c>
      <c r="K59" s="41">
        <f t="shared" si="13"/>
        <v>0</v>
      </c>
    </row>
    <row r="60" spans="1:11">
      <c r="A60" s="43" t="s">
        <v>25</v>
      </c>
      <c r="B60" s="41">
        <f t="shared" ref="B60:K60" si="14">B18-B39</f>
        <v>0</v>
      </c>
      <c r="C60" s="41">
        <f t="shared" si="14"/>
        <v>0</v>
      </c>
      <c r="D60" s="41">
        <f t="shared" si="14"/>
        <v>0</v>
      </c>
      <c r="E60" s="41">
        <f t="shared" si="14"/>
        <v>0</v>
      </c>
      <c r="F60" s="41">
        <f t="shared" si="14"/>
        <v>0</v>
      </c>
      <c r="G60" s="41">
        <f t="shared" si="14"/>
        <v>0</v>
      </c>
      <c r="H60" s="41">
        <f t="shared" si="14"/>
        <v>0</v>
      </c>
      <c r="I60" s="41">
        <f t="shared" si="14"/>
        <v>0</v>
      </c>
      <c r="J60" s="41">
        <f t="shared" si="14"/>
        <v>0</v>
      </c>
      <c r="K60" s="41">
        <f t="shared" si="14"/>
        <v>0</v>
      </c>
    </row>
    <row r="61" spans="1:11">
      <c r="A61" s="43" t="s">
        <v>26</v>
      </c>
      <c r="B61" s="41">
        <f t="shared" ref="B61:K61" si="15">B19-B40</f>
        <v>0</v>
      </c>
      <c r="C61" s="41">
        <f t="shared" si="15"/>
        <v>0</v>
      </c>
      <c r="D61" s="41">
        <f t="shared" si="15"/>
        <v>0</v>
      </c>
      <c r="E61" s="41">
        <f t="shared" si="15"/>
        <v>0</v>
      </c>
      <c r="F61" s="41">
        <f t="shared" si="15"/>
        <v>0</v>
      </c>
      <c r="G61" s="41">
        <f t="shared" si="15"/>
        <v>0</v>
      </c>
      <c r="H61" s="41">
        <f t="shared" si="15"/>
        <v>0</v>
      </c>
      <c r="I61" s="41">
        <f t="shared" si="15"/>
        <v>0</v>
      </c>
      <c r="J61" s="41">
        <f t="shared" si="15"/>
        <v>0</v>
      </c>
      <c r="K61" s="41">
        <f t="shared" si="15"/>
        <v>0</v>
      </c>
    </row>
    <row r="62" spans="1:11">
      <c r="A62" s="43" t="s">
        <v>27</v>
      </c>
      <c r="B62" s="41">
        <f t="shared" ref="B62:K62" si="16">B20-B41</f>
        <v>0</v>
      </c>
      <c r="C62" s="41">
        <f t="shared" si="16"/>
        <v>0</v>
      </c>
      <c r="D62" s="41">
        <f t="shared" si="16"/>
        <v>0</v>
      </c>
      <c r="E62" s="41">
        <f t="shared" si="16"/>
        <v>0</v>
      </c>
      <c r="F62" s="41">
        <f t="shared" si="16"/>
        <v>0</v>
      </c>
      <c r="G62" s="41">
        <f t="shared" si="16"/>
        <v>0</v>
      </c>
      <c r="H62" s="41">
        <f t="shared" si="16"/>
        <v>0</v>
      </c>
      <c r="I62" s="41">
        <f t="shared" si="16"/>
        <v>0</v>
      </c>
      <c r="J62" s="41">
        <f t="shared" si="16"/>
        <v>0</v>
      </c>
      <c r="K62" s="41">
        <f t="shared" si="16"/>
        <v>0</v>
      </c>
    </row>
    <row r="63" spans="1:11">
      <c r="A63" s="43"/>
      <c r="B63" s="44">
        <f t="shared" ref="B63:K63" si="17">B21-B42</f>
        <v>0</v>
      </c>
      <c r="C63" s="44">
        <f t="shared" si="17"/>
        <v>0</v>
      </c>
      <c r="D63" s="44">
        <f t="shared" si="17"/>
        <v>0</v>
      </c>
      <c r="E63" s="44">
        <f t="shared" si="17"/>
        <v>0</v>
      </c>
      <c r="F63" s="44">
        <f t="shared" si="17"/>
        <v>0</v>
      </c>
      <c r="G63" s="44">
        <f t="shared" si="17"/>
        <v>0</v>
      </c>
      <c r="H63" s="44">
        <f t="shared" si="17"/>
        <v>0</v>
      </c>
      <c r="I63" s="44">
        <f t="shared" si="17"/>
        <v>0</v>
      </c>
      <c r="J63" s="44">
        <f t="shared" si="17"/>
        <v>0</v>
      </c>
      <c r="K63" s="44">
        <f t="shared" si="17"/>
        <v>0</v>
      </c>
    </row>
  </sheetData>
  <mergeCells count="3">
    <mergeCell ref="A23:C23"/>
    <mergeCell ref="A44:D44"/>
    <mergeCell ref="A2:C2"/>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topLeftCell="A19" workbookViewId="0">
      <selection activeCell="I41" sqref="I41"/>
    </sheetView>
  </sheetViews>
  <sheetFormatPr defaultColWidth="11.42578125" defaultRowHeight="15"/>
  <cols>
    <col min="1" max="1" width="27.140625" customWidth="1"/>
    <col min="2" max="2" width="13.5703125" customWidth="1"/>
    <col min="3" max="3" width="24.85546875" bestFit="1" customWidth="1"/>
    <col min="4" max="4" width="23.85546875" customWidth="1"/>
    <col min="5" max="5" width="22.140625" customWidth="1"/>
    <col min="6" max="6" width="34.7109375" customWidth="1"/>
    <col min="7" max="7" width="20.140625" customWidth="1"/>
    <col min="8" max="8" width="13.5703125" bestFit="1" customWidth="1"/>
    <col min="9" max="9" width="21.28515625" customWidth="1"/>
    <col min="10" max="10" width="28.28515625" customWidth="1"/>
    <col min="11" max="11" width="14.5703125" bestFit="1" customWidth="1"/>
    <col min="12" max="12" width="12.5703125" bestFit="1" customWidth="1"/>
  </cols>
  <sheetData>
    <row r="1" spans="1:11">
      <c r="A1" s="55" t="s">
        <v>39</v>
      </c>
      <c r="B1" t="s">
        <v>40</v>
      </c>
    </row>
    <row r="3" spans="1:11">
      <c r="A3" s="55" t="s">
        <v>41</v>
      </c>
      <c r="B3" s="55" t="s">
        <v>1</v>
      </c>
    </row>
    <row r="4" spans="1:11">
      <c r="A4" s="55" t="s">
        <v>42</v>
      </c>
      <c r="B4" t="s">
        <v>2</v>
      </c>
      <c r="C4" t="s">
        <v>3</v>
      </c>
      <c r="D4" t="s">
        <v>4</v>
      </c>
      <c r="E4" t="s">
        <v>5</v>
      </c>
      <c r="F4" t="s">
        <v>6</v>
      </c>
      <c r="G4" t="s">
        <v>7</v>
      </c>
      <c r="H4" t="s">
        <v>8</v>
      </c>
      <c r="I4" t="s">
        <v>9</v>
      </c>
      <c r="J4" t="s">
        <v>10</v>
      </c>
      <c r="K4" t="s">
        <v>11</v>
      </c>
    </row>
    <row r="5" spans="1:11">
      <c r="A5" s="39" t="s">
        <v>12</v>
      </c>
      <c r="B5" s="40">
        <v>64431000</v>
      </c>
      <c r="C5" s="40">
        <v>36000000</v>
      </c>
      <c r="D5" s="40"/>
      <c r="E5" s="40"/>
      <c r="F5" s="40">
        <v>25000000</v>
      </c>
      <c r="G5" s="40">
        <v>16281000</v>
      </c>
      <c r="H5" s="40">
        <v>328960000</v>
      </c>
      <c r="I5" s="40">
        <v>188550000</v>
      </c>
      <c r="J5" s="40">
        <v>229712000</v>
      </c>
      <c r="K5" s="40">
        <v>888934000</v>
      </c>
    </row>
    <row r="6" spans="1:11">
      <c r="A6" s="39" t="s">
        <v>13</v>
      </c>
      <c r="B6" s="40">
        <v>59992000</v>
      </c>
      <c r="C6" s="40">
        <v>36000000</v>
      </c>
      <c r="D6" s="40"/>
      <c r="E6" s="40"/>
      <c r="F6" s="40">
        <v>25000000</v>
      </c>
      <c r="G6" s="40">
        <v>15334000</v>
      </c>
      <c r="H6" s="40">
        <v>305905000</v>
      </c>
      <c r="I6" s="40">
        <v>126650000</v>
      </c>
      <c r="J6" s="40">
        <v>284592000</v>
      </c>
      <c r="K6" s="40">
        <v>853473000</v>
      </c>
    </row>
    <row r="7" spans="1:11">
      <c r="A7" s="39" t="s">
        <v>14</v>
      </c>
      <c r="B7" s="40">
        <v>72085000</v>
      </c>
      <c r="C7" s="40">
        <v>36000000</v>
      </c>
      <c r="D7" s="40"/>
      <c r="E7" s="40"/>
      <c r="F7" s="40">
        <v>25000000</v>
      </c>
      <c r="G7" s="40">
        <v>17603000</v>
      </c>
      <c r="H7" s="40">
        <v>294325000</v>
      </c>
      <c r="I7" s="40">
        <v>143750000</v>
      </c>
      <c r="J7" s="40">
        <v>362992000</v>
      </c>
      <c r="K7" s="40">
        <v>951755000</v>
      </c>
    </row>
    <row r="8" spans="1:11">
      <c r="A8" s="39" t="s">
        <v>15</v>
      </c>
      <c r="B8" s="40">
        <v>116367000</v>
      </c>
      <c r="C8" s="40">
        <v>36000000</v>
      </c>
      <c r="D8" s="40">
        <v>25620000</v>
      </c>
      <c r="E8" s="40">
        <v>140000000</v>
      </c>
      <c r="F8" s="40">
        <v>25000000</v>
      </c>
      <c r="G8" s="40">
        <v>25210000</v>
      </c>
      <c r="H8" s="40">
        <v>467530000</v>
      </c>
      <c r="I8" s="40">
        <v>266900000</v>
      </c>
      <c r="J8" s="40">
        <v>423360000</v>
      </c>
      <c r="K8" s="40">
        <v>1525987000</v>
      </c>
    </row>
    <row r="9" spans="1:11">
      <c r="A9" s="39" t="s">
        <v>16</v>
      </c>
      <c r="B9" s="40">
        <v>236738000</v>
      </c>
      <c r="C9" s="40">
        <v>36000000</v>
      </c>
      <c r="D9" s="40">
        <v>59780000</v>
      </c>
      <c r="E9" s="40">
        <v>280000000</v>
      </c>
      <c r="F9" s="40">
        <v>50000000</v>
      </c>
      <c r="G9" s="40">
        <v>39917000</v>
      </c>
      <c r="H9" s="40">
        <v>1146420000</v>
      </c>
      <c r="I9" s="40">
        <v>573070000</v>
      </c>
      <c r="J9" s="40">
        <v>1191680000</v>
      </c>
      <c r="K9" s="40">
        <v>3613605000</v>
      </c>
    </row>
    <row r="10" spans="1:11">
      <c r="A10" s="39" t="s">
        <v>17</v>
      </c>
      <c r="B10" s="40">
        <v>129619000</v>
      </c>
      <c r="C10" s="40">
        <v>36000000</v>
      </c>
      <c r="D10" s="40">
        <v>25620000</v>
      </c>
      <c r="E10" s="40">
        <v>140000000</v>
      </c>
      <c r="F10" s="40">
        <v>25000000</v>
      </c>
      <c r="G10" s="40">
        <v>19736000</v>
      </c>
      <c r="H10" s="40">
        <v>455480000</v>
      </c>
      <c r="I10" s="40">
        <v>176800000</v>
      </c>
      <c r="J10" s="40">
        <v>554288000</v>
      </c>
      <c r="K10" s="40">
        <v>1562543000</v>
      </c>
    </row>
    <row r="11" spans="1:11">
      <c r="A11" s="39" t="s">
        <v>18</v>
      </c>
      <c r="B11" s="40">
        <v>138197000</v>
      </c>
      <c r="C11" s="40">
        <v>36000000</v>
      </c>
      <c r="D11" s="40">
        <v>37210000</v>
      </c>
      <c r="E11" s="40">
        <v>140000000</v>
      </c>
      <c r="F11" s="40">
        <v>25000000</v>
      </c>
      <c r="G11" s="40">
        <v>27864000</v>
      </c>
      <c r="H11" s="40">
        <v>665850000</v>
      </c>
      <c r="I11" s="40">
        <v>286450000</v>
      </c>
      <c r="J11" s="40">
        <v>696976000</v>
      </c>
      <c r="K11" s="40">
        <v>2053547000</v>
      </c>
    </row>
    <row r="12" spans="1:11">
      <c r="A12" s="39" t="s">
        <v>19</v>
      </c>
      <c r="B12" s="40">
        <v>162625000</v>
      </c>
      <c r="C12" s="40">
        <v>36000000</v>
      </c>
      <c r="D12" s="40">
        <v>54900000</v>
      </c>
      <c r="E12" s="40">
        <v>280000000</v>
      </c>
      <c r="F12" s="40">
        <v>25000000</v>
      </c>
      <c r="G12" s="40">
        <v>43538000</v>
      </c>
      <c r="H12" s="40">
        <v>862710000</v>
      </c>
      <c r="I12" s="40">
        <v>362950000</v>
      </c>
      <c r="J12" s="40">
        <v>2126208000</v>
      </c>
      <c r="K12" s="40">
        <v>3953931000</v>
      </c>
    </row>
    <row r="13" spans="1:11">
      <c r="A13" s="39" t="s">
        <v>20</v>
      </c>
      <c r="B13" s="40">
        <v>150800000</v>
      </c>
      <c r="C13" s="40">
        <v>36000000</v>
      </c>
      <c r="D13" s="40">
        <v>59780000</v>
      </c>
      <c r="E13" s="40">
        <v>280000000</v>
      </c>
      <c r="F13" s="40">
        <v>25000000</v>
      </c>
      <c r="G13" s="40">
        <v>41216000</v>
      </c>
      <c r="H13" s="40">
        <v>670675000</v>
      </c>
      <c r="I13" s="40">
        <v>319600000</v>
      </c>
      <c r="J13" s="40">
        <v>1740480000</v>
      </c>
      <c r="K13" s="40">
        <v>3323551000</v>
      </c>
    </row>
    <row r="14" spans="1:11">
      <c r="A14" s="39" t="s">
        <v>21</v>
      </c>
      <c r="B14" s="40">
        <v>106000000</v>
      </c>
      <c r="C14" s="40">
        <v>36000000</v>
      </c>
      <c r="D14" s="40">
        <v>40260000</v>
      </c>
      <c r="E14" s="40">
        <v>280000000</v>
      </c>
      <c r="F14" s="40">
        <v>25000000</v>
      </c>
      <c r="G14" s="40">
        <v>30463000</v>
      </c>
      <c r="H14" s="40">
        <v>493115000</v>
      </c>
      <c r="I14" s="40">
        <v>242250000</v>
      </c>
      <c r="J14" s="40">
        <v>1484112000</v>
      </c>
      <c r="K14" s="40">
        <v>2737200000</v>
      </c>
    </row>
    <row r="15" spans="1:11">
      <c r="A15" s="39" t="s">
        <v>22</v>
      </c>
      <c r="B15" s="40">
        <v>62323000</v>
      </c>
      <c r="C15" s="40">
        <v>36000000</v>
      </c>
      <c r="D15" s="40"/>
      <c r="E15" s="40"/>
      <c r="F15" s="40">
        <v>25000000</v>
      </c>
      <c r="G15" s="40">
        <v>17332000</v>
      </c>
      <c r="H15" s="40">
        <v>246075000</v>
      </c>
      <c r="I15" s="40">
        <v>101150000</v>
      </c>
      <c r="J15" s="40">
        <v>144256000</v>
      </c>
      <c r="K15" s="40">
        <v>632136000</v>
      </c>
    </row>
    <row r="16" spans="1:11">
      <c r="A16" s="39" t="s">
        <v>23</v>
      </c>
      <c r="B16" s="40">
        <v>102778000</v>
      </c>
      <c r="C16" s="40">
        <v>36000000</v>
      </c>
      <c r="D16" s="40"/>
      <c r="E16" s="40"/>
      <c r="F16" s="40"/>
      <c r="G16" s="40"/>
      <c r="H16" s="40">
        <v>288535000</v>
      </c>
      <c r="I16" s="40">
        <v>119000000</v>
      </c>
      <c r="J16" s="40">
        <v>70560000</v>
      </c>
      <c r="K16" s="40">
        <v>616873000</v>
      </c>
    </row>
    <row r="17" spans="1:11">
      <c r="A17" s="39" t="s">
        <v>24</v>
      </c>
      <c r="B17" s="40">
        <v>565885000</v>
      </c>
      <c r="C17" s="40">
        <v>36000000</v>
      </c>
      <c r="D17" s="40">
        <v>139080000</v>
      </c>
      <c r="E17" s="40">
        <v>406000000</v>
      </c>
      <c r="F17" s="40">
        <v>150000000</v>
      </c>
      <c r="G17" s="40">
        <v>64331000</v>
      </c>
      <c r="H17" s="40">
        <v>2138440000</v>
      </c>
      <c r="I17" s="40">
        <v>513400000</v>
      </c>
      <c r="J17" s="40">
        <v>4014864000</v>
      </c>
      <c r="K17" s="40">
        <v>8028000000</v>
      </c>
    </row>
    <row r="18" spans="1:11">
      <c r="A18" s="39" t="s">
        <v>25</v>
      </c>
      <c r="B18" s="40">
        <v>83409000</v>
      </c>
      <c r="C18" s="40">
        <v>36000000</v>
      </c>
      <c r="D18" s="40">
        <v>25620000</v>
      </c>
      <c r="E18" s="40">
        <v>140000000</v>
      </c>
      <c r="F18" s="40">
        <v>25000000</v>
      </c>
      <c r="G18" s="40">
        <v>17857000</v>
      </c>
      <c r="H18" s="40">
        <v>339325000</v>
      </c>
      <c r="I18" s="40">
        <v>123250000</v>
      </c>
      <c r="J18" s="40">
        <v>464128000</v>
      </c>
      <c r="K18" s="40">
        <v>1254589000</v>
      </c>
    </row>
    <row r="19" spans="1:11">
      <c r="A19" s="39" t="s">
        <v>26</v>
      </c>
      <c r="B19" s="40">
        <v>56798000</v>
      </c>
      <c r="C19" s="40">
        <v>36000000</v>
      </c>
      <c r="D19" s="40"/>
      <c r="E19" s="40"/>
      <c r="F19" s="40">
        <v>25000000</v>
      </c>
      <c r="G19" s="40">
        <v>14706000</v>
      </c>
      <c r="H19" s="40">
        <v>287030000</v>
      </c>
      <c r="I19" s="40">
        <v>139400000</v>
      </c>
      <c r="J19" s="40">
        <v>220304000</v>
      </c>
      <c r="K19" s="40">
        <v>779238000</v>
      </c>
    </row>
    <row r="20" spans="1:11">
      <c r="A20" s="39" t="s">
        <v>27</v>
      </c>
      <c r="B20" s="40">
        <v>71990000</v>
      </c>
      <c r="C20" s="40">
        <v>36000000</v>
      </c>
      <c r="D20" s="40">
        <v>25620000</v>
      </c>
      <c r="E20" s="40">
        <v>140000000</v>
      </c>
      <c r="F20" s="40"/>
      <c r="G20" s="40">
        <v>14545000</v>
      </c>
      <c r="H20" s="40">
        <v>417370000</v>
      </c>
      <c r="I20" s="40">
        <v>177650000</v>
      </c>
      <c r="J20" s="40">
        <v>934528000</v>
      </c>
      <c r="K20" s="40">
        <v>1817703000</v>
      </c>
    </row>
    <row r="21" spans="1:11">
      <c r="A21" s="39" t="s">
        <v>11</v>
      </c>
      <c r="B21" s="40">
        <v>2180037000</v>
      </c>
      <c r="C21" s="40">
        <v>576000000</v>
      </c>
      <c r="D21" s="40">
        <v>493490000</v>
      </c>
      <c r="E21" s="40">
        <v>2226000000</v>
      </c>
      <c r="F21" s="40">
        <v>500000000</v>
      </c>
      <c r="G21" s="40">
        <v>405933000</v>
      </c>
      <c r="H21" s="40">
        <v>9407745000</v>
      </c>
      <c r="I21" s="40">
        <v>3860820000</v>
      </c>
      <c r="J21" s="40">
        <v>14943040000</v>
      </c>
      <c r="K21" s="40">
        <v>34593065000</v>
      </c>
    </row>
    <row r="27" spans="1:11">
      <c r="A27" s="55" t="s">
        <v>39</v>
      </c>
      <c r="B27" t="s">
        <v>40</v>
      </c>
    </row>
    <row r="28" spans="1:11">
      <c r="A28" s="55" t="s">
        <v>43</v>
      </c>
      <c r="B28" t="s">
        <v>44</v>
      </c>
    </row>
    <row r="30" spans="1:11">
      <c r="A30" s="55" t="s">
        <v>41</v>
      </c>
      <c r="B30" s="55" t="s">
        <v>1</v>
      </c>
    </row>
    <row r="31" spans="1:11">
      <c r="A31" s="55" t="s">
        <v>42</v>
      </c>
      <c r="B31" t="s">
        <v>45</v>
      </c>
      <c r="C31" t="s">
        <v>46</v>
      </c>
      <c r="D31" t="s">
        <v>47</v>
      </c>
      <c r="E31" t="s">
        <v>48</v>
      </c>
      <c r="F31" t="s">
        <v>49</v>
      </c>
      <c r="G31" t="s">
        <v>11</v>
      </c>
    </row>
    <row r="32" spans="1:11">
      <c r="A32" s="39" t="s">
        <v>12</v>
      </c>
      <c r="B32" s="40">
        <v>64431000</v>
      </c>
      <c r="C32" s="40"/>
      <c r="D32" s="40">
        <v>16281000</v>
      </c>
      <c r="E32" s="40">
        <v>747222000</v>
      </c>
      <c r="F32" s="40">
        <v>61000000</v>
      </c>
      <c r="G32" s="40">
        <v>888934000</v>
      </c>
    </row>
    <row r="33" spans="1:7">
      <c r="A33" s="39" t="s">
        <v>13</v>
      </c>
      <c r="B33" s="40">
        <v>59992000</v>
      </c>
      <c r="C33" s="40"/>
      <c r="D33" s="40">
        <v>15334000</v>
      </c>
      <c r="E33" s="40">
        <v>717147000</v>
      </c>
      <c r="F33" s="40">
        <v>61000000</v>
      </c>
      <c r="G33" s="40">
        <v>853473000</v>
      </c>
    </row>
    <row r="34" spans="1:7">
      <c r="A34" s="39" t="s">
        <v>14</v>
      </c>
      <c r="B34" s="40">
        <v>72085000</v>
      </c>
      <c r="C34" s="40">
        <v>28950000</v>
      </c>
      <c r="D34" s="40">
        <v>17603000</v>
      </c>
      <c r="E34" s="40">
        <v>772117000</v>
      </c>
      <c r="F34" s="40">
        <v>61000000</v>
      </c>
      <c r="G34" s="40">
        <v>951755000</v>
      </c>
    </row>
    <row r="35" spans="1:7">
      <c r="A35" s="39" t="s">
        <v>15</v>
      </c>
      <c r="B35" s="40">
        <v>116367000</v>
      </c>
      <c r="C35" s="40">
        <v>140000000</v>
      </c>
      <c r="D35" s="40">
        <v>25210000</v>
      </c>
      <c r="E35" s="40">
        <v>1183410000</v>
      </c>
      <c r="F35" s="40">
        <v>61000000</v>
      </c>
      <c r="G35" s="40">
        <v>1525987000</v>
      </c>
    </row>
    <row r="36" spans="1:7">
      <c r="A36" s="39" t="s">
        <v>16</v>
      </c>
      <c r="B36" s="40">
        <v>236738000</v>
      </c>
      <c r="C36" s="40">
        <v>340000000</v>
      </c>
      <c r="D36" s="40">
        <v>39917000</v>
      </c>
      <c r="E36" s="40">
        <v>2910950000</v>
      </c>
      <c r="F36" s="40">
        <v>86000000</v>
      </c>
      <c r="G36" s="40">
        <v>3613605000</v>
      </c>
    </row>
    <row r="37" spans="1:7">
      <c r="A37" s="39" t="s">
        <v>17</v>
      </c>
      <c r="B37" s="40">
        <v>129619000</v>
      </c>
      <c r="C37" s="40">
        <v>201500000</v>
      </c>
      <c r="D37" s="40">
        <v>19736000</v>
      </c>
      <c r="E37" s="40">
        <v>1150688000</v>
      </c>
      <c r="F37" s="40">
        <v>61000000</v>
      </c>
      <c r="G37" s="40">
        <v>1562543000</v>
      </c>
    </row>
    <row r="38" spans="1:7">
      <c r="A38" s="39" t="s">
        <v>18</v>
      </c>
      <c r="B38" s="40">
        <v>75197000</v>
      </c>
      <c r="C38" s="40">
        <v>291000000</v>
      </c>
      <c r="D38" s="40">
        <v>27864000</v>
      </c>
      <c r="E38" s="40">
        <v>1598486000</v>
      </c>
      <c r="F38" s="40">
        <v>61000000</v>
      </c>
      <c r="G38" s="40">
        <v>2053547000</v>
      </c>
    </row>
    <row r="39" spans="1:7">
      <c r="A39" s="39" t="s">
        <v>19</v>
      </c>
      <c r="B39" s="40">
        <v>162625000</v>
      </c>
      <c r="C39" s="40">
        <v>280000000</v>
      </c>
      <c r="D39" s="40">
        <v>43538000</v>
      </c>
      <c r="E39" s="40">
        <v>3406768000</v>
      </c>
      <c r="F39" s="40">
        <v>61000000</v>
      </c>
      <c r="G39" s="40">
        <v>3953931000</v>
      </c>
    </row>
    <row r="40" spans="1:7">
      <c r="A40" s="39" t="s">
        <v>20</v>
      </c>
      <c r="B40" s="40">
        <v>150800000</v>
      </c>
      <c r="C40" s="40">
        <v>280000000</v>
      </c>
      <c r="D40" s="40">
        <v>41216000</v>
      </c>
      <c r="E40" s="40">
        <v>2790535000</v>
      </c>
      <c r="F40" s="40">
        <v>61000000</v>
      </c>
      <c r="G40" s="40">
        <v>3323551000</v>
      </c>
    </row>
    <row r="41" spans="1:7">
      <c r="A41" s="39" t="s">
        <v>21</v>
      </c>
      <c r="B41" s="40">
        <v>61600000</v>
      </c>
      <c r="C41" s="40">
        <v>324400000</v>
      </c>
      <c r="D41" s="40">
        <v>30463000</v>
      </c>
      <c r="E41" s="40">
        <v>2259737000</v>
      </c>
      <c r="F41" s="40">
        <v>61000000</v>
      </c>
      <c r="G41" s="40">
        <v>2737200000</v>
      </c>
    </row>
    <row r="42" spans="1:7">
      <c r="A42" s="39" t="s">
        <v>22</v>
      </c>
      <c r="B42" s="40">
        <v>52323000</v>
      </c>
      <c r="C42" s="40">
        <v>34500000</v>
      </c>
      <c r="D42" s="40">
        <v>17332000</v>
      </c>
      <c r="E42" s="40">
        <v>466981000</v>
      </c>
      <c r="F42" s="40">
        <v>61000000</v>
      </c>
      <c r="G42" s="40">
        <v>632136000</v>
      </c>
    </row>
    <row r="43" spans="1:7">
      <c r="A43" s="39" t="s">
        <v>23</v>
      </c>
      <c r="B43" s="40">
        <v>102778000</v>
      </c>
      <c r="C43" s="40"/>
      <c r="D43" s="40"/>
      <c r="E43" s="40">
        <v>478095000</v>
      </c>
      <c r="F43" s="40">
        <v>36000000</v>
      </c>
      <c r="G43" s="40">
        <v>616873000</v>
      </c>
    </row>
    <row r="44" spans="1:7">
      <c r="A44" s="39" t="s">
        <v>24</v>
      </c>
      <c r="B44" s="40">
        <v>513885000</v>
      </c>
      <c r="C44" s="40">
        <v>458000000</v>
      </c>
      <c r="D44" s="40">
        <v>64331000</v>
      </c>
      <c r="E44" s="40">
        <v>6805784000</v>
      </c>
      <c r="F44" s="40">
        <v>186000000</v>
      </c>
      <c r="G44" s="40">
        <v>8028000000</v>
      </c>
    </row>
    <row r="45" spans="1:7">
      <c r="A45" s="39" t="s">
        <v>25</v>
      </c>
      <c r="B45" s="40">
        <v>74409000</v>
      </c>
      <c r="C45" s="40">
        <v>214500000</v>
      </c>
      <c r="D45" s="40">
        <v>17857000</v>
      </c>
      <c r="E45" s="40">
        <v>886823000</v>
      </c>
      <c r="F45" s="40">
        <v>61000000</v>
      </c>
      <c r="G45" s="40">
        <v>1254589000</v>
      </c>
    </row>
    <row r="46" spans="1:7">
      <c r="A46" s="39" t="s">
        <v>26</v>
      </c>
      <c r="B46" s="40">
        <v>56798000</v>
      </c>
      <c r="C46" s="40"/>
      <c r="D46" s="40">
        <v>14706000</v>
      </c>
      <c r="E46" s="40">
        <v>646734000</v>
      </c>
      <c r="F46" s="40">
        <v>61000000</v>
      </c>
      <c r="G46" s="40">
        <v>779238000</v>
      </c>
    </row>
    <row r="47" spans="1:7">
      <c r="A47" s="39" t="s">
        <v>27</v>
      </c>
      <c r="B47" s="40">
        <v>71990000</v>
      </c>
      <c r="C47" s="40">
        <v>140000000</v>
      </c>
      <c r="D47" s="40">
        <v>14545000</v>
      </c>
      <c r="E47" s="40">
        <v>1555168000</v>
      </c>
      <c r="F47" s="40">
        <v>36000000</v>
      </c>
      <c r="G47" s="40">
        <v>1817703000</v>
      </c>
    </row>
    <row r="48" spans="1:7">
      <c r="A48" s="39" t="s">
        <v>11</v>
      </c>
      <c r="B48" s="40">
        <v>2001637000</v>
      </c>
      <c r="C48" s="40">
        <v>2732850000</v>
      </c>
      <c r="D48" s="40">
        <v>405933000</v>
      </c>
      <c r="E48" s="40">
        <v>28376645000</v>
      </c>
      <c r="F48" s="40">
        <v>1076000000</v>
      </c>
      <c r="G48" s="40">
        <v>34593065000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5"/>
  <sheetViews>
    <sheetView workbookViewId="0">
      <selection sqref="A1:XFD1048576"/>
    </sheetView>
  </sheetViews>
  <sheetFormatPr defaultColWidth="11.42578125" defaultRowHeight="15"/>
  <cols>
    <col min="1" max="1" width="27.7109375" customWidth="1"/>
    <col min="2" max="2" width="22.42578125" customWidth="1"/>
    <col min="3" max="3" width="24.85546875" bestFit="1" customWidth="1"/>
    <col min="4" max="4" width="22.140625" customWidth="1"/>
    <col min="5" max="5" width="8.140625" customWidth="1"/>
    <col min="6" max="6" width="39.140625" bestFit="1" customWidth="1"/>
    <col min="7" max="7" width="12.5703125" customWidth="1"/>
    <col min="8" max="8" width="13.42578125" bestFit="1" customWidth="1"/>
    <col min="9" max="9" width="21.28515625" bestFit="1" customWidth="1"/>
    <col min="10" max="10" width="28.28515625" bestFit="1" customWidth="1"/>
    <col min="11" max="12" width="12.5703125" bestFit="1" customWidth="1"/>
  </cols>
  <sheetData>
    <row r="1" spans="1:11">
      <c r="A1" s="55" t="s">
        <v>39</v>
      </c>
      <c r="B1" t="s">
        <v>40</v>
      </c>
    </row>
    <row r="3" spans="1:11">
      <c r="A3" s="55" t="s">
        <v>50</v>
      </c>
      <c r="B3" s="55" t="s">
        <v>51</v>
      </c>
    </row>
    <row r="4" spans="1:11">
      <c r="A4" s="55" t="s">
        <v>42</v>
      </c>
      <c r="B4" t="s">
        <v>2</v>
      </c>
      <c r="C4" t="s">
        <v>3</v>
      </c>
      <c r="D4" t="s">
        <v>4</v>
      </c>
      <c r="E4" t="s">
        <v>5</v>
      </c>
      <c r="F4" t="s">
        <v>6</v>
      </c>
      <c r="G4" t="s">
        <v>7</v>
      </c>
      <c r="H4" t="s">
        <v>8</v>
      </c>
      <c r="I4" t="s">
        <v>9</v>
      </c>
      <c r="J4" t="s">
        <v>10</v>
      </c>
      <c r="K4" t="s">
        <v>11</v>
      </c>
    </row>
    <row r="5" spans="1:11">
      <c r="A5" s="39" t="s">
        <v>12</v>
      </c>
      <c r="B5" s="40">
        <v>116</v>
      </c>
      <c r="C5" s="40">
        <v>1</v>
      </c>
      <c r="D5" s="40"/>
      <c r="E5" s="40"/>
      <c r="F5" s="40">
        <v>1</v>
      </c>
      <c r="G5" s="40">
        <v>114</v>
      </c>
      <c r="H5" s="40">
        <v>341</v>
      </c>
      <c r="I5" s="40">
        <v>235</v>
      </c>
      <c r="J5" s="40">
        <v>293</v>
      </c>
      <c r="K5" s="40">
        <v>1101</v>
      </c>
    </row>
    <row r="6" spans="1:11">
      <c r="A6" s="39" t="s">
        <v>13</v>
      </c>
      <c r="B6" s="40">
        <v>108</v>
      </c>
      <c r="C6" s="40">
        <v>1</v>
      </c>
      <c r="D6" s="40"/>
      <c r="E6" s="40"/>
      <c r="F6" s="40">
        <v>1</v>
      </c>
      <c r="G6" s="40">
        <v>107</v>
      </c>
      <c r="H6" s="40">
        <v>317</v>
      </c>
      <c r="I6" s="40">
        <v>149</v>
      </c>
      <c r="J6" s="40">
        <v>363</v>
      </c>
      <c r="K6" s="40">
        <v>1046</v>
      </c>
    </row>
    <row r="7" spans="1:11">
      <c r="A7" s="39" t="s">
        <v>14</v>
      </c>
      <c r="B7" s="40">
        <v>129</v>
      </c>
      <c r="C7" s="40">
        <v>1</v>
      </c>
      <c r="D7" s="40"/>
      <c r="E7" s="40"/>
      <c r="F7" s="40">
        <v>1</v>
      </c>
      <c r="G7" s="40">
        <v>123</v>
      </c>
      <c r="H7" s="40">
        <v>305</v>
      </c>
      <c r="I7" s="40">
        <v>165</v>
      </c>
      <c r="J7" s="40">
        <v>463</v>
      </c>
      <c r="K7" s="40">
        <v>1187</v>
      </c>
    </row>
    <row r="8" spans="1:11">
      <c r="A8" s="39" t="s">
        <v>15</v>
      </c>
      <c r="B8" s="40">
        <v>209</v>
      </c>
      <c r="C8" s="40">
        <v>1</v>
      </c>
      <c r="D8" s="40">
        <v>42</v>
      </c>
      <c r="E8" s="40">
        <v>50</v>
      </c>
      <c r="F8" s="40">
        <v>1</v>
      </c>
      <c r="G8" s="40">
        <v>176</v>
      </c>
      <c r="H8" s="40">
        <v>484</v>
      </c>
      <c r="I8" s="40">
        <v>314</v>
      </c>
      <c r="J8" s="40">
        <v>540</v>
      </c>
      <c r="K8" s="40">
        <v>1817</v>
      </c>
    </row>
    <row r="9" spans="1:11">
      <c r="A9" s="39" t="s">
        <v>16</v>
      </c>
      <c r="B9" s="40">
        <v>371</v>
      </c>
      <c r="C9" s="40">
        <v>1</v>
      </c>
      <c r="D9" s="40">
        <v>104</v>
      </c>
      <c r="E9" s="40">
        <v>100</v>
      </c>
      <c r="F9" s="40">
        <v>2</v>
      </c>
      <c r="G9" s="40">
        <v>279</v>
      </c>
      <c r="H9" s="40">
        <v>1506</v>
      </c>
      <c r="I9" s="40">
        <v>842</v>
      </c>
      <c r="J9" s="40">
        <v>1752</v>
      </c>
      <c r="K9" s="40">
        <v>4957</v>
      </c>
    </row>
    <row r="10" spans="1:11">
      <c r="A10" s="39" t="s">
        <v>17</v>
      </c>
      <c r="B10" s="40">
        <v>301</v>
      </c>
      <c r="C10" s="40">
        <v>1</v>
      </c>
      <c r="D10" s="40">
        <v>42</v>
      </c>
      <c r="E10" s="40">
        <v>50</v>
      </c>
      <c r="F10" s="40">
        <v>1</v>
      </c>
      <c r="G10" s="40">
        <v>138</v>
      </c>
      <c r="H10" s="40">
        <v>529</v>
      </c>
      <c r="I10" s="40">
        <v>208</v>
      </c>
      <c r="J10" s="40">
        <v>707</v>
      </c>
      <c r="K10" s="40">
        <v>1977</v>
      </c>
    </row>
    <row r="11" spans="1:11">
      <c r="A11" s="39" t="s">
        <v>18</v>
      </c>
      <c r="B11" s="40">
        <v>280</v>
      </c>
      <c r="C11" s="40">
        <v>1</v>
      </c>
      <c r="D11" s="40">
        <v>61</v>
      </c>
      <c r="E11" s="40">
        <v>10</v>
      </c>
      <c r="F11" s="40">
        <v>1</v>
      </c>
      <c r="G11" s="40">
        <v>195</v>
      </c>
      <c r="H11" s="40">
        <v>741</v>
      </c>
      <c r="I11" s="40">
        <v>337</v>
      </c>
      <c r="J11" s="40">
        <v>889</v>
      </c>
      <c r="K11" s="40">
        <v>2515</v>
      </c>
    </row>
    <row r="12" spans="1:11">
      <c r="A12" s="39" t="s">
        <v>19</v>
      </c>
      <c r="B12" s="40">
        <v>300</v>
      </c>
      <c r="C12" s="40">
        <v>1</v>
      </c>
      <c r="D12" s="40">
        <v>90</v>
      </c>
      <c r="E12" s="40">
        <v>100</v>
      </c>
      <c r="F12" s="40">
        <v>1</v>
      </c>
      <c r="G12" s="40">
        <v>304</v>
      </c>
      <c r="H12" s="40">
        <v>959</v>
      </c>
      <c r="I12" s="40">
        <v>427</v>
      </c>
      <c r="J12" s="40">
        <v>2712</v>
      </c>
      <c r="K12" s="40">
        <v>4894</v>
      </c>
    </row>
    <row r="13" spans="1:11">
      <c r="A13" s="39" t="s">
        <v>20</v>
      </c>
      <c r="B13" s="40">
        <v>270</v>
      </c>
      <c r="C13" s="40">
        <v>1</v>
      </c>
      <c r="D13" s="40">
        <v>98</v>
      </c>
      <c r="E13" s="40">
        <v>100</v>
      </c>
      <c r="F13" s="40">
        <v>1</v>
      </c>
      <c r="G13" s="40">
        <v>288</v>
      </c>
      <c r="H13" s="40">
        <v>695</v>
      </c>
      <c r="I13" s="40">
        <v>376</v>
      </c>
      <c r="J13" s="40">
        <v>2220</v>
      </c>
      <c r="K13" s="40">
        <v>4049</v>
      </c>
    </row>
    <row r="14" spans="1:11">
      <c r="A14" s="39" t="s">
        <v>21</v>
      </c>
      <c r="B14" s="40">
        <v>260</v>
      </c>
      <c r="C14" s="40">
        <v>1</v>
      </c>
      <c r="D14" s="40">
        <v>66</v>
      </c>
      <c r="E14" s="40">
        <v>100</v>
      </c>
      <c r="F14" s="40">
        <v>1</v>
      </c>
      <c r="G14" s="40">
        <v>213</v>
      </c>
      <c r="H14" s="40">
        <v>552</v>
      </c>
      <c r="I14" s="40">
        <v>285</v>
      </c>
      <c r="J14" s="40">
        <v>1893</v>
      </c>
      <c r="K14" s="40">
        <v>3371</v>
      </c>
    </row>
    <row r="15" spans="1:11">
      <c r="A15" s="39" t="s">
        <v>22</v>
      </c>
      <c r="B15" s="40">
        <v>112</v>
      </c>
      <c r="C15" s="40">
        <v>1</v>
      </c>
      <c r="D15" s="40"/>
      <c r="E15" s="40"/>
      <c r="F15" s="40">
        <v>1</v>
      </c>
      <c r="G15" s="40">
        <v>121</v>
      </c>
      <c r="H15" s="40">
        <v>255</v>
      </c>
      <c r="I15" s="40">
        <v>119</v>
      </c>
      <c r="J15" s="40">
        <v>184</v>
      </c>
      <c r="K15" s="40">
        <v>793</v>
      </c>
    </row>
    <row r="16" spans="1:11">
      <c r="A16" s="39" t="s">
        <v>23</v>
      </c>
      <c r="B16" s="40">
        <v>184</v>
      </c>
      <c r="C16" s="40">
        <v>1</v>
      </c>
      <c r="D16" s="40"/>
      <c r="E16" s="40"/>
      <c r="F16" s="40"/>
      <c r="G16" s="40"/>
      <c r="H16" s="40">
        <v>319</v>
      </c>
      <c r="I16" s="40">
        <v>140</v>
      </c>
      <c r="J16" s="40">
        <v>90</v>
      </c>
      <c r="K16" s="40">
        <v>734</v>
      </c>
    </row>
    <row r="17" spans="1:11">
      <c r="A17" s="39" t="s">
        <v>24</v>
      </c>
      <c r="B17" s="40">
        <v>1014</v>
      </c>
      <c r="C17" s="40">
        <v>1</v>
      </c>
      <c r="D17" s="40">
        <v>228</v>
      </c>
      <c r="E17" s="40">
        <v>145</v>
      </c>
      <c r="F17" s="40">
        <v>6</v>
      </c>
      <c r="G17" s="40">
        <v>449</v>
      </c>
      <c r="H17" s="40">
        <v>2286</v>
      </c>
      <c r="I17" s="40">
        <v>610</v>
      </c>
      <c r="J17" s="40">
        <v>5158</v>
      </c>
      <c r="K17" s="40">
        <v>9897</v>
      </c>
    </row>
    <row r="18" spans="1:11">
      <c r="A18" s="39" t="s">
        <v>25</v>
      </c>
      <c r="B18" s="40">
        <v>150</v>
      </c>
      <c r="C18" s="40">
        <v>1</v>
      </c>
      <c r="D18" s="40">
        <v>42</v>
      </c>
      <c r="E18" s="40">
        <v>50</v>
      </c>
      <c r="F18" s="40">
        <v>1</v>
      </c>
      <c r="G18" s="40">
        <v>125</v>
      </c>
      <c r="H18" s="40">
        <v>355</v>
      </c>
      <c r="I18" s="40">
        <v>145</v>
      </c>
      <c r="J18" s="40">
        <v>592</v>
      </c>
      <c r="K18" s="40">
        <v>1461</v>
      </c>
    </row>
    <row r="19" spans="1:11">
      <c r="A19" s="39" t="s">
        <v>26</v>
      </c>
      <c r="B19" s="40">
        <v>102</v>
      </c>
      <c r="C19" s="40">
        <v>1</v>
      </c>
      <c r="D19" s="40"/>
      <c r="E19" s="40"/>
      <c r="F19" s="40">
        <v>1</v>
      </c>
      <c r="G19" s="40">
        <v>103</v>
      </c>
      <c r="H19" s="40">
        <v>296</v>
      </c>
      <c r="I19" s="40">
        <v>164</v>
      </c>
      <c r="J19" s="40">
        <v>281</v>
      </c>
      <c r="K19" s="40">
        <v>948</v>
      </c>
    </row>
    <row r="20" spans="1:11">
      <c r="A20" s="39" t="s">
        <v>27</v>
      </c>
      <c r="B20" s="40">
        <v>129</v>
      </c>
      <c r="C20" s="40">
        <v>1</v>
      </c>
      <c r="D20" s="40">
        <v>42</v>
      </c>
      <c r="E20" s="40">
        <v>10</v>
      </c>
      <c r="F20" s="40"/>
      <c r="G20" s="40">
        <v>102</v>
      </c>
      <c r="H20" s="40">
        <v>432</v>
      </c>
      <c r="I20" s="40">
        <v>209</v>
      </c>
      <c r="J20" s="40">
        <v>1192</v>
      </c>
      <c r="K20" s="40">
        <v>2117</v>
      </c>
    </row>
    <row r="21" spans="1:11">
      <c r="A21" s="39" t="s">
        <v>11</v>
      </c>
      <c r="B21" s="40">
        <v>4035</v>
      </c>
      <c r="C21" s="40">
        <v>16</v>
      </c>
      <c r="D21" s="40">
        <v>815</v>
      </c>
      <c r="E21" s="40">
        <v>715</v>
      </c>
      <c r="F21" s="40">
        <v>20</v>
      </c>
      <c r="G21" s="40">
        <v>2837</v>
      </c>
      <c r="H21" s="40">
        <v>10372</v>
      </c>
      <c r="I21" s="40">
        <v>4725</v>
      </c>
      <c r="J21" s="40">
        <v>19329</v>
      </c>
      <c r="K21" s="40">
        <v>42864</v>
      </c>
    </row>
    <row r="24" spans="1:11">
      <c r="A24" s="55" t="s">
        <v>39</v>
      </c>
      <c r="B24" t="s">
        <v>40</v>
      </c>
    </row>
    <row r="25" spans="1:11">
      <c r="A25" s="55" t="s">
        <v>43</v>
      </c>
      <c r="B25" t="s">
        <v>44</v>
      </c>
    </row>
    <row r="27" spans="1:11">
      <c r="A27" s="55" t="s">
        <v>50</v>
      </c>
      <c r="B27" s="55" t="s">
        <v>51</v>
      </c>
    </row>
    <row r="28" spans="1:11">
      <c r="A28" s="55" t="s">
        <v>42</v>
      </c>
      <c r="B28" t="s">
        <v>45</v>
      </c>
      <c r="C28" t="s">
        <v>46</v>
      </c>
      <c r="D28" t="s">
        <v>47</v>
      </c>
      <c r="E28" t="s">
        <v>48</v>
      </c>
      <c r="F28" t="s">
        <v>49</v>
      </c>
      <c r="G28" t="s">
        <v>11</v>
      </c>
    </row>
    <row r="29" spans="1:11">
      <c r="A29" s="39" t="s">
        <v>12</v>
      </c>
      <c r="B29" s="40">
        <v>116</v>
      </c>
      <c r="C29" s="40"/>
      <c r="D29" s="40">
        <v>114</v>
      </c>
      <c r="E29" s="40">
        <v>869</v>
      </c>
      <c r="F29" s="40">
        <v>2</v>
      </c>
      <c r="G29" s="40">
        <v>1101</v>
      </c>
    </row>
    <row r="30" spans="1:11">
      <c r="A30" s="39" t="s">
        <v>13</v>
      </c>
      <c r="B30" s="40">
        <v>108</v>
      </c>
      <c r="C30" s="40"/>
      <c r="D30" s="40">
        <v>107</v>
      </c>
      <c r="E30" s="40">
        <v>829</v>
      </c>
      <c r="F30" s="40">
        <v>2</v>
      </c>
      <c r="G30" s="40">
        <v>1046</v>
      </c>
    </row>
    <row r="31" spans="1:11">
      <c r="A31" s="39" t="s">
        <v>14</v>
      </c>
      <c r="B31" s="40">
        <v>129</v>
      </c>
      <c r="C31" s="40">
        <v>30</v>
      </c>
      <c r="D31" s="40">
        <v>123</v>
      </c>
      <c r="E31" s="40">
        <v>903</v>
      </c>
      <c r="F31" s="40">
        <v>2</v>
      </c>
      <c r="G31" s="40">
        <v>1187</v>
      </c>
    </row>
    <row r="32" spans="1:11">
      <c r="A32" s="39" t="s">
        <v>15</v>
      </c>
      <c r="B32" s="40">
        <v>209</v>
      </c>
      <c r="C32" s="40">
        <v>50</v>
      </c>
      <c r="D32" s="40">
        <v>176</v>
      </c>
      <c r="E32" s="40">
        <v>1380</v>
      </c>
      <c r="F32" s="40">
        <v>2</v>
      </c>
      <c r="G32" s="40">
        <v>1817</v>
      </c>
    </row>
    <row r="33" spans="1:7">
      <c r="A33" s="39" t="s">
        <v>16</v>
      </c>
      <c r="B33" s="40">
        <v>371</v>
      </c>
      <c r="C33" s="40">
        <v>150</v>
      </c>
      <c r="D33" s="40">
        <v>279</v>
      </c>
      <c r="E33" s="40">
        <v>4154</v>
      </c>
      <c r="F33" s="40">
        <v>3</v>
      </c>
      <c r="G33" s="40">
        <v>4957</v>
      </c>
    </row>
    <row r="34" spans="1:7">
      <c r="A34" s="39" t="s">
        <v>17</v>
      </c>
      <c r="B34" s="40">
        <v>301</v>
      </c>
      <c r="C34" s="40">
        <v>100</v>
      </c>
      <c r="D34" s="40">
        <v>138</v>
      </c>
      <c r="E34" s="40">
        <v>1436</v>
      </c>
      <c r="F34" s="40">
        <v>2</v>
      </c>
      <c r="G34" s="40">
        <v>1977</v>
      </c>
    </row>
    <row r="35" spans="1:7">
      <c r="A35" s="39" t="s">
        <v>18</v>
      </c>
      <c r="B35" s="40">
        <v>130</v>
      </c>
      <c r="C35" s="40">
        <v>270</v>
      </c>
      <c r="D35" s="40">
        <v>195</v>
      </c>
      <c r="E35" s="40">
        <v>1918</v>
      </c>
      <c r="F35" s="40">
        <v>2</v>
      </c>
      <c r="G35" s="40">
        <v>2515</v>
      </c>
    </row>
    <row r="36" spans="1:7">
      <c r="A36" s="39" t="s">
        <v>19</v>
      </c>
      <c r="B36" s="40">
        <v>300</v>
      </c>
      <c r="C36" s="40">
        <v>100</v>
      </c>
      <c r="D36" s="40">
        <v>304</v>
      </c>
      <c r="E36" s="40">
        <v>4188</v>
      </c>
      <c r="F36" s="40">
        <v>2</v>
      </c>
      <c r="G36" s="40">
        <v>4894</v>
      </c>
    </row>
    <row r="37" spans="1:7">
      <c r="A37" s="39" t="s">
        <v>20</v>
      </c>
      <c r="B37" s="40">
        <v>270</v>
      </c>
      <c r="C37" s="40">
        <v>100</v>
      </c>
      <c r="D37" s="40">
        <v>288</v>
      </c>
      <c r="E37" s="40">
        <v>3389</v>
      </c>
      <c r="F37" s="40">
        <v>2</v>
      </c>
      <c r="G37" s="40">
        <v>4049</v>
      </c>
    </row>
    <row r="38" spans="1:7">
      <c r="A38" s="39" t="s">
        <v>21</v>
      </c>
      <c r="B38" s="40">
        <v>110</v>
      </c>
      <c r="C38" s="40">
        <v>250</v>
      </c>
      <c r="D38" s="40">
        <v>213</v>
      </c>
      <c r="E38" s="40">
        <v>2796</v>
      </c>
      <c r="F38" s="40">
        <v>2</v>
      </c>
      <c r="G38" s="40">
        <v>3371</v>
      </c>
    </row>
    <row r="39" spans="1:7">
      <c r="A39" s="39" t="s">
        <v>22</v>
      </c>
      <c r="B39" s="40">
        <v>64</v>
      </c>
      <c r="C39" s="40">
        <v>83</v>
      </c>
      <c r="D39" s="40">
        <v>121</v>
      </c>
      <c r="E39" s="40">
        <v>523</v>
      </c>
      <c r="F39" s="40">
        <v>2</v>
      </c>
      <c r="G39" s="40">
        <v>793</v>
      </c>
    </row>
    <row r="40" spans="1:7">
      <c r="A40" s="39" t="s">
        <v>23</v>
      </c>
      <c r="B40" s="40">
        <v>184</v>
      </c>
      <c r="C40" s="40"/>
      <c r="D40" s="40"/>
      <c r="E40" s="40">
        <v>549</v>
      </c>
      <c r="F40" s="40">
        <v>1</v>
      </c>
      <c r="G40" s="40">
        <v>734</v>
      </c>
    </row>
    <row r="41" spans="1:7">
      <c r="A41" s="39" t="s">
        <v>24</v>
      </c>
      <c r="B41" s="40">
        <v>936</v>
      </c>
      <c r="C41" s="40">
        <v>223</v>
      </c>
      <c r="D41" s="40">
        <v>449</v>
      </c>
      <c r="E41" s="40">
        <v>8282</v>
      </c>
      <c r="F41" s="40">
        <v>7</v>
      </c>
      <c r="G41" s="40">
        <v>9897</v>
      </c>
    </row>
    <row r="42" spans="1:7">
      <c r="A42" s="39" t="s">
        <v>25</v>
      </c>
      <c r="B42" s="40">
        <v>130</v>
      </c>
      <c r="C42" s="40">
        <v>120</v>
      </c>
      <c r="D42" s="40">
        <v>125</v>
      </c>
      <c r="E42" s="40">
        <v>1084</v>
      </c>
      <c r="F42" s="40">
        <v>2</v>
      </c>
      <c r="G42" s="40">
        <v>1461</v>
      </c>
    </row>
    <row r="43" spans="1:7">
      <c r="A43" s="39" t="s">
        <v>26</v>
      </c>
      <c r="B43" s="40">
        <v>102</v>
      </c>
      <c r="C43" s="40"/>
      <c r="D43" s="40">
        <v>103</v>
      </c>
      <c r="E43" s="40">
        <v>741</v>
      </c>
      <c r="F43" s="40">
        <v>2</v>
      </c>
      <c r="G43" s="40">
        <v>948</v>
      </c>
    </row>
    <row r="44" spans="1:7">
      <c r="A44" s="39" t="s">
        <v>27</v>
      </c>
      <c r="B44" s="40">
        <v>129</v>
      </c>
      <c r="C44" s="40">
        <v>10</v>
      </c>
      <c r="D44" s="40">
        <v>102</v>
      </c>
      <c r="E44" s="40">
        <v>1875</v>
      </c>
      <c r="F44" s="40">
        <v>1</v>
      </c>
      <c r="G44" s="40">
        <v>2117</v>
      </c>
    </row>
    <row r="45" spans="1:7">
      <c r="A45" s="39" t="s">
        <v>11</v>
      </c>
      <c r="B45" s="40">
        <v>3589</v>
      </c>
      <c r="C45" s="40">
        <v>1486</v>
      </c>
      <c r="D45" s="40">
        <v>2837</v>
      </c>
      <c r="E45" s="40">
        <v>34916</v>
      </c>
      <c r="F45" s="40">
        <v>36</v>
      </c>
      <c r="G45" s="40">
        <v>42864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23"/>
  <sheetViews>
    <sheetView workbookViewId="0">
      <selection activeCell="E26" sqref="E26"/>
    </sheetView>
  </sheetViews>
  <sheetFormatPr defaultColWidth="11.42578125" defaultRowHeight="15"/>
  <cols>
    <col min="1" max="1" width="27.7109375" customWidth="1"/>
    <col min="2" max="2" width="30" customWidth="1"/>
    <col min="3" max="3" width="4.85546875" bestFit="1" customWidth="1"/>
    <col min="4" max="4" width="24" bestFit="1" customWidth="1"/>
    <col min="5" max="5" width="30" bestFit="1" customWidth="1"/>
    <col min="6" max="6" width="6.42578125" bestFit="1" customWidth="1"/>
    <col min="7" max="7" width="30" bestFit="1" customWidth="1"/>
    <col min="8" max="8" width="6.42578125" bestFit="1" customWidth="1"/>
    <col min="9" max="9" width="30.140625" bestFit="1" customWidth="1"/>
    <col min="10" max="10" width="7.42578125" bestFit="1" customWidth="1"/>
    <col min="11" max="11" width="12.5703125" bestFit="1" customWidth="1"/>
    <col min="12" max="12" width="26.140625" bestFit="1" customWidth="1"/>
    <col min="13" max="13" width="30.140625" bestFit="1" customWidth="1"/>
    <col min="14" max="14" width="7.42578125" customWidth="1"/>
    <col min="15" max="15" width="33.28515625" bestFit="1" customWidth="1"/>
    <col min="16" max="16" width="12.5703125" bestFit="1" customWidth="1"/>
  </cols>
  <sheetData>
    <row r="2" spans="1:11">
      <c r="A2" s="55" t="s">
        <v>39</v>
      </c>
      <c r="B2" t="s">
        <v>40</v>
      </c>
    </row>
    <row r="4" spans="1:11">
      <c r="A4" s="55" t="s">
        <v>50</v>
      </c>
      <c r="B4" s="55" t="s">
        <v>51</v>
      </c>
    </row>
    <row r="5" spans="1:11">
      <c r="B5" t="s">
        <v>4</v>
      </c>
      <c r="D5" t="s">
        <v>5</v>
      </c>
      <c r="E5" t="s">
        <v>8</v>
      </c>
      <c r="G5" t="s">
        <v>9</v>
      </c>
      <c r="I5" t="s">
        <v>10</v>
      </c>
      <c r="K5" t="s">
        <v>11</v>
      </c>
    </row>
    <row r="6" spans="1:11">
      <c r="A6" s="55" t="s">
        <v>42</v>
      </c>
      <c r="B6" t="s">
        <v>52</v>
      </c>
      <c r="C6" t="s">
        <v>53</v>
      </c>
      <c r="D6" t="s">
        <v>53</v>
      </c>
      <c r="E6" t="s">
        <v>52</v>
      </c>
      <c r="F6" t="s">
        <v>53</v>
      </c>
      <c r="G6" t="s">
        <v>52</v>
      </c>
      <c r="H6" t="s">
        <v>53</v>
      </c>
      <c r="I6" t="s">
        <v>52</v>
      </c>
      <c r="J6" t="s">
        <v>53</v>
      </c>
    </row>
    <row r="7" spans="1:11">
      <c r="A7" s="39" t="s">
        <v>12</v>
      </c>
      <c r="B7" s="40"/>
      <c r="C7" s="40"/>
      <c r="D7" s="40"/>
      <c r="E7" s="40">
        <v>30</v>
      </c>
      <c r="F7" s="40">
        <v>311</v>
      </c>
      <c r="G7" s="40">
        <v>80</v>
      </c>
      <c r="H7" s="40">
        <v>155</v>
      </c>
      <c r="I7" s="40"/>
      <c r="J7" s="40">
        <v>293</v>
      </c>
      <c r="K7" s="40">
        <v>869</v>
      </c>
    </row>
    <row r="8" spans="1:11">
      <c r="A8" s="39" t="s">
        <v>13</v>
      </c>
      <c r="B8" s="40"/>
      <c r="C8" s="40"/>
      <c r="D8" s="40"/>
      <c r="E8" s="40"/>
      <c r="F8" s="40">
        <v>273</v>
      </c>
      <c r="G8" s="40"/>
      <c r="H8" s="40">
        <v>99</v>
      </c>
      <c r="I8" s="40"/>
      <c r="J8" s="40">
        <v>363</v>
      </c>
      <c r="K8" s="40">
        <v>735</v>
      </c>
    </row>
    <row r="9" spans="1:11">
      <c r="A9" s="39" t="s">
        <v>14</v>
      </c>
      <c r="B9" s="40"/>
      <c r="C9" s="40"/>
      <c r="D9" s="40"/>
      <c r="E9" s="40"/>
      <c r="F9" s="40">
        <v>260</v>
      </c>
      <c r="G9" s="40"/>
      <c r="H9" s="40">
        <v>155</v>
      </c>
      <c r="I9" s="40"/>
      <c r="J9" s="40">
        <v>463</v>
      </c>
      <c r="K9" s="40">
        <v>878</v>
      </c>
    </row>
    <row r="10" spans="1:11">
      <c r="A10" s="39" t="s">
        <v>15</v>
      </c>
      <c r="B10" s="40">
        <v>42</v>
      </c>
      <c r="C10" s="40"/>
      <c r="D10" s="40">
        <v>50</v>
      </c>
      <c r="E10" s="40">
        <v>114</v>
      </c>
      <c r="F10" s="40">
        <v>330</v>
      </c>
      <c r="G10" s="40">
        <v>39</v>
      </c>
      <c r="H10" s="40">
        <v>275</v>
      </c>
      <c r="I10" s="40">
        <v>30</v>
      </c>
      <c r="J10" s="40">
        <v>510</v>
      </c>
      <c r="K10" s="40">
        <v>1390</v>
      </c>
    </row>
    <row r="11" spans="1:11">
      <c r="A11" s="39" t="s">
        <v>16</v>
      </c>
      <c r="B11" s="40"/>
      <c r="C11" s="40">
        <v>104</v>
      </c>
      <c r="D11" s="40">
        <v>100</v>
      </c>
      <c r="E11" s="40"/>
      <c r="F11" s="40">
        <v>1181</v>
      </c>
      <c r="G11" s="40">
        <v>100</v>
      </c>
      <c r="H11" s="40">
        <v>717</v>
      </c>
      <c r="I11" s="40">
        <v>555</v>
      </c>
      <c r="J11" s="40">
        <v>1197</v>
      </c>
      <c r="K11" s="40">
        <v>3954</v>
      </c>
    </row>
    <row r="12" spans="1:11">
      <c r="A12" s="39" t="s">
        <v>17</v>
      </c>
      <c r="B12" s="40"/>
      <c r="C12" s="40"/>
      <c r="D12" s="40">
        <v>50</v>
      </c>
      <c r="E12" s="40"/>
      <c r="F12" s="40">
        <v>415</v>
      </c>
      <c r="G12" s="40"/>
      <c r="H12" s="40">
        <v>180</v>
      </c>
      <c r="I12" s="40">
        <v>45</v>
      </c>
      <c r="J12" s="40">
        <v>632</v>
      </c>
      <c r="K12" s="40">
        <v>1322</v>
      </c>
    </row>
    <row r="13" spans="1:11">
      <c r="A13" s="39" t="s">
        <v>18</v>
      </c>
      <c r="B13" s="40">
        <v>61</v>
      </c>
      <c r="C13" s="40"/>
      <c r="D13" s="40">
        <v>10</v>
      </c>
      <c r="E13" s="40"/>
      <c r="F13" s="40">
        <v>560</v>
      </c>
      <c r="G13" s="40">
        <v>58</v>
      </c>
      <c r="H13" s="40">
        <v>279</v>
      </c>
      <c r="I13" s="40"/>
      <c r="J13" s="40">
        <v>889</v>
      </c>
      <c r="K13" s="40">
        <v>1857</v>
      </c>
    </row>
    <row r="14" spans="1:11">
      <c r="A14" s="39" t="s">
        <v>19</v>
      </c>
      <c r="B14" s="40"/>
      <c r="C14" s="40">
        <v>90</v>
      </c>
      <c r="D14" s="40">
        <v>100</v>
      </c>
      <c r="E14" s="40"/>
      <c r="F14" s="40">
        <v>877</v>
      </c>
      <c r="G14" s="40"/>
      <c r="H14" s="40">
        <v>352</v>
      </c>
      <c r="I14" s="40"/>
      <c r="J14" s="40">
        <v>2712</v>
      </c>
      <c r="K14" s="40">
        <v>4131</v>
      </c>
    </row>
    <row r="15" spans="1:11">
      <c r="A15" s="39" t="s">
        <v>20</v>
      </c>
      <c r="B15" s="40">
        <v>98</v>
      </c>
      <c r="C15" s="40"/>
      <c r="D15" s="40">
        <v>100</v>
      </c>
      <c r="E15" s="40"/>
      <c r="F15" s="40">
        <v>630</v>
      </c>
      <c r="G15" s="40"/>
      <c r="H15" s="40"/>
      <c r="I15" s="40"/>
      <c r="J15" s="40">
        <v>2220</v>
      </c>
      <c r="K15" s="40">
        <v>3048</v>
      </c>
    </row>
    <row r="16" spans="1:11">
      <c r="A16" s="39" t="s">
        <v>21</v>
      </c>
      <c r="B16" s="40">
        <v>66</v>
      </c>
      <c r="C16" s="40"/>
      <c r="D16" s="40">
        <v>100</v>
      </c>
      <c r="E16" s="40">
        <v>232</v>
      </c>
      <c r="F16" s="40">
        <v>320</v>
      </c>
      <c r="G16" s="40">
        <v>189</v>
      </c>
      <c r="H16" s="40">
        <v>96</v>
      </c>
      <c r="I16" s="40">
        <v>120</v>
      </c>
      <c r="J16" s="40">
        <v>1773</v>
      </c>
      <c r="K16" s="40">
        <v>2896</v>
      </c>
    </row>
    <row r="17" spans="1:11">
      <c r="A17" s="39" t="s">
        <v>22</v>
      </c>
      <c r="B17" s="40"/>
      <c r="C17" s="40"/>
      <c r="D17" s="40"/>
      <c r="E17" s="40"/>
      <c r="F17" s="40">
        <v>220</v>
      </c>
      <c r="G17" s="40"/>
      <c r="H17" s="40">
        <v>119</v>
      </c>
      <c r="I17" s="40"/>
      <c r="J17" s="40">
        <v>184</v>
      </c>
      <c r="K17" s="40">
        <v>523</v>
      </c>
    </row>
    <row r="18" spans="1:11">
      <c r="A18" s="39" t="s">
        <v>23</v>
      </c>
      <c r="B18" s="40"/>
      <c r="C18" s="40"/>
      <c r="D18" s="40"/>
      <c r="E18" s="40"/>
      <c r="F18" s="40">
        <v>292</v>
      </c>
      <c r="G18" s="40"/>
      <c r="H18" s="40">
        <v>96</v>
      </c>
      <c r="I18" s="40"/>
      <c r="J18" s="40">
        <v>90</v>
      </c>
      <c r="K18" s="40">
        <v>478</v>
      </c>
    </row>
    <row r="19" spans="1:11">
      <c r="A19" s="39" t="s">
        <v>24</v>
      </c>
      <c r="B19" s="40">
        <v>228</v>
      </c>
      <c r="C19" s="40"/>
      <c r="D19" s="40">
        <v>145</v>
      </c>
      <c r="E19" s="40">
        <v>121</v>
      </c>
      <c r="F19" s="40">
        <v>2139</v>
      </c>
      <c r="G19" s="40">
        <v>290</v>
      </c>
      <c r="H19" s="40">
        <v>320</v>
      </c>
      <c r="I19" s="40">
        <v>1438</v>
      </c>
      <c r="J19" s="40">
        <v>3720</v>
      </c>
      <c r="K19" s="40">
        <v>8401</v>
      </c>
    </row>
    <row r="20" spans="1:11">
      <c r="A20" s="39" t="s">
        <v>25</v>
      </c>
      <c r="B20" s="40">
        <v>42</v>
      </c>
      <c r="C20" s="40"/>
      <c r="D20" s="40">
        <v>50</v>
      </c>
      <c r="E20" s="40"/>
      <c r="F20" s="40">
        <v>252</v>
      </c>
      <c r="G20" s="40"/>
      <c r="H20" s="40">
        <v>95</v>
      </c>
      <c r="I20" s="40">
        <v>39</v>
      </c>
      <c r="J20" s="40">
        <v>553</v>
      </c>
      <c r="K20" s="40">
        <v>1031</v>
      </c>
    </row>
    <row r="21" spans="1:11">
      <c r="A21" s="39" t="s">
        <v>26</v>
      </c>
      <c r="B21" s="40"/>
      <c r="C21" s="40"/>
      <c r="D21" s="40"/>
      <c r="E21" s="40"/>
      <c r="F21" s="40">
        <v>251</v>
      </c>
      <c r="G21" s="40"/>
      <c r="H21" s="40">
        <v>127</v>
      </c>
      <c r="I21" s="40"/>
      <c r="J21" s="40">
        <v>281</v>
      </c>
      <c r="K21" s="40">
        <v>659</v>
      </c>
    </row>
    <row r="22" spans="1:11">
      <c r="A22" s="39" t="s">
        <v>27</v>
      </c>
      <c r="B22" s="40"/>
      <c r="C22" s="40">
        <v>42</v>
      </c>
      <c r="D22" s="40">
        <v>10</v>
      </c>
      <c r="E22" s="40"/>
      <c r="F22" s="40">
        <v>371</v>
      </c>
      <c r="G22" s="40"/>
      <c r="H22" s="40">
        <v>209</v>
      </c>
      <c r="I22" s="40"/>
      <c r="J22" s="40">
        <v>1192</v>
      </c>
      <c r="K22" s="40">
        <v>1824</v>
      </c>
    </row>
    <row r="23" spans="1:11">
      <c r="A23" s="39" t="s">
        <v>11</v>
      </c>
      <c r="B23" s="40">
        <v>537</v>
      </c>
      <c r="C23" s="40">
        <v>236</v>
      </c>
      <c r="D23" s="40">
        <v>715</v>
      </c>
      <c r="E23" s="40">
        <v>497</v>
      </c>
      <c r="F23" s="40">
        <v>8682</v>
      </c>
      <c r="G23" s="40">
        <v>756</v>
      </c>
      <c r="H23" s="40">
        <v>3274</v>
      </c>
      <c r="I23" s="40">
        <v>2227</v>
      </c>
      <c r="J23" s="40">
        <v>17072</v>
      </c>
      <c r="K23" s="40">
        <v>33996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BH1740"/>
  <sheetViews>
    <sheetView tabSelected="1" zoomScale="90" zoomScaleNormal="90" workbookViewId="0">
      <pane ySplit="1" topLeftCell="A661" activePane="bottomLeft" state="frozen"/>
      <selection pane="bottomLeft" activeCell="H30" sqref="H30:H1676"/>
    </sheetView>
  </sheetViews>
  <sheetFormatPr defaultColWidth="11.42578125" defaultRowHeight="15"/>
  <cols>
    <col min="1" max="1" width="13.85546875" customWidth="1"/>
    <col min="2" max="2" width="17" customWidth="1"/>
    <col min="3" max="3" width="19.7109375" customWidth="1"/>
    <col min="4" max="4" width="30.85546875" customWidth="1"/>
    <col min="5" max="5" width="28.5703125" customWidth="1"/>
    <col min="6" max="6" width="63.42578125" customWidth="1"/>
    <col min="7" max="8" width="11.42578125" customWidth="1"/>
    <col min="9" max="9" width="18" customWidth="1"/>
    <col min="10" max="10" width="15.7109375" customWidth="1"/>
    <col min="11" max="12" width="11.42578125" customWidth="1"/>
    <col min="13" max="13" width="6.28515625" customWidth="1"/>
    <col min="14" max="14" width="39.7109375" customWidth="1"/>
    <col min="15" max="15" width="39.5703125" customWidth="1"/>
    <col min="16" max="16" width="55" customWidth="1"/>
    <col min="17" max="17" width="39.5703125" customWidth="1"/>
    <col min="18" max="18" width="21.7109375" customWidth="1"/>
    <col min="19" max="19" width="16.85546875" hidden="1" customWidth="1"/>
    <col min="20" max="20" width="17.140625" customWidth="1"/>
    <col min="21" max="21" width="17.140625" hidden="1" customWidth="1"/>
    <col min="22" max="22" width="17.140625" style="17" customWidth="1"/>
    <col min="23" max="23" width="22.28515625" customWidth="1"/>
    <col min="24" max="25" width="11.42578125" customWidth="1"/>
    <col min="26" max="26" width="11.42578125" style="16" customWidth="1"/>
    <col min="27" max="28" width="11.42578125" customWidth="1"/>
    <col min="29" max="29" width="15" hidden="1" customWidth="1"/>
    <col min="30" max="37" width="11.42578125" customWidth="1"/>
    <col min="38" max="38" width="15.5703125" hidden="1" customWidth="1"/>
    <col min="39" max="39" width="11.42578125" style="16" customWidth="1"/>
    <col min="40" max="41" width="11.42578125" customWidth="1"/>
    <col min="42" max="50" width="13.7109375" customWidth="1"/>
    <col min="51" max="51" width="17.28515625" bestFit="1" customWidth="1"/>
    <col min="52" max="53" width="13.7109375" customWidth="1"/>
    <col min="54" max="54" width="13.7109375" hidden="1" customWidth="1"/>
    <col min="55" max="55" width="16.85546875" bestFit="1" customWidth="1"/>
    <col min="56" max="56" width="15.85546875" customWidth="1"/>
    <col min="59" max="59" width="22.85546875" customWidth="1"/>
    <col min="60" max="60" width="15.7109375" bestFit="1" customWidth="1"/>
  </cols>
  <sheetData>
    <row r="1" spans="1:60" ht="81">
      <c r="A1" s="26" t="s">
        <v>54</v>
      </c>
      <c r="B1" s="27" t="s">
        <v>42</v>
      </c>
      <c r="C1" s="27" t="s">
        <v>55</v>
      </c>
      <c r="D1" s="26" t="s">
        <v>56</v>
      </c>
      <c r="E1" s="27" t="s">
        <v>43</v>
      </c>
      <c r="F1" s="27" t="s">
        <v>57</v>
      </c>
      <c r="G1" s="28" t="s">
        <v>58</v>
      </c>
      <c r="H1" s="29" t="s">
        <v>59</v>
      </c>
      <c r="I1" s="31" t="s">
        <v>60</v>
      </c>
      <c r="J1" s="29" t="s">
        <v>61</v>
      </c>
      <c r="K1" s="26" t="s">
        <v>62</v>
      </c>
      <c r="L1" s="26" t="s">
        <v>63</v>
      </c>
      <c r="M1" s="27" t="s">
        <v>64</v>
      </c>
      <c r="N1" s="27" t="s">
        <v>65</v>
      </c>
      <c r="O1" s="27" t="s">
        <v>66</v>
      </c>
      <c r="P1" s="26" t="s">
        <v>67</v>
      </c>
      <c r="Q1" s="27" t="s">
        <v>68</v>
      </c>
      <c r="R1" s="27" t="s">
        <v>69</v>
      </c>
      <c r="S1" s="27" t="s">
        <v>70</v>
      </c>
      <c r="T1" s="29" t="s">
        <v>71</v>
      </c>
      <c r="U1" s="29" t="s">
        <v>72</v>
      </c>
      <c r="V1" s="34" t="s">
        <v>73</v>
      </c>
      <c r="W1" s="29" t="s">
        <v>74</v>
      </c>
      <c r="X1" s="27" t="s">
        <v>39</v>
      </c>
      <c r="Y1" s="27" t="s">
        <v>75</v>
      </c>
      <c r="Z1" s="27" t="s">
        <v>76</v>
      </c>
      <c r="AA1" s="29" t="s">
        <v>77</v>
      </c>
      <c r="AB1" s="27" t="s">
        <v>78</v>
      </c>
      <c r="AC1" s="26" t="s">
        <v>79</v>
      </c>
      <c r="AD1" s="27" t="s">
        <v>80</v>
      </c>
      <c r="AE1" s="29" t="s">
        <v>81</v>
      </c>
      <c r="AF1" s="27" t="s">
        <v>82</v>
      </c>
      <c r="AG1" s="27" t="s">
        <v>83</v>
      </c>
      <c r="AH1" s="29" t="s">
        <v>84</v>
      </c>
      <c r="AI1" s="27" t="s">
        <v>85</v>
      </c>
      <c r="AJ1" s="27" t="s">
        <v>86</v>
      </c>
      <c r="AK1" s="29" t="s">
        <v>87</v>
      </c>
      <c r="AL1" s="26" t="s">
        <v>88</v>
      </c>
      <c r="AM1" s="27" t="s">
        <v>89</v>
      </c>
      <c r="AN1" s="29" t="s">
        <v>90</v>
      </c>
      <c r="AO1" s="29" t="s">
        <v>91</v>
      </c>
      <c r="AP1" s="32" t="s">
        <v>92</v>
      </c>
      <c r="AQ1" s="32" t="s">
        <v>93</v>
      </c>
      <c r="AR1" s="32" t="s">
        <v>94</v>
      </c>
      <c r="AS1" s="32" t="s">
        <v>95</v>
      </c>
      <c r="AT1" s="32" t="s">
        <v>96</v>
      </c>
      <c r="AU1" s="32" t="s">
        <v>97</v>
      </c>
      <c r="AV1" s="32" t="s">
        <v>98</v>
      </c>
      <c r="AW1" s="32" t="s">
        <v>99</v>
      </c>
      <c r="AX1" s="32" t="s">
        <v>100</v>
      </c>
      <c r="AY1" s="32" t="s">
        <v>101</v>
      </c>
      <c r="AZ1" s="32" t="s">
        <v>102</v>
      </c>
      <c r="BA1" s="32" t="s">
        <v>103</v>
      </c>
      <c r="BB1" s="26" t="s">
        <v>104</v>
      </c>
      <c r="BC1" s="29" t="s">
        <v>105</v>
      </c>
      <c r="BD1" s="29" t="s">
        <v>60</v>
      </c>
      <c r="BE1" s="29" t="s">
        <v>106</v>
      </c>
      <c r="BF1" s="29" t="s">
        <v>107</v>
      </c>
      <c r="BG1" s="31" t="s">
        <v>108</v>
      </c>
      <c r="BH1" s="27" t="s">
        <v>109</v>
      </c>
    </row>
    <row r="2" spans="1:60" hidden="1">
      <c r="A2" s="17">
        <v>1</v>
      </c>
      <c r="B2" s="17" t="s">
        <v>12</v>
      </c>
      <c r="C2" s="17" t="s">
        <v>110</v>
      </c>
      <c r="D2" s="17" t="s">
        <v>111</v>
      </c>
      <c r="E2" s="17" t="s">
        <v>2</v>
      </c>
      <c r="F2" s="17" t="s">
        <v>112</v>
      </c>
      <c r="G2">
        <v>3871</v>
      </c>
      <c r="H2">
        <v>55</v>
      </c>
      <c r="I2" s="19">
        <v>31900000</v>
      </c>
      <c r="J2" s="15">
        <v>580000</v>
      </c>
      <c r="K2" s="17">
        <v>55</v>
      </c>
      <c r="L2" s="17"/>
      <c r="M2" s="17" t="s">
        <v>113</v>
      </c>
      <c r="N2" s="17" t="s">
        <v>45</v>
      </c>
      <c r="O2" s="17" t="s">
        <v>114</v>
      </c>
      <c r="P2" s="17" t="s">
        <v>115</v>
      </c>
      <c r="Q2" s="17" t="s">
        <v>116</v>
      </c>
      <c r="R2" s="17" t="s">
        <v>117</v>
      </c>
      <c r="S2" s="17" t="s">
        <v>118</v>
      </c>
      <c r="T2" t="s">
        <v>119</v>
      </c>
      <c r="U2" t="s">
        <v>118</v>
      </c>
      <c r="V2" s="17" t="str">
        <f t="shared" ref="V2:V65" si="0">CONCATENATE(U2,"-",T2)</f>
        <v>01-387101</v>
      </c>
      <c r="W2" t="s">
        <v>120</v>
      </c>
      <c r="X2" s="17" t="s">
        <v>113</v>
      </c>
      <c r="Y2" s="20"/>
      <c r="Z2" s="21"/>
      <c r="AA2" s="14"/>
      <c r="AB2" s="20">
        <v>44280</v>
      </c>
      <c r="AC2" s="19">
        <f>I2</f>
        <v>31900000</v>
      </c>
      <c r="AD2" s="21">
        <v>20</v>
      </c>
      <c r="AE2" s="14">
        <v>44300</v>
      </c>
      <c r="AF2" s="20">
        <v>44301</v>
      </c>
      <c r="AG2" s="21">
        <v>32</v>
      </c>
      <c r="AH2" s="14">
        <v>44333</v>
      </c>
      <c r="AI2" s="20">
        <v>44343</v>
      </c>
      <c r="AJ2" s="21">
        <v>20</v>
      </c>
      <c r="AK2" s="14">
        <v>44363</v>
      </c>
      <c r="AL2" s="15">
        <f>I2</f>
        <v>31900000</v>
      </c>
      <c r="AM2" s="21">
        <v>9</v>
      </c>
      <c r="AN2" s="14">
        <v>44636</v>
      </c>
      <c r="AO2" s="14">
        <v>44696</v>
      </c>
      <c r="AP2" s="19"/>
      <c r="AQ2" s="19"/>
      <c r="AR2" s="19"/>
      <c r="AS2" s="19"/>
      <c r="AT2" s="19"/>
      <c r="AU2" s="19">
        <v>6380000</v>
      </c>
      <c r="AV2" s="19"/>
      <c r="AW2" s="19"/>
      <c r="AX2" s="19"/>
      <c r="AY2" s="19">
        <v>25520000</v>
      </c>
      <c r="AZ2" s="19"/>
      <c r="BA2" s="19"/>
      <c r="BB2" s="19">
        <f>SUM(AP2:AV2)</f>
        <v>6380000</v>
      </c>
      <c r="BC2" s="15">
        <f t="shared" ref="BC2:BC65" si="1">IF((SUM(AP2:BA2)=0),"---",(SUM(AP2:BA2)))</f>
        <v>31900000</v>
      </c>
      <c r="BD2" s="15">
        <f t="shared" ref="BD2:BD65" si="2">I2</f>
        <v>31900000</v>
      </c>
      <c r="BE2" t="str">
        <f t="shared" ref="BE2:BE65" si="3">IF(OR(BD2="---",BC2="---"),"---",IF(BD2-BC2=0,"OK","REVISAR"))</f>
        <v>OK</v>
      </c>
      <c r="BF2">
        <f t="shared" ref="BF2:BF65" si="4">COUNT(AP2:BA2)</f>
        <v>2</v>
      </c>
      <c r="BH2" s="17"/>
    </row>
    <row r="3" spans="1:60" hidden="1">
      <c r="A3" s="17">
        <v>1</v>
      </c>
      <c r="B3" s="17" t="s">
        <v>12</v>
      </c>
      <c r="C3" s="17" t="s">
        <v>121</v>
      </c>
      <c r="D3" s="17" t="s">
        <v>122</v>
      </c>
      <c r="E3" s="17" t="s">
        <v>2</v>
      </c>
      <c r="F3" s="17" t="s">
        <v>112</v>
      </c>
      <c r="G3">
        <v>3871</v>
      </c>
      <c r="H3">
        <v>30</v>
      </c>
      <c r="I3" s="19">
        <v>18116000</v>
      </c>
      <c r="J3" s="15">
        <v>603866.66666666663</v>
      </c>
      <c r="K3" s="17">
        <v>30</v>
      </c>
      <c r="L3" s="17"/>
      <c r="M3" s="17" t="s">
        <v>113</v>
      </c>
      <c r="N3" s="17" t="s">
        <v>45</v>
      </c>
      <c r="O3" s="17" t="s">
        <v>114</v>
      </c>
      <c r="P3" s="17" t="s">
        <v>115</v>
      </c>
      <c r="Q3" s="17" t="s">
        <v>116</v>
      </c>
      <c r="R3" s="17" t="s">
        <v>117</v>
      </c>
      <c r="S3" s="17" t="s">
        <v>118</v>
      </c>
      <c r="T3" t="s">
        <v>119</v>
      </c>
      <c r="U3" t="s">
        <v>118</v>
      </c>
      <c r="V3" s="17" t="str">
        <f t="shared" si="0"/>
        <v>01-387101</v>
      </c>
      <c r="W3" t="s">
        <v>120</v>
      </c>
      <c r="X3" s="17" t="s">
        <v>113</v>
      </c>
      <c r="Y3" s="20"/>
      <c r="Z3" s="21"/>
      <c r="AA3" s="14"/>
      <c r="AB3" s="20">
        <v>44280</v>
      </c>
      <c r="AC3" s="19">
        <f t="shared" ref="AC3:AC64" si="5">I3</f>
        <v>18116000</v>
      </c>
      <c r="AD3" s="21">
        <v>20</v>
      </c>
      <c r="AE3" s="14">
        <v>44300</v>
      </c>
      <c r="AF3" s="20">
        <v>44301</v>
      </c>
      <c r="AG3" s="21">
        <v>32</v>
      </c>
      <c r="AH3" s="14">
        <v>44333</v>
      </c>
      <c r="AI3" s="20">
        <v>44343</v>
      </c>
      <c r="AJ3" s="21">
        <v>20</v>
      </c>
      <c r="AK3" s="14">
        <v>44363</v>
      </c>
      <c r="AL3" s="15">
        <f t="shared" ref="AL3:AL27" si="6">I3</f>
        <v>18116000</v>
      </c>
      <c r="AM3" s="21">
        <v>9</v>
      </c>
      <c r="AN3" s="14">
        <v>44636</v>
      </c>
      <c r="AO3" s="14">
        <v>44696</v>
      </c>
      <c r="AP3" s="19"/>
      <c r="AQ3" s="19"/>
      <c r="AR3" s="19"/>
      <c r="AS3" s="19"/>
      <c r="AT3" s="19"/>
      <c r="AU3" s="19">
        <v>3623200</v>
      </c>
      <c r="AV3" s="19"/>
      <c r="AW3" s="19"/>
      <c r="AX3" s="19"/>
      <c r="AY3" s="19">
        <v>14492800</v>
      </c>
      <c r="AZ3" s="19"/>
      <c r="BA3" s="19"/>
      <c r="BB3" s="19">
        <f t="shared" ref="BB3:BB66" si="7">SUM(AP3:AV3)</f>
        <v>3623200</v>
      </c>
      <c r="BC3" s="15">
        <f t="shared" si="1"/>
        <v>18116000</v>
      </c>
      <c r="BD3" s="15">
        <f t="shared" si="2"/>
        <v>18116000</v>
      </c>
      <c r="BE3" t="str">
        <f t="shared" si="3"/>
        <v>OK</v>
      </c>
      <c r="BF3">
        <f t="shared" si="4"/>
        <v>2</v>
      </c>
      <c r="BH3" s="17"/>
    </row>
    <row r="4" spans="1:60" hidden="1">
      <c r="A4" s="17">
        <v>1</v>
      </c>
      <c r="B4" s="17" t="s">
        <v>12</v>
      </c>
      <c r="C4" s="17" t="s">
        <v>110</v>
      </c>
      <c r="D4" s="17" t="s">
        <v>111</v>
      </c>
      <c r="E4" s="17" t="s">
        <v>2</v>
      </c>
      <c r="F4" s="17" t="s">
        <v>112</v>
      </c>
      <c r="G4">
        <v>3871</v>
      </c>
      <c r="H4">
        <v>55</v>
      </c>
      <c r="I4" s="19">
        <v>31900000</v>
      </c>
      <c r="J4" s="15">
        <v>580000</v>
      </c>
      <c r="K4" s="17">
        <v>55</v>
      </c>
      <c r="L4" s="17"/>
      <c r="M4" s="17" t="s">
        <v>113</v>
      </c>
      <c r="N4" s="17" t="s">
        <v>45</v>
      </c>
      <c r="O4" s="17" t="s">
        <v>114</v>
      </c>
      <c r="P4" s="17" t="s">
        <v>115</v>
      </c>
      <c r="Q4" s="17" t="s">
        <v>116</v>
      </c>
      <c r="R4" s="17" t="s">
        <v>123</v>
      </c>
      <c r="S4" s="17" t="s">
        <v>124</v>
      </c>
      <c r="T4" t="s">
        <v>125</v>
      </c>
      <c r="U4" t="s">
        <v>118</v>
      </c>
      <c r="V4" s="17" t="str">
        <f t="shared" si="0"/>
        <v>01-387103</v>
      </c>
      <c r="W4" t="s">
        <v>126</v>
      </c>
      <c r="X4" s="17" t="s">
        <v>113</v>
      </c>
      <c r="Y4" s="20"/>
      <c r="Z4" s="21"/>
      <c r="AA4" s="14"/>
      <c r="AB4" s="20">
        <v>44316</v>
      </c>
      <c r="AC4" s="19">
        <f t="shared" si="5"/>
        <v>31900000</v>
      </c>
      <c r="AD4" s="21">
        <v>20</v>
      </c>
      <c r="AE4" s="14">
        <v>44336</v>
      </c>
      <c r="AF4" s="20">
        <v>44340</v>
      </c>
      <c r="AG4" s="21">
        <v>32</v>
      </c>
      <c r="AH4" s="14">
        <v>44372</v>
      </c>
      <c r="AI4" s="20">
        <v>44382</v>
      </c>
      <c r="AJ4" s="21">
        <v>20</v>
      </c>
      <c r="AK4" s="14">
        <v>44402</v>
      </c>
      <c r="AL4" s="15">
        <f t="shared" si="6"/>
        <v>31900000</v>
      </c>
      <c r="AM4" s="21">
        <v>9</v>
      </c>
      <c r="AN4" s="14">
        <v>44676</v>
      </c>
      <c r="AO4" s="14">
        <v>44736</v>
      </c>
      <c r="AP4" s="19"/>
      <c r="AQ4" s="19"/>
      <c r="AR4" s="19"/>
      <c r="AS4" s="19"/>
      <c r="AT4" s="19"/>
      <c r="AU4" s="19"/>
      <c r="AV4" s="19">
        <v>6380000</v>
      </c>
      <c r="AW4" s="19"/>
      <c r="AX4" s="19"/>
      <c r="AY4" s="19">
        <v>25520000</v>
      </c>
      <c r="AZ4" s="19"/>
      <c r="BA4" s="19"/>
      <c r="BB4" s="19">
        <f t="shared" si="7"/>
        <v>6380000</v>
      </c>
      <c r="BC4" s="15">
        <f t="shared" si="1"/>
        <v>31900000</v>
      </c>
      <c r="BD4" s="15">
        <f t="shared" si="2"/>
        <v>31900000</v>
      </c>
      <c r="BE4" t="str">
        <f t="shared" si="3"/>
        <v>OK</v>
      </c>
      <c r="BF4">
        <f t="shared" si="4"/>
        <v>2</v>
      </c>
      <c r="BH4" s="17"/>
    </row>
    <row r="5" spans="1:60" hidden="1">
      <c r="A5" s="17">
        <v>1</v>
      </c>
      <c r="B5" s="17" t="s">
        <v>12</v>
      </c>
      <c r="C5" s="17" t="s">
        <v>121</v>
      </c>
      <c r="D5" s="17" t="s">
        <v>122</v>
      </c>
      <c r="E5" s="17" t="s">
        <v>2</v>
      </c>
      <c r="F5" s="17" t="s">
        <v>112</v>
      </c>
      <c r="G5">
        <v>3871</v>
      </c>
      <c r="H5">
        <v>30</v>
      </c>
      <c r="I5" s="19">
        <v>18116000</v>
      </c>
      <c r="J5" s="15">
        <v>603866.66666666663</v>
      </c>
      <c r="K5" s="17">
        <v>30</v>
      </c>
      <c r="L5" s="17"/>
      <c r="M5" s="17" t="s">
        <v>113</v>
      </c>
      <c r="N5" s="17" t="s">
        <v>45</v>
      </c>
      <c r="O5" s="17" t="s">
        <v>114</v>
      </c>
      <c r="P5" s="17" t="s">
        <v>115</v>
      </c>
      <c r="Q5" s="17" t="s">
        <v>116</v>
      </c>
      <c r="R5" s="17" t="s">
        <v>123</v>
      </c>
      <c r="S5" s="17" t="s">
        <v>124</v>
      </c>
      <c r="T5" t="s">
        <v>125</v>
      </c>
      <c r="U5" t="s">
        <v>118</v>
      </c>
      <c r="V5" s="17" t="str">
        <f t="shared" si="0"/>
        <v>01-387103</v>
      </c>
      <c r="W5" t="s">
        <v>126</v>
      </c>
      <c r="X5" s="17" t="s">
        <v>113</v>
      </c>
      <c r="Y5" s="20"/>
      <c r="Z5" s="21"/>
      <c r="AA5" s="14"/>
      <c r="AB5" s="20">
        <v>44316</v>
      </c>
      <c r="AC5" s="19">
        <f t="shared" si="5"/>
        <v>18116000</v>
      </c>
      <c r="AD5" s="21">
        <v>20</v>
      </c>
      <c r="AE5" s="14">
        <v>44336</v>
      </c>
      <c r="AF5" s="20">
        <v>44340</v>
      </c>
      <c r="AG5" s="21">
        <v>32</v>
      </c>
      <c r="AH5" s="14">
        <v>44372</v>
      </c>
      <c r="AI5" s="20">
        <v>44382</v>
      </c>
      <c r="AJ5" s="21">
        <v>20</v>
      </c>
      <c r="AK5" s="14">
        <v>44402</v>
      </c>
      <c r="AL5" s="15">
        <f t="shared" si="6"/>
        <v>18116000</v>
      </c>
      <c r="AM5" s="21">
        <v>9</v>
      </c>
      <c r="AN5" s="14">
        <v>44676</v>
      </c>
      <c r="AO5" s="14">
        <v>44736</v>
      </c>
      <c r="AP5" s="19"/>
      <c r="AQ5" s="19"/>
      <c r="AR5" s="19"/>
      <c r="AS5" s="19"/>
      <c r="AT5" s="19"/>
      <c r="AU5" s="19"/>
      <c r="AV5" s="19">
        <v>3623200</v>
      </c>
      <c r="AW5" s="19"/>
      <c r="AX5" s="19"/>
      <c r="AY5" s="19">
        <v>14492800</v>
      </c>
      <c r="AZ5" s="19"/>
      <c r="BA5" s="19"/>
      <c r="BB5" s="19">
        <f t="shared" si="7"/>
        <v>3623200</v>
      </c>
      <c r="BC5" s="15">
        <f t="shared" si="1"/>
        <v>18116000</v>
      </c>
      <c r="BD5" s="15">
        <f t="shared" si="2"/>
        <v>18116000</v>
      </c>
      <c r="BE5" t="str">
        <f t="shared" si="3"/>
        <v>OK</v>
      </c>
      <c r="BF5">
        <f t="shared" si="4"/>
        <v>2</v>
      </c>
      <c r="BH5" s="17"/>
    </row>
    <row r="6" spans="1:60" hidden="1">
      <c r="A6" s="17">
        <v>1</v>
      </c>
      <c r="B6" s="17" t="s">
        <v>12</v>
      </c>
      <c r="C6" s="17" t="s">
        <v>110</v>
      </c>
      <c r="D6" s="17" t="s">
        <v>111</v>
      </c>
      <c r="E6" s="17" t="s">
        <v>2</v>
      </c>
      <c r="F6" s="17" t="s">
        <v>112</v>
      </c>
      <c r="G6">
        <v>3871</v>
      </c>
      <c r="H6">
        <v>55</v>
      </c>
      <c r="I6" s="19">
        <v>31900000</v>
      </c>
      <c r="J6" s="15">
        <v>580000</v>
      </c>
      <c r="K6" s="17">
        <v>55</v>
      </c>
      <c r="L6" s="17"/>
      <c r="M6" s="17" t="s">
        <v>113</v>
      </c>
      <c r="N6" s="17" t="s">
        <v>45</v>
      </c>
      <c r="O6" s="17" t="s">
        <v>114</v>
      </c>
      <c r="P6" s="17" t="s">
        <v>115</v>
      </c>
      <c r="Q6" s="17" t="s">
        <v>116</v>
      </c>
      <c r="R6" s="17" t="s">
        <v>127</v>
      </c>
      <c r="S6" s="17" t="s">
        <v>128</v>
      </c>
      <c r="T6" t="s">
        <v>129</v>
      </c>
      <c r="U6" t="s">
        <v>118</v>
      </c>
      <c r="V6" s="17" t="str">
        <f t="shared" si="0"/>
        <v>01-387104</v>
      </c>
      <c r="W6" t="s">
        <v>130</v>
      </c>
      <c r="X6" s="17" t="s">
        <v>40</v>
      </c>
      <c r="Y6" s="20"/>
      <c r="Z6" s="21"/>
      <c r="AA6" s="14"/>
      <c r="AB6" s="20"/>
      <c r="AC6" s="19">
        <f t="shared" si="5"/>
        <v>31900000</v>
      </c>
      <c r="AD6" s="21"/>
      <c r="AE6" s="14"/>
      <c r="AF6" s="20"/>
      <c r="AG6" s="21"/>
      <c r="AH6" s="14"/>
      <c r="AI6" s="20">
        <v>44392</v>
      </c>
      <c r="AJ6" s="21">
        <v>15</v>
      </c>
      <c r="AK6" s="14">
        <v>44407</v>
      </c>
      <c r="AL6" s="15">
        <f t="shared" si="6"/>
        <v>31900000</v>
      </c>
      <c r="AM6" s="21">
        <v>9</v>
      </c>
      <c r="AN6" s="14">
        <v>44681</v>
      </c>
      <c r="AO6" s="14">
        <v>44741</v>
      </c>
      <c r="AP6" s="19"/>
      <c r="AQ6" s="19"/>
      <c r="AR6" s="19"/>
      <c r="AS6" s="19"/>
      <c r="AT6" s="19"/>
      <c r="AU6" s="19"/>
      <c r="AV6" s="19"/>
      <c r="AW6" s="19">
        <v>6380000</v>
      </c>
      <c r="AX6" s="19"/>
      <c r="AY6" s="19"/>
      <c r="AZ6" s="19">
        <v>25520000</v>
      </c>
      <c r="BA6" s="19"/>
      <c r="BB6" s="19">
        <f t="shared" si="7"/>
        <v>0</v>
      </c>
      <c r="BC6" s="15">
        <f t="shared" si="1"/>
        <v>31900000</v>
      </c>
      <c r="BD6" s="15">
        <f t="shared" si="2"/>
        <v>31900000</v>
      </c>
      <c r="BE6" t="str">
        <f t="shared" si="3"/>
        <v>OK</v>
      </c>
      <c r="BF6">
        <f t="shared" si="4"/>
        <v>2</v>
      </c>
      <c r="BH6" s="17"/>
    </row>
    <row r="7" spans="1:60" hidden="1">
      <c r="A7" s="17">
        <v>1</v>
      </c>
      <c r="B7" s="17" t="s">
        <v>12</v>
      </c>
      <c r="C7" s="17" t="s">
        <v>121</v>
      </c>
      <c r="D7" s="17" t="s">
        <v>122</v>
      </c>
      <c r="E7" s="17" t="s">
        <v>2</v>
      </c>
      <c r="F7" s="17" t="s">
        <v>112</v>
      </c>
      <c r="G7">
        <v>3871</v>
      </c>
      <c r="H7">
        <v>30</v>
      </c>
      <c r="I7" s="19">
        <v>18116000</v>
      </c>
      <c r="J7" s="15">
        <v>603866.66666666663</v>
      </c>
      <c r="K7" s="17">
        <v>30</v>
      </c>
      <c r="L7" s="17"/>
      <c r="M7" s="17" t="s">
        <v>113</v>
      </c>
      <c r="N7" s="17" t="s">
        <v>45</v>
      </c>
      <c r="O7" s="17" t="s">
        <v>114</v>
      </c>
      <c r="P7" s="17" t="s">
        <v>115</v>
      </c>
      <c r="Q7" s="17" t="s">
        <v>116</v>
      </c>
      <c r="R7" s="17" t="s">
        <v>127</v>
      </c>
      <c r="S7" s="17" t="s">
        <v>128</v>
      </c>
      <c r="T7" t="s">
        <v>129</v>
      </c>
      <c r="U7" t="s">
        <v>118</v>
      </c>
      <c r="V7" s="17" t="str">
        <f t="shared" si="0"/>
        <v>01-387104</v>
      </c>
      <c r="W7" t="s">
        <v>130</v>
      </c>
      <c r="X7" s="17" t="s">
        <v>40</v>
      </c>
      <c r="Y7" s="20"/>
      <c r="Z7" s="21"/>
      <c r="AA7" s="14"/>
      <c r="AB7" s="20"/>
      <c r="AC7" s="19">
        <f t="shared" si="5"/>
        <v>18116000</v>
      </c>
      <c r="AD7" s="21"/>
      <c r="AE7" s="14"/>
      <c r="AF7" s="20"/>
      <c r="AG7" s="21"/>
      <c r="AH7" s="14"/>
      <c r="AI7" s="20">
        <v>44392</v>
      </c>
      <c r="AJ7" s="21">
        <v>15</v>
      </c>
      <c r="AK7" s="14">
        <v>44407</v>
      </c>
      <c r="AL7" s="15">
        <f t="shared" si="6"/>
        <v>18116000</v>
      </c>
      <c r="AM7" s="21">
        <v>9</v>
      </c>
      <c r="AN7" s="14">
        <v>44681</v>
      </c>
      <c r="AO7" s="14">
        <v>44741</v>
      </c>
      <c r="AP7" s="19"/>
      <c r="AQ7" s="19"/>
      <c r="AR7" s="19"/>
      <c r="AS7" s="19"/>
      <c r="AT7" s="19"/>
      <c r="AU7" s="19"/>
      <c r="AV7" s="19"/>
      <c r="AW7" s="19">
        <v>3623200</v>
      </c>
      <c r="AX7" s="19"/>
      <c r="AY7" s="19"/>
      <c r="AZ7" s="19">
        <v>14492800</v>
      </c>
      <c r="BA7" s="19"/>
      <c r="BB7" s="19">
        <f t="shared" si="7"/>
        <v>0</v>
      </c>
      <c r="BC7" s="15">
        <f t="shared" si="1"/>
        <v>18116000</v>
      </c>
      <c r="BD7" s="15">
        <f t="shared" si="2"/>
        <v>18116000</v>
      </c>
      <c r="BE7" t="str">
        <f t="shared" si="3"/>
        <v>OK</v>
      </c>
      <c r="BF7">
        <f t="shared" si="4"/>
        <v>2</v>
      </c>
      <c r="BH7" s="17"/>
    </row>
    <row r="8" spans="1:60" hidden="1">
      <c r="A8" s="17">
        <v>1</v>
      </c>
      <c r="B8" s="17" t="s">
        <v>12</v>
      </c>
      <c r="C8" s="17" t="s">
        <v>131</v>
      </c>
      <c r="D8" s="17" t="s">
        <v>132</v>
      </c>
      <c r="E8" s="17" t="s">
        <v>2</v>
      </c>
      <c r="F8" s="17" t="s">
        <v>133</v>
      </c>
      <c r="G8">
        <v>3873</v>
      </c>
      <c r="H8">
        <v>31</v>
      </c>
      <c r="I8" s="19">
        <v>14415000</v>
      </c>
      <c r="J8" s="15">
        <v>465000</v>
      </c>
      <c r="K8" s="17">
        <v>31</v>
      </c>
      <c r="L8" s="17"/>
      <c r="M8" s="17" t="s">
        <v>113</v>
      </c>
      <c r="N8" s="17" t="s">
        <v>45</v>
      </c>
      <c r="O8" s="17" t="s">
        <v>114</v>
      </c>
      <c r="P8" s="17" t="s">
        <v>134</v>
      </c>
      <c r="Q8" s="17" t="s">
        <v>116</v>
      </c>
      <c r="R8" s="17" t="s">
        <v>117</v>
      </c>
      <c r="S8" s="17" t="s">
        <v>135</v>
      </c>
      <c r="T8" t="s">
        <v>136</v>
      </c>
      <c r="U8" t="s">
        <v>118</v>
      </c>
      <c r="V8" s="17" t="str">
        <f t="shared" si="0"/>
        <v>01-387302</v>
      </c>
      <c r="W8" t="s">
        <v>137</v>
      </c>
      <c r="X8" s="17" t="s">
        <v>40</v>
      </c>
      <c r="Y8" s="20"/>
      <c r="Z8" s="21"/>
      <c r="AA8" s="14"/>
      <c r="AB8" s="20">
        <v>44280</v>
      </c>
      <c r="AC8" s="19">
        <f t="shared" si="5"/>
        <v>14415000</v>
      </c>
      <c r="AD8" s="21">
        <v>20</v>
      </c>
      <c r="AE8" s="14">
        <v>44300</v>
      </c>
      <c r="AF8" s="20">
        <v>44301</v>
      </c>
      <c r="AG8" s="21">
        <v>21</v>
      </c>
      <c r="AH8" s="14">
        <v>44322</v>
      </c>
      <c r="AI8" s="20">
        <v>44343</v>
      </c>
      <c r="AJ8" s="21">
        <v>34</v>
      </c>
      <c r="AK8" s="14">
        <v>44377</v>
      </c>
      <c r="AL8" s="15">
        <f t="shared" si="6"/>
        <v>14415000</v>
      </c>
      <c r="AM8" s="21">
        <v>8</v>
      </c>
      <c r="AN8" s="14">
        <v>44620</v>
      </c>
      <c r="AO8" s="14">
        <v>44680</v>
      </c>
      <c r="AP8" s="19"/>
      <c r="AQ8" s="19"/>
      <c r="AR8" s="19"/>
      <c r="AS8" s="19"/>
      <c r="AT8" s="19"/>
      <c r="AU8" s="19">
        <v>2883000</v>
      </c>
      <c r="AV8" s="19"/>
      <c r="AW8" s="19"/>
      <c r="AX8" s="19">
        <v>11532000</v>
      </c>
      <c r="AY8" s="19"/>
      <c r="AZ8" s="19"/>
      <c r="BA8" s="19"/>
      <c r="BB8" s="19">
        <f t="shared" si="7"/>
        <v>2883000</v>
      </c>
      <c r="BC8" s="15">
        <f t="shared" si="1"/>
        <v>14415000</v>
      </c>
      <c r="BD8" s="15">
        <f t="shared" si="2"/>
        <v>14415000</v>
      </c>
      <c r="BE8" t="str">
        <f t="shared" si="3"/>
        <v>OK</v>
      </c>
      <c r="BF8">
        <f t="shared" si="4"/>
        <v>2</v>
      </c>
      <c r="BH8" s="17"/>
    </row>
    <row r="9" spans="1:60" hidden="1">
      <c r="A9" s="17">
        <v>1</v>
      </c>
      <c r="B9" s="17" t="s">
        <v>12</v>
      </c>
      <c r="C9" s="17" t="s">
        <v>110</v>
      </c>
      <c r="D9" s="17" t="s">
        <v>110</v>
      </c>
      <c r="E9" s="17" t="s">
        <v>8</v>
      </c>
      <c r="F9" s="17" t="s">
        <v>138</v>
      </c>
      <c r="G9">
        <v>4881</v>
      </c>
      <c r="H9">
        <v>41</v>
      </c>
      <c r="I9" s="19">
        <v>38950000</v>
      </c>
      <c r="J9" s="15">
        <v>950000</v>
      </c>
      <c r="K9" s="17">
        <v>41</v>
      </c>
      <c r="L9" s="17"/>
      <c r="M9" s="17" t="s">
        <v>113</v>
      </c>
      <c r="N9" s="17" t="s">
        <v>48</v>
      </c>
      <c r="O9" s="17" t="s">
        <v>114</v>
      </c>
      <c r="P9" s="17" t="s">
        <v>139</v>
      </c>
      <c r="Q9" s="17" t="s">
        <v>53</v>
      </c>
      <c r="R9" s="17" t="s">
        <v>117</v>
      </c>
      <c r="S9" s="17" t="s">
        <v>124</v>
      </c>
      <c r="T9" t="s">
        <v>140</v>
      </c>
      <c r="U9" t="s">
        <v>118</v>
      </c>
      <c r="V9" s="17" t="str">
        <f t="shared" si="0"/>
        <v>01-488103</v>
      </c>
      <c r="W9" t="s">
        <v>141</v>
      </c>
      <c r="X9" s="17" t="s">
        <v>40</v>
      </c>
      <c r="Y9" s="20">
        <v>44277</v>
      </c>
      <c r="Z9" s="21">
        <v>18</v>
      </c>
      <c r="AA9" s="14">
        <v>44295</v>
      </c>
      <c r="AB9" s="20">
        <v>44257</v>
      </c>
      <c r="AC9" s="19">
        <f t="shared" si="5"/>
        <v>38950000</v>
      </c>
      <c r="AD9" s="21">
        <v>16</v>
      </c>
      <c r="AE9" s="14">
        <v>44273</v>
      </c>
      <c r="AF9" s="20">
        <v>44274</v>
      </c>
      <c r="AG9" s="21">
        <v>30</v>
      </c>
      <c r="AH9" s="14">
        <v>44304</v>
      </c>
      <c r="AI9" s="20">
        <v>44329</v>
      </c>
      <c r="AJ9" s="21">
        <v>15</v>
      </c>
      <c r="AK9" s="14">
        <v>44344</v>
      </c>
      <c r="AL9" s="15">
        <f t="shared" si="6"/>
        <v>38950000</v>
      </c>
      <c r="AM9" s="21">
        <v>8</v>
      </c>
      <c r="AN9" s="14">
        <v>44589</v>
      </c>
      <c r="AO9" s="14">
        <v>44649</v>
      </c>
      <c r="AP9" s="19"/>
      <c r="AQ9" s="19"/>
      <c r="AR9" s="19"/>
      <c r="AS9" s="19"/>
      <c r="AT9" s="19"/>
      <c r="AU9" s="19">
        <v>3847500</v>
      </c>
      <c r="AV9" s="19">
        <v>1995000</v>
      </c>
      <c r="AW9" s="19"/>
      <c r="AX9" s="19">
        <v>33107500</v>
      </c>
      <c r="AY9" s="19"/>
      <c r="AZ9" s="19"/>
      <c r="BA9" s="19"/>
      <c r="BB9" s="19">
        <f t="shared" si="7"/>
        <v>5842500</v>
      </c>
      <c r="BC9" s="15">
        <f t="shared" si="1"/>
        <v>38950000</v>
      </c>
      <c r="BD9" s="15">
        <f t="shared" si="2"/>
        <v>38950000</v>
      </c>
      <c r="BE9" t="str">
        <f t="shared" si="3"/>
        <v>OK</v>
      </c>
      <c r="BF9">
        <f t="shared" si="4"/>
        <v>3</v>
      </c>
      <c r="BH9" s="17"/>
    </row>
    <row r="10" spans="1:60" hidden="1">
      <c r="A10" s="17">
        <v>1</v>
      </c>
      <c r="B10" s="17" t="s">
        <v>12</v>
      </c>
      <c r="C10" s="17" t="s">
        <v>131</v>
      </c>
      <c r="D10" s="17" t="s">
        <v>131</v>
      </c>
      <c r="E10" s="17" t="s">
        <v>8</v>
      </c>
      <c r="F10" s="17" t="s">
        <v>138</v>
      </c>
      <c r="G10">
        <v>4881</v>
      </c>
      <c r="H10">
        <v>27</v>
      </c>
      <c r="I10" s="19">
        <v>25650000</v>
      </c>
      <c r="J10" s="15">
        <v>950000</v>
      </c>
      <c r="K10" s="17">
        <v>27</v>
      </c>
      <c r="L10" s="17"/>
      <c r="M10" s="17" t="s">
        <v>113</v>
      </c>
      <c r="N10" s="17" t="s">
        <v>48</v>
      </c>
      <c r="O10" s="17" t="s">
        <v>114</v>
      </c>
      <c r="P10" s="17" t="s">
        <v>139</v>
      </c>
      <c r="Q10" s="17" t="s">
        <v>53</v>
      </c>
      <c r="R10" s="17" t="s">
        <v>117</v>
      </c>
      <c r="S10" s="17" t="s">
        <v>124</v>
      </c>
      <c r="T10" t="s">
        <v>140</v>
      </c>
      <c r="U10" t="s">
        <v>118</v>
      </c>
      <c r="V10" s="17" t="str">
        <f t="shared" si="0"/>
        <v>01-488103</v>
      </c>
      <c r="W10" t="s">
        <v>141</v>
      </c>
      <c r="X10" s="17" t="s">
        <v>40</v>
      </c>
      <c r="Y10" s="20">
        <v>44277</v>
      </c>
      <c r="Z10" s="21">
        <v>18</v>
      </c>
      <c r="AA10" s="14">
        <v>44295</v>
      </c>
      <c r="AB10" s="20">
        <v>44257</v>
      </c>
      <c r="AC10" s="19">
        <f t="shared" si="5"/>
        <v>25650000</v>
      </c>
      <c r="AD10" s="21">
        <v>16</v>
      </c>
      <c r="AE10" s="14">
        <v>44273</v>
      </c>
      <c r="AF10" s="20">
        <v>44274</v>
      </c>
      <c r="AG10" s="21">
        <v>30</v>
      </c>
      <c r="AH10" s="14">
        <v>44304</v>
      </c>
      <c r="AI10" s="20">
        <v>44329</v>
      </c>
      <c r="AJ10" s="21">
        <v>15</v>
      </c>
      <c r="AK10" s="14">
        <v>44344</v>
      </c>
      <c r="AL10" s="15">
        <f t="shared" si="6"/>
        <v>25650000</v>
      </c>
      <c r="AM10" s="21">
        <v>8</v>
      </c>
      <c r="AN10" s="14">
        <v>44589</v>
      </c>
      <c r="AO10" s="14">
        <v>44649</v>
      </c>
      <c r="AP10" s="19"/>
      <c r="AQ10" s="19"/>
      <c r="AR10" s="19"/>
      <c r="AS10" s="19"/>
      <c r="AT10" s="19"/>
      <c r="AU10" s="19">
        <v>3847500</v>
      </c>
      <c r="AV10" s="19"/>
      <c r="AW10" s="19"/>
      <c r="AX10" s="19">
        <v>21802500</v>
      </c>
      <c r="AY10" s="19"/>
      <c r="AZ10" s="19"/>
      <c r="BA10" s="19"/>
      <c r="BB10" s="19">
        <f t="shared" si="7"/>
        <v>3847500</v>
      </c>
      <c r="BC10" s="15">
        <f t="shared" si="1"/>
        <v>25650000</v>
      </c>
      <c r="BD10" s="15">
        <f t="shared" si="2"/>
        <v>25650000</v>
      </c>
      <c r="BE10" t="str">
        <f t="shared" si="3"/>
        <v>OK</v>
      </c>
      <c r="BF10">
        <f t="shared" si="4"/>
        <v>2</v>
      </c>
      <c r="BH10" s="17"/>
    </row>
    <row r="11" spans="1:60" hidden="1">
      <c r="A11" s="17">
        <v>1</v>
      </c>
      <c r="B11" s="17" t="s">
        <v>12</v>
      </c>
      <c r="C11" s="17" t="s">
        <v>131</v>
      </c>
      <c r="D11" s="17" t="s">
        <v>131</v>
      </c>
      <c r="E11" s="17" t="s">
        <v>8</v>
      </c>
      <c r="F11" s="17" t="s">
        <v>138</v>
      </c>
      <c r="G11">
        <v>4881</v>
      </c>
      <c r="H11">
        <v>40</v>
      </c>
      <c r="I11" s="19">
        <v>38000000</v>
      </c>
      <c r="J11" s="15">
        <v>950000</v>
      </c>
      <c r="K11" s="17">
        <v>40</v>
      </c>
      <c r="L11" s="17"/>
      <c r="M11" s="17" t="s">
        <v>113</v>
      </c>
      <c r="N11" s="17" t="s">
        <v>48</v>
      </c>
      <c r="O11" s="17" t="s">
        <v>114</v>
      </c>
      <c r="P11" s="17" t="s">
        <v>139</v>
      </c>
      <c r="Q11" s="17" t="s">
        <v>53</v>
      </c>
      <c r="R11" s="17" t="s">
        <v>117</v>
      </c>
      <c r="S11" s="17" t="s">
        <v>128</v>
      </c>
      <c r="T11" t="s">
        <v>142</v>
      </c>
      <c r="U11" t="s">
        <v>118</v>
      </c>
      <c r="V11" s="17" t="str">
        <f t="shared" si="0"/>
        <v>01-488104</v>
      </c>
      <c r="W11" t="s">
        <v>143</v>
      </c>
      <c r="X11" s="17" t="s">
        <v>40</v>
      </c>
      <c r="Y11" s="20">
        <v>44277</v>
      </c>
      <c r="Z11" s="21">
        <v>18</v>
      </c>
      <c r="AA11" s="14">
        <v>44295</v>
      </c>
      <c r="AB11" s="20">
        <v>44258</v>
      </c>
      <c r="AC11" s="19">
        <f t="shared" si="5"/>
        <v>38000000</v>
      </c>
      <c r="AD11" s="21">
        <v>16</v>
      </c>
      <c r="AE11" s="14">
        <v>44274</v>
      </c>
      <c r="AF11" s="20">
        <v>44275</v>
      </c>
      <c r="AG11" s="21">
        <v>30</v>
      </c>
      <c r="AH11" s="14">
        <v>44305</v>
      </c>
      <c r="AI11" s="20">
        <v>44327</v>
      </c>
      <c r="AJ11" s="21">
        <v>20</v>
      </c>
      <c r="AK11" s="14">
        <v>44347</v>
      </c>
      <c r="AL11" s="15">
        <f t="shared" si="6"/>
        <v>38000000</v>
      </c>
      <c r="AM11" s="21">
        <v>8</v>
      </c>
      <c r="AN11" s="14">
        <v>44592</v>
      </c>
      <c r="AO11" s="14">
        <v>44652</v>
      </c>
      <c r="AP11" s="19"/>
      <c r="AQ11" s="19"/>
      <c r="AR11" s="19"/>
      <c r="AS11" s="19"/>
      <c r="AT11" s="19"/>
      <c r="AU11" s="19">
        <v>3705000</v>
      </c>
      <c r="AV11" s="19">
        <v>1995000</v>
      </c>
      <c r="AW11" s="19"/>
      <c r="AX11" s="19">
        <v>32300000</v>
      </c>
      <c r="AY11" s="19"/>
      <c r="AZ11" s="19"/>
      <c r="BA11" s="19"/>
      <c r="BB11" s="19">
        <f t="shared" si="7"/>
        <v>5700000</v>
      </c>
      <c r="BC11" s="15">
        <f t="shared" si="1"/>
        <v>38000000</v>
      </c>
      <c r="BD11" s="15">
        <f t="shared" si="2"/>
        <v>38000000</v>
      </c>
      <c r="BE11" t="str">
        <f t="shared" si="3"/>
        <v>OK</v>
      </c>
      <c r="BF11">
        <f t="shared" si="4"/>
        <v>3</v>
      </c>
      <c r="BH11" s="17"/>
    </row>
    <row r="12" spans="1:60" hidden="1">
      <c r="A12" s="17">
        <v>1</v>
      </c>
      <c r="B12" s="17" t="s">
        <v>12</v>
      </c>
      <c r="C12" s="17" t="s">
        <v>144</v>
      </c>
      <c r="D12" s="17" t="s">
        <v>144</v>
      </c>
      <c r="E12" s="17" t="s">
        <v>8</v>
      </c>
      <c r="F12" s="17" t="s">
        <v>138</v>
      </c>
      <c r="G12">
        <v>4881</v>
      </c>
      <c r="H12">
        <v>15</v>
      </c>
      <c r="I12" s="19">
        <v>14250000</v>
      </c>
      <c r="J12" s="15">
        <v>950000</v>
      </c>
      <c r="K12" s="17">
        <v>15</v>
      </c>
      <c r="L12" s="17"/>
      <c r="M12" s="17" t="s">
        <v>113</v>
      </c>
      <c r="N12" s="17" t="s">
        <v>48</v>
      </c>
      <c r="O12" s="17" t="s">
        <v>114</v>
      </c>
      <c r="P12" s="17" t="s">
        <v>139</v>
      </c>
      <c r="Q12" s="17" t="s">
        <v>53</v>
      </c>
      <c r="R12" s="17" t="s">
        <v>117</v>
      </c>
      <c r="S12" s="17" t="s">
        <v>128</v>
      </c>
      <c r="T12" t="s">
        <v>142</v>
      </c>
      <c r="U12" t="s">
        <v>118</v>
      </c>
      <c r="V12" s="17" t="str">
        <f t="shared" si="0"/>
        <v>01-488104</v>
      </c>
      <c r="W12" t="s">
        <v>143</v>
      </c>
      <c r="X12" s="17" t="s">
        <v>40</v>
      </c>
      <c r="Y12" s="20">
        <v>44277</v>
      </c>
      <c r="Z12" s="21">
        <v>18</v>
      </c>
      <c r="AA12" s="14">
        <v>44295</v>
      </c>
      <c r="AB12" s="20">
        <v>44258</v>
      </c>
      <c r="AC12" s="19">
        <f t="shared" si="5"/>
        <v>14250000</v>
      </c>
      <c r="AD12" s="21">
        <v>16</v>
      </c>
      <c r="AE12" s="14">
        <v>44274</v>
      </c>
      <c r="AF12" s="20">
        <v>44275</v>
      </c>
      <c r="AG12" s="21">
        <v>30</v>
      </c>
      <c r="AH12" s="14">
        <v>44305</v>
      </c>
      <c r="AI12" s="20">
        <v>44327</v>
      </c>
      <c r="AJ12" s="21">
        <v>22</v>
      </c>
      <c r="AK12" s="14">
        <v>44349</v>
      </c>
      <c r="AL12" s="15">
        <f t="shared" si="6"/>
        <v>14250000</v>
      </c>
      <c r="AM12" s="21">
        <v>8</v>
      </c>
      <c r="AN12" s="14">
        <v>44594</v>
      </c>
      <c r="AO12" s="14">
        <v>44654</v>
      </c>
      <c r="AP12" s="19"/>
      <c r="AQ12" s="19"/>
      <c r="AR12" s="19"/>
      <c r="AS12" s="19"/>
      <c r="AT12" s="19"/>
      <c r="AU12" s="19">
        <v>2137500</v>
      </c>
      <c r="AV12" s="19"/>
      <c r="AW12" s="19"/>
      <c r="AX12" s="19">
        <v>12112500</v>
      </c>
      <c r="AY12" s="19"/>
      <c r="AZ12" s="19"/>
      <c r="BA12" s="19"/>
      <c r="BB12" s="19">
        <f t="shared" si="7"/>
        <v>2137500</v>
      </c>
      <c r="BC12" s="15">
        <f t="shared" si="1"/>
        <v>14250000</v>
      </c>
      <c r="BD12" s="15">
        <f t="shared" si="2"/>
        <v>14250000</v>
      </c>
      <c r="BE12" t="str">
        <f t="shared" si="3"/>
        <v>OK</v>
      </c>
      <c r="BF12">
        <f t="shared" si="4"/>
        <v>2</v>
      </c>
      <c r="BH12" s="17"/>
    </row>
    <row r="13" spans="1:60" hidden="1">
      <c r="A13" s="17">
        <v>1</v>
      </c>
      <c r="B13" s="17" t="s">
        <v>12</v>
      </c>
      <c r="C13" s="17" t="s">
        <v>121</v>
      </c>
      <c r="D13" s="17" t="s">
        <v>121</v>
      </c>
      <c r="E13" s="17" t="s">
        <v>8</v>
      </c>
      <c r="F13" s="17" t="s">
        <v>138</v>
      </c>
      <c r="G13">
        <v>4881</v>
      </c>
      <c r="H13">
        <v>15</v>
      </c>
      <c r="I13" s="19">
        <v>14250000</v>
      </c>
      <c r="J13" s="15">
        <v>950000</v>
      </c>
      <c r="K13" s="17">
        <v>15</v>
      </c>
      <c r="L13" s="17"/>
      <c r="M13" s="17" t="s">
        <v>113</v>
      </c>
      <c r="N13" s="17" t="s">
        <v>48</v>
      </c>
      <c r="O13" s="17" t="s">
        <v>114</v>
      </c>
      <c r="P13" s="17" t="s">
        <v>139</v>
      </c>
      <c r="Q13" s="17" t="s">
        <v>53</v>
      </c>
      <c r="R13" s="17" t="s">
        <v>117</v>
      </c>
      <c r="S13" s="17" t="s">
        <v>128</v>
      </c>
      <c r="T13" t="s">
        <v>142</v>
      </c>
      <c r="U13" t="s">
        <v>118</v>
      </c>
      <c r="V13" s="17" t="str">
        <f t="shared" si="0"/>
        <v>01-488104</v>
      </c>
      <c r="W13" t="s">
        <v>143</v>
      </c>
      <c r="X13" s="17" t="s">
        <v>40</v>
      </c>
      <c r="Y13" s="20">
        <v>44277</v>
      </c>
      <c r="Z13" s="21">
        <v>18</v>
      </c>
      <c r="AA13" s="14">
        <v>44295</v>
      </c>
      <c r="AB13" s="20">
        <v>44258</v>
      </c>
      <c r="AC13" s="19">
        <f t="shared" si="5"/>
        <v>14250000</v>
      </c>
      <c r="AD13" s="21">
        <v>16</v>
      </c>
      <c r="AE13" s="14">
        <v>44274</v>
      </c>
      <c r="AF13" s="20">
        <v>44275</v>
      </c>
      <c r="AG13" s="21">
        <v>30</v>
      </c>
      <c r="AH13" s="14">
        <v>44305</v>
      </c>
      <c r="AI13" s="20">
        <v>44327</v>
      </c>
      <c r="AJ13" s="21">
        <v>22</v>
      </c>
      <c r="AK13" s="14">
        <v>44349</v>
      </c>
      <c r="AL13" s="15">
        <f t="shared" si="6"/>
        <v>14250000</v>
      </c>
      <c r="AM13" s="21">
        <v>8</v>
      </c>
      <c r="AN13" s="14">
        <v>44594</v>
      </c>
      <c r="AO13" s="14">
        <v>44654</v>
      </c>
      <c r="AP13" s="19"/>
      <c r="AQ13" s="19"/>
      <c r="AR13" s="19"/>
      <c r="AS13" s="19"/>
      <c r="AT13" s="19"/>
      <c r="AU13" s="19">
        <v>2137500</v>
      </c>
      <c r="AV13" s="19"/>
      <c r="AW13" s="19"/>
      <c r="AX13" s="19">
        <v>12112500</v>
      </c>
      <c r="AY13" s="19"/>
      <c r="AZ13" s="19"/>
      <c r="BA13" s="19"/>
      <c r="BB13" s="19">
        <f t="shared" si="7"/>
        <v>2137500</v>
      </c>
      <c r="BC13" s="15">
        <f t="shared" si="1"/>
        <v>14250000</v>
      </c>
      <c r="BD13" s="15">
        <f t="shared" si="2"/>
        <v>14250000</v>
      </c>
      <c r="BE13" t="str">
        <f t="shared" si="3"/>
        <v>OK</v>
      </c>
      <c r="BF13">
        <f t="shared" si="4"/>
        <v>2</v>
      </c>
      <c r="BH13" s="17"/>
    </row>
    <row r="14" spans="1:60" hidden="1">
      <c r="A14" s="17">
        <v>1</v>
      </c>
      <c r="B14" s="17" t="s">
        <v>12</v>
      </c>
      <c r="C14" s="17" t="s">
        <v>145</v>
      </c>
      <c r="D14" s="17" t="s">
        <v>145</v>
      </c>
      <c r="E14" s="17" t="s">
        <v>8</v>
      </c>
      <c r="F14" s="17" t="s">
        <v>138</v>
      </c>
      <c r="G14">
        <v>4881</v>
      </c>
      <c r="H14">
        <v>10</v>
      </c>
      <c r="I14" s="19">
        <v>10000000</v>
      </c>
      <c r="J14" s="15">
        <v>1000000</v>
      </c>
      <c r="K14" s="17">
        <v>10</v>
      </c>
      <c r="L14" s="17"/>
      <c r="M14" s="17" t="s">
        <v>113</v>
      </c>
      <c r="N14" s="17" t="s">
        <v>48</v>
      </c>
      <c r="O14" s="17" t="s">
        <v>146</v>
      </c>
      <c r="P14" s="17" t="s">
        <v>147</v>
      </c>
      <c r="Q14" s="17" t="s">
        <v>53</v>
      </c>
      <c r="R14" s="17" t="s">
        <v>117</v>
      </c>
      <c r="S14" s="17" t="s">
        <v>148</v>
      </c>
      <c r="T14" t="s">
        <v>149</v>
      </c>
      <c r="U14" t="s">
        <v>118</v>
      </c>
      <c r="V14" s="17" t="str">
        <f t="shared" si="0"/>
        <v>01-488105</v>
      </c>
      <c r="W14" t="s">
        <v>150</v>
      </c>
      <c r="X14" s="17" t="s">
        <v>113</v>
      </c>
      <c r="Y14" s="20">
        <v>44277</v>
      </c>
      <c r="Z14" s="21">
        <v>18</v>
      </c>
      <c r="AA14" s="14">
        <v>44295</v>
      </c>
      <c r="AB14" s="20">
        <v>44258</v>
      </c>
      <c r="AC14" s="19">
        <f t="shared" si="5"/>
        <v>10000000</v>
      </c>
      <c r="AD14" s="21">
        <v>16</v>
      </c>
      <c r="AE14" s="14">
        <v>44274</v>
      </c>
      <c r="AF14" s="20">
        <v>44273</v>
      </c>
      <c r="AG14" s="21">
        <v>32</v>
      </c>
      <c r="AH14" s="14">
        <v>44305</v>
      </c>
      <c r="AI14" s="20">
        <v>44315</v>
      </c>
      <c r="AJ14" s="21">
        <v>20</v>
      </c>
      <c r="AK14" s="14">
        <v>44335</v>
      </c>
      <c r="AL14" s="15">
        <f t="shared" si="6"/>
        <v>10000000</v>
      </c>
      <c r="AM14" s="21">
        <v>8</v>
      </c>
      <c r="AN14" s="14">
        <v>44580</v>
      </c>
      <c r="AO14" s="14">
        <v>44640</v>
      </c>
      <c r="AP14" s="19"/>
      <c r="AQ14" s="19"/>
      <c r="AR14" s="19"/>
      <c r="AS14" s="19"/>
      <c r="AT14" s="19">
        <v>1500000</v>
      </c>
      <c r="AU14" s="19"/>
      <c r="AV14" s="19"/>
      <c r="AW14" s="19"/>
      <c r="AX14" s="19">
        <v>8500000</v>
      </c>
      <c r="AY14" s="19"/>
      <c r="AZ14" s="19"/>
      <c r="BA14" s="19"/>
      <c r="BB14" s="19">
        <f t="shared" si="7"/>
        <v>1500000</v>
      </c>
      <c r="BC14" s="15">
        <f t="shared" si="1"/>
        <v>10000000</v>
      </c>
      <c r="BD14" s="15">
        <f t="shared" si="2"/>
        <v>10000000</v>
      </c>
      <c r="BE14" t="str">
        <f t="shared" si="3"/>
        <v>OK</v>
      </c>
      <c r="BF14">
        <f t="shared" si="4"/>
        <v>2</v>
      </c>
      <c r="BH14" s="17"/>
    </row>
    <row r="15" spans="1:60" hidden="1">
      <c r="A15" s="17">
        <v>1</v>
      </c>
      <c r="B15" s="17" t="s">
        <v>12</v>
      </c>
      <c r="C15" s="17" t="s">
        <v>151</v>
      </c>
      <c r="D15" s="17" t="s">
        <v>151</v>
      </c>
      <c r="E15" s="17" t="s">
        <v>8</v>
      </c>
      <c r="F15" s="17" t="s">
        <v>138</v>
      </c>
      <c r="G15">
        <v>4881</v>
      </c>
      <c r="H15">
        <v>15</v>
      </c>
      <c r="I15" s="19">
        <v>15000000</v>
      </c>
      <c r="J15" s="15">
        <v>1000000</v>
      </c>
      <c r="K15" s="17">
        <v>15</v>
      </c>
      <c r="L15" s="17"/>
      <c r="M15" s="17" t="s">
        <v>113</v>
      </c>
      <c r="N15" s="17" t="s">
        <v>48</v>
      </c>
      <c r="O15" s="17" t="s">
        <v>146</v>
      </c>
      <c r="P15" s="17" t="s">
        <v>147</v>
      </c>
      <c r="Q15" s="17" t="s">
        <v>53</v>
      </c>
      <c r="R15" s="17" t="s">
        <v>117</v>
      </c>
      <c r="S15" s="17" t="s">
        <v>148</v>
      </c>
      <c r="T15" t="s">
        <v>149</v>
      </c>
      <c r="U15" t="s">
        <v>118</v>
      </c>
      <c r="V15" s="17" t="str">
        <f t="shared" si="0"/>
        <v>01-488105</v>
      </c>
      <c r="W15" t="s">
        <v>150</v>
      </c>
      <c r="X15" s="17" t="s">
        <v>113</v>
      </c>
      <c r="Y15" s="20">
        <v>44277</v>
      </c>
      <c r="Z15" s="21">
        <v>18</v>
      </c>
      <c r="AA15" s="14">
        <v>44295</v>
      </c>
      <c r="AB15" s="20">
        <v>44258</v>
      </c>
      <c r="AC15" s="19">
        <f t="shared" si="5"/>
        <v>15000000</v>
      </c>
      <c r="AD15" s="21">
        <v>16</v>
      </c>
      <c r="AE15" s="14">
        <v>44274</v>
      </c>
      <c r="AF15" s="20">
        <v>44273</v>
      </c>
      <c r="AG15" s="21">
        <v>32</v>
      </c>
      <c r="AH15" s="14">
        <v>44305</v>
      </c>
      <c r="AI15" s="20">
        <v>44315</v>
      </c>
      <c r="AJ15" s="21">
        <v>20</v>
      </c>
      <c r="AK15" s="14">
        <v>44335</v>
      </c>
      <c r="AL15" s="15">
        <f t="shared" si="6"/>
        <v>15000000</v>
      </c>
      <c r="AM15" s="21">
        <v>8</v>
      </c>
      <c r="AN15" s="14">
        <v>44580</v>
      </c>
      <c r="AO15" s="14">
        <v>44640</v>
      </c>
      <c r="AP15" s="19"/>
      <c r="AQ15" s="19"/>
      <c r="AR15" s="19"/>
      <c r="AS15" s="19"/>
      <c r="AT15" s="19">
        <v>2250000</v>
      </c>
      <c r="AU15" s="19"/>
      <c r="AV15" s="19"/>
      <c r="AW15" s="19"/>
      <c r="AX15" s="19">
        <v>12750000</v>
      </c>
      <c r="AY15" s="19"/>
      <c r="AZ15" s="19"/>
      <c r="BA15" s="19"/>
      <c r="BB15" s="19">
        <f t="shared" si="7"/>
        <v>2250000</v>
      </c>
      <c r="BC15" s="15">
        <f t="shared" si="1"/>
        <v>15000000</v>
      </c>
      <c r="BD15" s="15">
        <f t="shared" si="2"/>
        <v>15000000</v>
      </c>
      <c r="BE15" t="str">
        <f t="shared" si="3"/>
        <v>OK</v>
      </c>
      <c r="BF15">
        <f t="shared" si="4"/>
        <v>2</v>
      </c>
      <c r="BH15" s="17"/>
    </row>
    <row r="16" spans="1:60" hidden="1">
      <c r="A16" s="17">
        <v>1</v>
      </c>
      <c r="B16" s="17" t="s">
        <v>12</v>
      </c>
      <c r="C16" s="17" t="s">
        <v>131</v>
      </c>
      <c r="D16" s="17" t="s">
        <v>131</v>
      </c>
      <c r="E16" s="17" t="s">
        <v>8</v>
      </c>
      <c r="F16" s="17" t="s">
        <v>138</v>
      </c>
      <c r="G16">
        <v>4881</v>
      </c>
      <c r="H16">
        <v>25</v>
      </c>
      <c r="I16" s="19">
        <v>23750000</v>
      </c>
      <c r="J16" s="15">
        <v>950000</v>
      </c>
      <c r="K16" s="17">
        <v>25</v>
      </c>
      <c r="L16" s="17"/>
      <c r="M16" s="17" t="s">
        <v>113</v>
      </c>
      <c r="N16" s="17" t="s">
        <v>48</v>
      </c>
      <c r="O16" s="17" t="s">
        <v>114</v>
      </c>
      <c r="P16" s="17" t="s">
        <v>139</v>
      </c>
      <c r="Q16" s="17" t="s">
        <v>53</v>
      </c>
      <c r="R16" s="17" t="s">
        <v>117</v>
      </c>
      <c r="S16" s="17" t="s">
        <v>148</v>
      </c>
      <c r="T16" t="s">
        <v>149</v>
      </c>
      <c r="U16" t="s">
        <v>118</v>
      </c>
      <c r="V16" s="17" t="str">
        <f t="shared" si="0"/>
        <v>01-488105</v>
      </c>
      <c r="W16" t="s">
        <v>150</v>
      </c>
      <c r="X16" s="17" t="s">
        <v>113</v>
      </c>
      <c r="Y16" s="20">
        <v>44277</v>
      </c>
      <c r="Z16" s="21">
        <v>18</v>
      </c>
      <c r="AA16" s="14">
        <v>44295</v>
      </c>
      <c r="AB16" s="20">
        <v>44258</v>
      </c>
      <c r="AC16" s="19">
        <f t="shared" si="5"/>
        <v>23750000</v>
      </c>
      <c r="AD16" s="21">
        <v>16</v>
      </c>
      <c r="AE16" s="14">
        <v>44274</v>
      </c>
      <c r="AF16" s="20">
        <v>44273</v>
      </c>
      <c r="AG16" s="21">
        <v>32</v>
      </c>
      <c r="AH16" s="14">
        <v>44305</v>
      </c>
      <c r="AI16" s="20">
        <v>44315</v>
      </c>
      <c r="AJ16" s="21">
        <v>20</v>
      </c>
      <c r="AK16" s="14">
        <v>44335</v>
      </c>
      <c r="AL16" s="15">
        <f t="shared" si="6"/>
        <v>23750000</v>
      </c>
      <c r="AM16" s="21">
        <v>8</v>
      </c>
      <c r="AN16" s="14">
        <v>44580</v>
      </c>
      <c r="AO16" s="14">
        <v>44640</v>
      </c>
      <c r="AP16" s="19"/>
      <c r="AQ16" s="19"/>
      <c r="AR16" s="19"/>
      <c r="AS16" s="19"/>
      <c r="AT16" s="19">
        <v>3562500</v>
      </c>
      <c r="AU16" s="19"/>
      <c r="AV16" s="19"/>
      <c r="AW16" s="19"/>
      <c r="AX16" s="19">
        <v>20187500</v>
      </c>
      <c r="AY16" s="19"/>
      <c r="AZ16" s="19"/>
      <c r="BA16" s="19"/>
      <c r="BB16" s="19">
        <f t="shared" si="7"/>
        <v>3562500</v>
      </c>
      <c r="BC16" s="15">
        <f t="shared" si="1"/>
        <v>23750000</v>
      </c>
      <c r="BD16" s="15">
        <f t="shared" si="2"/>
        <v>23750000</v>
      </c>
      <c r="BE16" t="str">
        <f t="shared" si="3"/>
        <v>OK</v>
      </c>
      <c r="BF16">
        <f t="shared" si="4"/>
        <v>2</v>
      </c>
      <c r="BH16" s="17"/>
    </row>
    <row r="17" spans="1:60" hidden="1">
      <c r="A17" s="17">
        <v>1</v>
      </c>
      <c r="B17" s="17" t="s">
        <v>12</v>
      </c>
      <c r="C17" s="17" t="s">
        <v>110</v>
      </c>
      <c r="D17" s="17" t="s">
        <v>110</v>
      </c>
      <c r="E17" s="17" t="s">
        <v>8</v>
      </c>
      <c r="F17" s="17" t="s">
        <v>138</v>
      </c>
      <c r="G17">
        <v>4881</v>
      </c>
      <c r="H17">
        <v>50</v>
      </c>
      <c r="I17" s="19">
        <v>47500000</v>
      </c>
      <c r="J17" s="15">
        <v>950000</v>
      </c>
      <c r="K17" s="17">
        <v>50</v>
      </c>
      <c r="L17" s="17"/>
      <c r="M17" s="17" t="s">
        <v>113</v>
      </c>
      <c r="N17" s="17" t="s">
        <v>48</v>
      </c>
      <c r="O17" s="17" t="s">
        <v>114</v>
      </c>
      <c r="P17" s="17" t="s">
        <v>139</v>
      </c>
      <c r="Q17" s="17" t="s">
        <v>53</v>
      </c>
      <c r="R17" s="17" t="s">
        <v>117</v>
      </c>
      <c r="S17" s="17" t="s">
        <v>152</v>
      </c>
      <c r="T17" t="s">
        <v>153</v>
      </c>
      <c r="U17" t="s">
        <v>118</v>
      </c>
      <c r="V17" s="17" t="str">
        <f t="shared" si="0"/>
        <v>01-488106</v>
      </c>
      <c r="W17" t="s">
        <v>154</v>
      </c>
      <c r="X17" s="17" t="s">
        <v>113</v>
      </c>
      <c r="Y17" s="20">
        <v>44277</v>
      </c>
      <c r="Z17" s="21">
        <v>18</v>
      </c>
      <c r="AA17" s="14">
        <v>44295</v>
      </c>
      <c r="AB17" s="20">
        <v>44258</v>
      </c>
      <c r="AC17" s="19">
        <f t="shared" si="5"/>
        <v>47500000</v>
      </c>
      <c r="AD17" s="21">
        <v>16</v>
      </c>
      <c r="AE17" s="14">
        <v>44274</v>
      </c>
      <c r="AF17" s="20">
        <v>44273</v>
      </c>
      <c r="AG17" s="21">
        <v>32</v>
      </c>
      <c r="AH17" s="14">
        <v>44305</v>
      </c>
      <c r="AI17" s="20">
        <v>44315</v>
      </c>
      <c r="AJ17" s="21">
        <v>20</v>
      </c>
      <c r="AK17" s="14">
        <v>44335</v>
      </c>
      <c r="AL17" s="15">
        <f t="shared" si="6"/>
        <v>47500000</v>
      </c>
      <c r="AM17" s="21">
        <v>8</v>
      </c>
      <c r="AN17" s="14">
        <v>44580</v>
      </c>
      <c r="AO17" s="14">
        <v>44640</v>
      </c>
      <c r="AP17" s="19"/>
      <c r="AQ17" s="19"/>
      <c r="AR17" s="19"/>
      <c r="AS17" s="19"/>
      <c r="AT17" s="19">
        <v>7125000</v>
      </c>
      <c r="AU17" s="19"/>
      <c r="AV17" s="19"/>
      <c r="AW17" s="19"/>
      <c r="AX17" s="19">
        <v>40375000</v>
      </c>
      <c r="AY17" s="19"/>
      <c r="AZ17" s="19"/>
      <c r="BA17" s="19"/>
      <c r="BB17" s="19">
        <f t="shared" si="7"/>
        <v>7125000</v>
      </c>
      <c r="BC17" s="15">
        <f t="shared" si="1"/>
        <v>47500000</v>
      </c>
      <c r="BD17" s="15">
        <f t="shared" si="2"/>
        <v>47500000</v>
      </c>
      <c r="BE17" t="str">
        <f t="shared" si="3"/>
        <v>OK</v>
      </c>
      <c r="BF17">
        <f t="shared" si="4"/>
        <v>2</v>
      </c>
      <c r="BH17" s="17"/>
    </row>
    <row r="18" spans="1:60" hidden="1">
      <c r="A18" s="17">
        <v>1</v>
      </c>
      <c r="B18" s="17" t="s">
        <v>12</v>
      </c>
      <c r="C18" s="17" t="s">
        <v>155</v>
      </c>
      <c r="D18" s="17" t="s">
        <v>155</v>
      </c>
      <c r="E18" s="17" t="s">
        <v>8</v>
      </c>
      <c r="F18" s="17" t="s">
        <v>138</v>
      </c>
      <c r="G18">
        <v>4881</v>
      </c>
      <c r="H18">
        <v>10</v>
      </c>
      <c r="I18" s="19">
        <v>10000000</v>
      </c>
      <c r="J18" s="15">
        <v>1000000</v>
      </c>
      <c r="K18" s="17">
        <v>10</v>
      </c>
      <c r="L18" s="17"/>
      <c r="M18" s="17" t="s">
        <v>113</v>
      </c>
      <c r="N18" s="17" t="s">
        <v>48</v>
      </c>
      <c r="O18" s="17" t="s">
        <v>146</v>
      </c>
      <c r="P18" s="17" t="s">
        <v>147</v>
      </c>
      <c r="Q18" s="17" t="s">
        <v>53</v>
      </c>
      <c r="R18" s="17" t="s">
        <v>117</v>
      </c>
      <c r="S18" s="17" t="s">
        <v>152</v>
      </c>
      <c r="T18" t="s">
        <v>153</v>
      </c>
      <c r="U18" t="s">
        <v>118</v>
      </c>
      <c r="V18" s="17" t="str">
        <f t="shared" si="0"/>
        <v>01-488106</v>
      </c>
      <c r="W18" t="s">
        <v>154</v>
      </c>
      <c r="X18" s="17" t="s">
        <v>113</v>
      </c>
      <c r="Y18" s="20">
        <v>44277</v>
      </c>
      <c r="Z18" s="21">
        <v>18</v>
      </c>
      <c r="AA18" s="14">
        <v>44295</v>
      </c>
      <c r="AB18" s="20">
        <v>44258</v>
      </c>
      <c r="AC18" s="19">
        <f t="shared" si="5"/>
        <v>10000000</v>
      </c>
      <c r="AD18" s="21">
        <v>16</v>
      </c>
      <c r="AE18" s="14">
        <v>44274</v>
      </c>
      <c r="AF18" s="20">
        <v>44273</v>
      </c>
      <c r="AG18" s="21">
        <v>32</v>
      </c>
      <c r="AH18" s="14">
        <v>44305</v>
      </c>
      <c r="AI18" s="20">
        <v>44315</v>
      </c>
      <c r="AJ18" s="21">
        <v>20</v>
      </c>
      <c r="AK18" s="14">
        <v>44335</v>
      </c>
      <c r="AL18" s="15">
        <f t="shared" si="6"/>
        <v>10000000</v>
      </c>
      <c r="AM18" s="21">
        <v>8</v>
      </c>
      <c r="AN18" s="14">
        <v>44580</v>
      </c>
      <c r="AO18" s="14">
        <v>44640</v>
      </c>
      <c r="AP18" s="19"/>
      <c r="AQ18" s="19"/>
      <c r="AR18" s="19"/>
      <c r="AS18" s="19"/>
      <c r="AT18" s="19">
        <v>1500000</v>
      </c>
      <c r="AU18" s="19"/>
      <c r="AV18" s="19"/>
      <c r="AW18" s="19"/>
      <c r="AX18" s="19">
        <v>8500000</v>
      </c>
      <c r="AY18" s="19"/>
      <c r="AZ18" s="19"/>
      <c r="BA18" s="19"/>
      <c r="BB18" s="19">
        <f t="shared" si="7"/>
        <v>1500000</v>
      </c>
      <c r="BC18" s="15">
        <f t="shared" si="1"/>
        <v>10000000</v>
      </c>
      <c r="BD18" s="15">
        <f t="shared" si="2"/>
        <v>10000000</v>
      </c>
      <c r="BE18" t="str">
        <f t="shared" si="3"/>
        <v>OK</v>
      </c>
      <c r="BF18">
        <f t="shared" si="4"/>
        <v>2</v>
      </c>
      <c r="BH18" s="17"/>
    </row>
    <row r="19" spans="1:60" hidden="1">
      <c r="A19" s="17">
        <v>1</v>
      </c>
      <c r="B19" s="17" t="s">
        <v>12</v>
      </c>
      <c r="C19" s="17" t="s">
        <v>145</v>
      </c>
      <c r="D19" s="17" t="s">
        <v>145</v>
      </c>
      <c r="E19" s="17" t="s">
        <v>8</v>
      </c>
      <c r="F19" s="17" t="s">
        <v>138</v>
      </c>
      <c r="G19">
        <v>4881</v>
      </c>
      <c r="H19">
        <v>10</v>
      </c>
      <c r="I19" s="19">
        <v>10000000</v>
      </c>
      <c r="J19" s="15">
        <v>1000000</v>
      </c>
      <c r="K19" s="17">
        <v>10</v>
      </c>
      <c r="L19" s="17"/>
      <c r="M19" s="17" t="s">
        <v>113</v>
      </c>
      <c r="N19" s="17" t="s">
        <v>48</v>
      </c>
      <c r="O19" s="17" t="s">
        <v>146</v>
      </c>
      <c r="P19" s="17" t="s">
        <v>147</v>
      </c>
      <c r="Q19" s="17" t="s">
        <v>53</v>
      </c>
      <c r="R19" s="17" t="s">
        <v>117</v>
      </c>
      <c r="S19" s="17" t="s">
        <v>156</v>
      </c>
      <c r="T19" t="s">
        <v>157</v>
      </c>
      <c r="U19" t="s">
        <v>118</v>
      </c>
      <c r="V19" s="17" t="str">
        <f t="shared" si="0"/>
        <v>01-488107</v>
      </c>
      <c r="W19" t="s">
        <v>158</v>
      </c>
      <c r="X19" s="17" t="s">
        <v>40</v>
      </c>
      <c r="Y19" s="20">
        <v>44277</v>
      </c>
      <c r="Z19" s="21">
        <v>18</v>
      </c>
      <c r="AA19" s="14">
        <v>44295</v>
      </c>
      <c r="AB19" s="20">
        <v>44291</v>
      </c>
      <c r="AC19" s="19">
        <f t="shared" si="5"/>
        <v>10000000</v>
      </c>
      <c r="AD19" s="21">
        <v>16</v>
      </c>
      <c r="AE19" s="14">
        <v>44307</v>
      </c>
      <c r="AF19" s="20">
        <v>44308</v>
      </c>
      <c r="AG19" s="21">
        <v>49</v>
      </c>
      <c r="AH19" s="14">
        <v>44357</v>
      </c>
      <c r="AI19" s="20">
        <v>44357</v>
      </c>
      <c r="AJ19" s="21">
        <v>20</v>
      </c>
      <c r="AK19" s="14">
        <v>44377</v>
      </c>
      <c r="AL19" s="15">
        <f t="shared" si="6"/>
        <v>10000000</v>
      </c>
      <c r="AM19" s="21">
        <v>8</v>
      </c>
      <c r="AN19" s="14">
        <v>44620</v>
      </c>
      <c r="AO19" s="14">
        <v>44680</v>
      </c>
      <c r="AP19" s="19"/>
      <c r="AQ19" s="19"/>
      <c r="AR19" s="19"/>
      <c r="AS19" s="19"/>
      <c r="AT19" s="19"/>
      <c r="AU19" s="19"/>
      <c r="AV19" s="19">
        <v>1500000</v>
      </c>
      <c r="AW19" s="19"/>
      <c r="AX19" s="19"/>
      <c r="AY19" s="19">
        <v>8500000</v>
      </c>
      <c r="AZ19" s="19"/>
      <c r="BA19" s="19"/>
      <c r="BB19" s="19">
        <f t="shared" si="7"/>
        <v>1500000</v>
      </c>
      <c r="BC19" s="15">
        <f t="shared" si="1"/>
        <v>10000000</v>
      </c>
      <c r="BD19" s="15">
        <f t="shared" si="2"/>
        <v>10000000</v>
      </c>
      <c r="BE19" t="str">
        <f t="shared" si="3"/>
        <v>OK</v>
      </c>
      <c r="BF19">
        <f t="shared" si="4"/>
        <v>2</v>
      </c>
      <c r="BH19" s="17"/>
    </row>
    <row r="20" spans="1:60" hidden="1">
      <c r="A20" s="17">
        <v>1</v>
      </c>
      <c r="B20" s="17" t="s">
        <v>12</v>
      </c>
      <c r="C20" s="17" t="s">
        <v>151</v>
      </c>
      <c r="D20" s="17" t="s">
        <v>151</v>
      </c>
      <c r="E20" s="17" t="s">
        <v>8</v>
      </c>
      <c r="F20" s="17" t="s">
        <v>138</v>
      </c>
      <c r="G20">
        <v>4881</v>
      </c>
      <c r="H20">
        <v>15</v>
      </c>
      <c r="I20" s="19">
        <v>15000000</v>
      </c>
      <c r="J20" s="15">
        <v>1000000</v>
      </c>
      <c r="K20" s="17">
        <v>15</v>
      </c>
      <c r="L20" s="17"/>
      <c r="M20" s="17" t="s">
        <v>113</v>
      </c>
      <c r="N20" s="17" t="s">
        <v>48</v>
      </c>
      <c r="O20" s="17" t="s">
        <v>146</v>
      </c>
      <c r="P20" s="17" t="s">
        <v>147</v>
      </c>
      <c r="Q20" s="17" t="s">
        <v>53</v>
      </c>
      <c r="R20" s="17" t="s">
        <v>117</v>
      </c>
      <c r="S20" s="17" t="s">
        <v>156</v>
      </c>
      <c r="T20" t="s">
        <v>157</v>
      </c>
      <c r="U20" t="s">
        <v>118</v>
      </c>
      <c r="V20" s="17" t="str">
        <f t="shared" si="0"/>
        <v>01-488107</v>
      </c>
      <c r="W20" t="s">
        <v>158</v>
      </c>
      <c r="X20" s="17" t="s">
        <v>40</v>
      </c>
      <c r="Y20" s="20">
        <v>44277</v>
      </c>
      <c r="Z20" s="21">
        <v>18</v>
      </c>
      <c r="AA20" s="14">
        <v>44295</v>
      </c>
      <c r="AB20" s="20">
        <v>44291</v>
      </c>
      <c r="AC20" s="19">
        <f t="shared" si="5"/>
        <v>15000000</v>
      </c>
      <c r="AD20" s="21">
        <v>16</v>
      </c>
      <c r="AE20" s="14">
        <v>44307</v>
      </c>
      <c r="AF20" s="20">
        <v>44308</v>
      </c>
      <c r="AG20" s="21">
        <v>49</v>
      </c>
      <c r="AH20" s="14">
        <v>44357</v>
      </c>
      <c r="AI20" s="20">
        <v>44357</v>
      </c>
      <c r="AJ20" s="21">
        <v>20</v>
      </c>
      <c r="AK20" s="14">
        <v>44377</v>
      </c>
      <c r="AL20" s="15">
        <f t="shared" si="6"/>
        <v>15000000</v>
      </c>
      <c r="AM20" s="21">
        <v>8</v>
      </c>
      <c r="AN20" s="14">
        <v>44620</v>
      </c>
      <c r="AO20" s="14">
        <v>44680</v>
      </c>
      <c r="AP20" s="19"/>
      <c r="AQ20" s="19"/>
      <c r="AR20" s="19"/>
      <c r="AS20" s="19"/>
      <c r="AT20" s="19"/>
      <c r="AU20" s="19"/>
      <c r="AV20" s="19">
        <v>2250000</v>
      </c>
      <c r="AW20" s="19"/>
      <c r="AX20" s="19"/>
      <c r="AY20" s="19">
        <v>12750000</v>
      </c>
      <c r="AZ20" s="19"/>
      <c r="BA20" s="19"/>
      <c r="BB20" s="19">
        <f t="shared" si="7"/>
        <v>2250000</v>
      </c>
      <c r="BC20" s="15">
        <f t="shared" si="1"/>
        <v>15000000</v>
      </c>
      <c r="BD20" s="15">
        <f t="shared" si="2"/>
        <v>15000000</v>
      </c>
      <c r="BE20" t="str">
        <f t="shared" si="3"/>
        <v>OK</v>
      </c>
      <c r="BF20">
        <f t="shared" si="4"/>
        <v>2</v>
      </c>
      <c r="BH20" s="17"/>
    </row>
    <row r="21" spans="1:60" hidden="1">
      <c r="A21" s="17">
        <v>1</v>
      </c>
      <c r="B21" s="17" t="s">
        <v>12</v>
      </c>
      <c r="C21" s="17" t="s">
        <v>131</v>
      </c>
      <c r="D21" s="17" t="s">
        <v>131</v>
      </c>
      <c r="E21" s="17" t="s">
        <v>8</v>
      </c>
      <c r="F21" s="17" t="s">
        <v>138</v>
      </c>
      <c r="G21">
        <v>4881</v>
      </c>
      <c r="H21">
        <v>25</v>
      </c>
      <c r="I21" s="19">
        <v>23750000</v>
      </c>
      <c r="J21" s="15">
        <v>950000</v>
      </c>
      <c r="K21" s="17">
        <v>25</v>
      </c>
      <c r="L21" s="17"/>
      <c r="M21" s="17" t="s">
        <v>113</v>
      </c>
      <c r="N21" s="17" t="s">
        <v>48</v>
      </c>
      <c r="O21" s="17" t="s">
        <v>114</v>
      </c>
      <c r="P21" s="17" t="s">
        <v>139</v>
      </c>
      <c r="Q21" s="17" t="s">
        <v>53</v>
      </c>
      <c r="R21" s="17" t="s">
        <v>117</v>
      </c>
      <c r="S21" s="17" t="s">
        <v>156</v>
      </c>
      <c r="T21" t="s">
        <v>157</v>
      </c>
      <c r="U21" t="s">
        <v>118</v>
      </c>
      <c r="V21" s="17" t="str">
        <f t="shared" si="0"/>
        <v>01-488107</v>
      </c>
      <c r="W21" t="s">
        <v>158</v>
      </c>
      <c r="X21" s="17" t="s">
        <v>40</v>
      </c>
      <c r="Y21" s="20">
        <v>44277</v>
      </c>
      <c r="Z21" s="21">
        <v>18</v>
      </c>
      <c r="AA21" s="14">
        <v>44295</v>
      </c>
      <c r="AB21" s="20">
        <v>44291</v>
      </c>
      <c r="AC21" s="19">
        <f t="shared" si="5"/>
        <v>23750000</v>
      </c>
      <c r="AD21" s="21">
        <v>16</v>
      </c>
      <c r="AE21" s="14">
        <v>44307</v>
      </c>
      <c r="AF21" s="20">
        <v>44308</v>
      </c>
      <c r="AG21" s="21">
        <v>49</v>
      </c>
      <c r="AH21" s="14">
        <v>44357</v>
      </c>
      <c r="AI21" s="20">
        <v>44357</v>
      </c>
      <c r="AJ21" s="21">
        <v>20</v>
      </c>
      <c r="AK21" s="14">
        <v>44377</v>
      </c>
      <c r="AL21" s="15">
        <f t="shared" si="6"/>
        <v>23750000</v>
      </c>
      <c r="AM21" s="21">
        <v>8</v>
      </c>
      <c r="AN21" s="14">
        <v>44620</v>
      </c>
      <c r="AO21" s="14">
        <v>44680</v>
      </c>
      <c r="AP21" s="19"/>
      <c r="AQ21" s="19"/>
      <c r="AR21" s="19"/>
      <c r="AS21" s="19"/>
      <c r="AT21" s="19"/>
      <c r="AU21" s="19"/>
      <c r="AV21" s="19">
        <v>3562500</v>
      </c>
      <c r="AW21" s="19"/>
      <c r="AX21" s="19"/>
      <c r="AY21" s="19">
        <v>20187500</v>
      </c>
      <c r="AZ21" s="19"/>
      <c r="BA21" s="19"/>
      <c r="BB21" s="19">
        <f t="shared" si="7"/>
        <v>3562500</v>
      </c>
      <c r="BC21" s="15">
        <f t="shared" si="1"/>
        <v>23750000</v>
      </c>
      <c r="BD21" s="15">
        <f t="shared" si="2"/>
        <v>23750000</v>
      </c>
      <c r="BE21" t="str">
        <f t="shared" si="3"/>
        <v>OK</v>
      </c>
      <c r="BF21">
        <f t="shared" si="4"/>
        <v>2</v>
      </c>
      <c r="BH21" s="17"/>
    </row>
    <row r="22" spans="1:60" hidden="1">
      <c r="A22" s="17">
        <v>1</v>
      </c>
      <c r="B22" s="17" t="s">
        <v>12</v>
      </c>
      <c r="C22" s="17" t="s">
        <v>110</v>
      </c>
      <c r="D22" s="17" t="s">
        <v>110</v>
      </c>
      <c r="E22" s="17" t="s">
        <v>8</v>
      </c>
      <c r="F22" s="17" t="s">
        <v>138</v>
      </c>
      <c r="G22">
        <v>4881</v>
      </c>
      <c r="H22">
        <v>50</v>
      </c>
      <c r="I22" s="19">
        <v>47500000</v>
      </c>
      <c r="J22" s="15">
        <v>950000</v>
      </c>
      <c r="K22" s="17">
        <v>50</v>
      </c>
      <c r="L22" s="17"/>
      <c r="M22" s="17" t="s">
        <v>113</v>
      </c>
      <c r="N22" s="17" t="s">
        <v>48</v>
      </c>
      <c r="O22" s="17" t="s">
        <v>114</v>
      </c>
      <c r="P22" s="17" t="s">
        <v>139</v>
      </c>
      <c r="Q22" s="17" t="s">
        <v>53</v>
      </c>
      <c r="R22" s="17" t="s">
        <v>117</v>
      </c>
      <c r="S22" s="17" t="s">
        <v>159</v>
      </c>
      <c r="T22" t="s">
        <v>160</v>
      </c>
      <c r="U22" t="s">
        <v>118</v>
      </c>
      <c r="V22" s="17" t="str">
        <f t="shared" si="0"/>
        <v>01-488108</v>
      </c>
      <c r="W22" t="s">
        <v>161</v>
      </c>
      <c r="X22" s="17" t="s">
        <v>40</v>
      </c>
      <c r="Y22" s="20">
        <v>44277</v>
      </c>
      <c r="Z22" s="21">
        <v>18</v>
      </c>
      <c r="AA22" s="14">
        <v>44295</v>
      </c>
      <c r="AB22" s="20">
        <v>44291</v>
      </c>
      <c r="AC22" s="19">
        <f t="shared" si="5"/>
        <v>47500000</v>
      </c>
      <c r="AD22" s="21">
        <v>16</v>
      </c>
      <c r="AE22" s="14">
        <v>44307</v>
      </c>
      <c r="AF22" s="20">
        <v>44308</v>
      </c>
      <c r="AG22" s="21">
        <v>14</v>
      </c>
      <c r="AH22" s="14">
        <v>44322</v>
      </c>
      <c r="AI22" s="20">
        <v>44343</v>
      </c>
      <c r="AJ22" s="21">
        <v>34</v>
      </c>
      <c r="AK22" s="14">
        <v>44377</v>
      </c>
      <c r="AL22" s="15">
        <f t="shared" si="6"/>
        <v>47500000</v>
      </c>
      <c r="AM22" s="21">
        <v>8</v>
      </c>
      <c r="AN22" s="14">
        <v>44620</v>
      </c>
      <c r="AO22" s="14">
        <v>44680</v>
      </c>
      <c r="AP22" s="19"/>
      <c r="AQ22" s="19"/>
      <c r="AR22" s="19"/>
      <c r="AS22" s="19"/>
      <c r="AT22" s="19"/>
      <c r="AU22" s="19"/>
      <c r="AV22" s="19">
        <v>7125000</v>
      </c>
      <c r="AW22" s="19"/>
      <c r="AX22" s="19"/>
      <c r="AY22" s="19">
        <v>40375000</v>
      </c>
      <c r="AZ22" s="19"/>
      <c r="BA22" s="19"/>
      <c r="BB22" s="19">
        <f t="shared" si="7"/>
        <v>7125000</v>
      </c>
      <c r="BC22" s="15">
        <f t="shared" si="1"/>
        <v>47500000</v>
      </c>
      <c r="BD22" s="15">
        <f t="shared" si="2"/>
        <v>47500000</v>
      </c>
      <c r="BE22" t="str">
        <f t="shared" si="3"/>
        <v>OK</v>
      </c>
      <c r="BF22">
        <f t="shared" si="4"/>
        <v>2</v>
      </c>
      <c r="BH22" s="17"/>
    </row>
    <row r="23" spans="1:60" hidden="1">
      <c r="A23" s="17">
        <v>1</v>
      </c>
      <c r="B23" s="17" t="s">
        <v>12</v>
      </c>
      <c r="C23" s="17" t="s">
        <v>155</v>
      </c>
      <c r="D23" s="17" t="s">
        <v>155</v>
      </c>
      <c r="E23" s="17" t="s">
        <v>8</v>
      </c>
      <c r="F23" s="17" t="s">
        <v>138</v>
      </c>
      <c r="G23">
        <v>4881</v>
      </c>
      <c r="H23">
        <v>10</v>
      </c>
      <c r="I23" s="19">
        <v>10000000</v>
      </c>
      <c r="J23" s="15">
        <v>1000000</v>
      </c>
      <c r="K23" s="17">
        <v>10</v>
      </c>
      <c r="L23" s="17"/>
      <c r="M23" s="17" t="s">
        <v>113</v>
      </c>
      <c r="N23" s="17" t="s">
        <v>48</v>
      </c>
      <c r="O23" s="17" t="s">
        <v>146</v>
      </c>
      <c r="P23" s="17" t="s">
        <v>147</v>
      </c>
      <c r="Q23" s="17" t="s">
        <v>53</v>
      </c>
      <c r="R23" s="17" t="s">
        <v>117</v>
      </c>
      <c r="S23" s="17" t="s">
        <v>159</v>
      </c>
      <c r="T23" t="s">
        <v>160</v>
      </c>
      <c r="U23" t="s">
        <v>118</v>
      </c>
      <c r="V23" s="17" t="str">
        <f t="shared" si="0"/>
        <v>01-488108</v>
      </c>
      <c r="W23" t="s">
        <v>161</v>
      </c>
      <c r="X23" s="17" t="s">
        <v>40</v>
      </c>
      <c r="Y23" s="20">
        <v>44277</v>
      </c>
      <c r="Z23" s="21">
        <v>18</v>
      </c>
      <c r="AA23" s="14">
        <v>44295</v>
      </c>
      <c r="AB23" s="20">
        <v>44291</v>
      </c>
      <c r="AC23" s="19">
        <f t="shared" si="5"/>
        <v>10000000</v>
      </c>
      <c r="AD23" s="21">
        <v>16</v>
      </c>
      <c r="AE23" s="14">
        <v>44307</v>
      </c>
      <c r="AF23" s="20">
        <v>44308</v>
      </c>
      <c r="AG23" s="21">
        <v>14</v>
      </c>
      <c r="AH23" s="14">
        <v>44322</v>
      </c>
      <c r="AI23" s="20">
        <v>44343</v>
      </c>
      <c r="AJ23" s="21">
        <v>30</v>
      </c>
      <c r="AK23" s="14">
        <v>44373</v>
      </c>
      <c r="AL23" s="15">
        <f t="shared" si="6"/>
        <v>10000000</v>
      </c>
      <c r="AM23" s="21">
        <v>8</v>
      </c>
      <c r="AN23" s="14">
        <v>44618</v>
      </c>
      <c r="AO23" s="14">
        <v>44678</v>
      </c>
      <c r="AP23" s="19"/>
      <c r="AQ23" s="19"/>
      <c r="AR23" s="19"/>
      <c r="AS23" s="19"/>
      <c r="AT23" s="19"/>
      <c r="AU23" s="19"/>
      <c r="AV23" s="19">
        <v>1500000</v>
      </c>
      <c r="AW23" s="19"/>
      <c r="AX23" s="19"/>
      <c r="AY23" s="19">
        <v>8500000</v>
      </c>
      <c r="AZ23" s="19"/>
      <c r="BA23" s="19"/>
      <c r="BB23" s="19">
        <f t="shared" si="7"/>
        <v>1500000</v>
      </c>
      <c r="BC23" s="15">
        <f t="shared" si="1"/>
        <v>10000000</v>
      </c>
      <c r="BD23" s="15">
        <f t="shared" si="2"/>
        <v>10000000</v>
      </c>
      <c r="BE23" t="str">
        <f t="shared" si="3"/>
        <v>OK</v>
      </c>
      <c r="BF23">
        <f t="shared" si="4"/>
        <v>2</v>
      </c>
      <c r="BH23" s="17"/>
    </row>
    <row r="24" spans="1:60" hidden="1">
      <c r="A24" s="17">
        <v>1</v>
      </c>
      <c r="B24" s="17" t="s">
        <v>12</v>
      </c>
      <c r="C24" s="17" t="s">
        <v>110</v>
      </c>
      <c r="D24" s="17" t="s">
        <v>110</v>
      </c>
      <c r="E24" s="17" t="s">
        <v>8</v>
      </c>
      <c r="F24" s="17" t="s">
        <v>162</v>
      </c>
      <c r="G24">
        <v>4883</v>
      </c>
      <c r="H24">
        <v>19</v>
      </c>
      <c r="I24" s="19">
        <v>19000000</v>
      </c>
      <c r="J24" s="15">
        <v>1000000</v>
      </c>
      <c r="K24" s="17">
        <v>19</v>
      </c>
      <c r="L24" s="17"/>
      <c r="M24" s="17" t="s">
        <v>40</v>
      </c>
      <c r="N24" s="17" t="s">
        <v>48</v>
      </c>
      <c r="O24" s="17" t="s">
        <v>114</v>
      </c>
      <c r="P24" s="17" t="s">
        <v>163</v>
      </c>
      <c r="Q24" s="17" t="s">
        <v>53</v>
      </c>
      <c r="R24" s="17" t="s">
        <v>117</v>
      </c>
      <c r="S24" s="17" t="s">
        <v>118</v>
      </c>
      <c r="T24" t="s">
        <v>164</v>
      </c>
      <c r="U24" t="s">
        <v>118</v>
      </c>
      <c r="V24" s="17" t="str">
        <f t="shared" si="0"/>
        <v>01-488301</v>
      </c>
      <c r="W24" t="s">
        <v>165</v>
      </c>
      <c r="X24" s="17" t="s">
        <v>40</v>
      </c>
      <c r="Y24" s="20">
        <v>44277</v>
      </c>
      <c r="Z24" s="21">
        <v>18</v>
      </c>
      <c r="AA24" s="14">
        <v>44295</v>
      </c>
      <c r="AB24" s="20">
        <v>44231</v>
      </c>
      <c r="AC24" s="19">
        <f t="shared" si="5"/>
        <v>19000000</v>
      </c>
      <c r="AD24" s="21">
        <v>20</v>
      </c>
      <c r="AE24" s="14">
        <v>44251</v>
      </c>
      <c r="AF24" s="20">
        <v>44252</v>
      </c>
      <c r="AG24" s="21">
        <v>33</v>
      </c>
      <c r="AH24" s="14">
        <v>44285</v>
      </c>
      <c r="AI24" s="20">
        <v>44287</v>
      </c>
      <c r="AJ24" s="21">
        <v>35</v>
      </c>
      <c r="AK24" s="14">
        <v>44322</v>
      </c>
      <c r="AL24" s="15">
        <f t="shared" si="6"/>
        <v>19000000</v>
      </c>
      <c r="AM24" s="21">
        <v>8</v>
      </c>
      <c r="AN24" s="14">
        <v>44567</v>
      </c>
      <c r="AO24" s="14">
        <v>44627</v>
      </c>
      <c r="AP24" s="19"/>
      <c r="AQ24" s="19"/>
      <c r="AR24" s="19"/>
      <c r="AS24" s="19"/>
      <c r="AT24" s="19">
        <v>2250000</v>
      </c>
      <c r="AU24" s="19"/>
      <c r="AV24" s="19">
        <v>600000</v>
      </c>
      <c r="AW24" s="19">
        <v>16150000</v>
      </c>
      <c r="AX24" s="19"/>
      <c r="AY24" s="19"/>
      <c r="AZ24" s="19"/>
      <c r="BA24" s="19"/>
      <c r="BB24" s="19">
        <f t="shared" si="7"/>
        <v>2850000</v>
      </c>
      <c r="BC24" s="15">
        <f t="shared" si="1"/>
        <v>19000000</v>
      </c>
      <c r="BD24" s="15">
        <f t="shared" si="2"/>
        <v>19000000</v>
      </c>
      <c r="BE24" t="str">
        <f t="shared" si="3"/>
        <v>OK</v>
      </c>
      <c r="BF24">
        <f t="shared" si="4"/>
        <v>3</v>
      </c>
      <c r="BH24" s="17"/>
    </row>
    <row r="25" spans="1:60" hidden="1">
      <c r="A25" s="17">
        <v>1</v>
      </c>
      <c r="B25" s="17" t="s">
        <v>12</v>
      </c>
      <c r="C25" s="17" t="s">
        <v>131</v>
      </c>
      <c r="D25" s="17" t="s">
        <v>131</v>
      </c>
      <c r="E25" s="17" t="s">
        <v>8</v>
      </c>
      <c r="F25" s="17" t="s">
        <v>162</v>
      </c>
      <c r="G25">
        <v>4883</v>
      </c>
      <c r="H25">
        <v>20</v>
      </c>
      <c r="I25" s="19">
        <v>20000000</v>
      </c>
      <c r="J25" s="15">
        <v>1000000</v>
      </c>
      <c r="K25" s="17">
        <v>20</v>
      </c>
      <c r="L25" s="17"/>
      <c r="M25" s="17" t="s">
        <v>40</v>
      </c>
      <c r="N25" s="17" t="s">
        <v>48</v>
      </c>
      <c r="O25" s="17" t="s">
        <v>114</v>
      </c>
      <c r="P25" s="17" t="s">
        <v>163</v>
      </c>
      <c r="Q25" s="17" t="s">
        <v>53</v>
      </c>
      <c r="R25" s="17" t="s">
        <v>117</v>
      </c>
      <c r="S25" s="17" t="s">
        <v>118</v>
      </c>
      <c r="T25" t="s">
        <v>164</v>
      </c>
      <c r="U25" t="s">
        <v>118</v>
      </c>
      <c r="V25" s="17" t="str">
        <f t="shared" si="0"/>
        <v>01-488301</v>
      </c>
      <c r="W25" t="s">
        <v>165</v>
      </c>
      <c r="X25" s="17" t="s">
        <v>40</v>
      </c>
      <c r="Y25" s="20">
        <v>44277</v>
      </c>
      <c r="Z25" s="21">
        <v>18</v>
      </c>
      <c r="AA25" s="14">
        <v>44295</v>
      </c>
      <c r="AB25" s="20">
        <v>44231</v>
      </c>
      <c r="AC25" s="19">
        <f t="shared" si="5"/>
        <v>20000000</v>
      </c>
      <c r="AD25" s="21">
        <v>20</v>
      </c>
      <c r="AE25" s="14">
        <v>44251</v>
      </c>
      <c r="AF25" s="20">
        <v>44252</v>
      </c>
      <c r="AG25" s="21">
        <v>33</v>
      </c>
      <c r="AH25" s="14">
        <v>44285</v>
      </c>
      <c r="AI25" s="20">
        <v>44287</v>
      </c>
      <c r="AJ25" s="21">
        <v>35</v>
      </c>
      <c r="AK25" s="14">
        <v>44322</v>
      </c>
      <c r="AL25" s="15">
        <f t="shared" si="6"/>
        <v>20000000</v>
      </c>
      <c r="AM25" s="21">
        <v>8</v>
      </c>
      <c r="AN25" s="14">
        <v>44567</v>
      </c>
      <c r="AO25" s="14">
        <v>44627</v>
      </c>
      <c r="AP25" s="19"/>
      <c r="AQ25" s="19"/>
      <c r="AR25" s="19"/>
      <c r="AS25" s="19"/>
      <c r="AT25" s="19">
        <v>2250000</v>
      </c>
      <c r="AU25" s="19"/>
      <c r="AV25" s="19">
        <v>750000</v>
      </c>
      <c r="AW25" s="19">
        <v>17000000</v>
      </c>
      <c r="AX25" s="19"/>
      <c r="AY25" s="19"/>
      <c r="AZ25" s="19"/>
      <c r="BA25" s="19"/>
      <c r="BB25" s="19">
        <f t="shared" si="7"/>
        <v>3000000</v>
      </c>
      <c r="BC25" s="15">
        <f t="shared" si="1"/>
        <v>20000000</v>
      </c>
      <c r="BD25" s="15">
        <f t="shared" si="2"/>
        <v>20000000</v>
      </c>
      <c r="BE25" t="str">
        <f t="shared" si="3"/>
        <v>OK</v>
      </c>
      <c r="BF25">
        <f t="shared" si="4"/>
        <v>3</v>
      </c>
      <c r="BH25" s="17"/>
    </row>
    <row r="26" spans="1:60" hidden="1">
      <c r="A26" s="17">
        <v>1</v>
      </c>
      <c r="B26" s="17" t="s">
        <v>12</v>
      </c>
      <c r="C26" s="17" t="s">
        <v>110</v>
      </c>
      <c r="D26" s="17" t="s">
        <v>110</v>
      </c>
      <c r="E26" s="17" t="s">
        <v>8</v>
      </c>
      <c r="F26" s="17" t="s">
        <v>162</v>
      </c>
      <c r="G26">
        <v>4883</v>
      </c>
      <c r="H26">
        <v>12</v>
      </c>
      <c r="I26" s="19">
        <v>12000000</v>
      </c>
      <c r="J26" s="15">
        <v>1000000</v>
      </c>
      <c r="K26" s="17">
        <v>12</v>
      </c>
      <c r="L26" s="17"/>
      <c r="M26" s="17" t="s">
        <v>40</v>
      </c>
      <c r="N26" s="17" t="s">
        <v>48</v>
      </c>
      <c r="O26" s="17" t="s">
        <v>114</v>
      </c>
      <c r="P26" s="17" t="s">
        <v>166</v>
      </c>
      <c r="Q26" s="17" t="s">
        <v>53</v>
      </c>
      <c r="R26" s="17" t="s">
        <v>117</v>
      </c>
      <c r="S26" s="17" t="s">
        <v>135</v>
      </c>
      <c r="T26" t="s">
        <v>167</v>
      </c>
      <c r="U26" t="s">
        <v>118</v>
      </c>
      <c r="V26" s="17" t="str">
        <f t="shared" si="0"/>
        <v>01-488302</v>
      </c>
      <c r="W26" t="s">
        <v>168</v>
      </c>
      <c r="X26" s="17" t="s">
        <v>40</v>
      </c>
      <c r="Y26" s="20">
        <v>44277</v>
      </c>
      <c r="Z26" s="21">
        <v>18</v>
      </c>
      <c r="AA26" s="14">
        <v>44295</v>
      </c>
      <c r="AB26" s="20">
        <v>44284</v>
      </c>
      <c r="AC26" s="19">
        <f t="shared" si="5"/>
        <v>12000000</v>
      </c>
      <c r="AD26" s="21">
        <v>17</v>
      </c>
      <c r="AE26" s="14">
        <v>44301</v>
      </c>
      <c r="AF26" s="20">
        <v>44312</v>
      </c>
      <c r="AG26" s="21">
        <v>10</v>
      </c>
      <c r="AH26" s="14">
        <v>44322</v>
      </c>
      <c r="AI26" s="20">
        <v>44326</v>
      </c>
      <c r="AJ26" s="21">
        <v>31</v>
      </c>
      <c r="AK26" s="14">
        <v>44357</v>
      </c>
      <c r="AL26" s="15">
        <f t="shared" si="6"/>
        <v>12000000</v>
      </c>
      <c r="AM26" s="21">
        <v>8</v>
      </c>
      <c r="AN26" s="14">
        <v>44602</v>
      </c>
      <c r="AO26" s="14">
        <v>44662</v>
      </c>
      <c r="AP26" s="19"/>
      <c r="AQ26" s="19"/>
      <c r="AR26" s="19"/>
      <c r="AS26" s="19"/>
      <c r="AT26" s="19"/>
      <c r="AU26" s="19">
        <v>1800000</v>
      </c>
      <c r="AV26" s="19"/>
      <c r="AW26" s="19">
        <v>10200000</v>
      </c>
      <c r="AX26" s="19"/>
      <c r="AY26" s="19"/>
      <c r="AZ26" s="19"/>
      <c r="BA26" s="19"/>
      <c r="BB26" s="19">
        <f t="shared" si="7"/>
        <v>1800000</v>
      </c>
      <c r="BC26" s="15">
        <f t="shared" si="1"/>
        <v>12000000</v>
      </c>
      <c r="BD26" s="15">
        <f t="shared" si="2"/>
        <v>12000000</v>
      </c>
      <c r="BE26" t="str">
        <f t="shared" si="3"/>
        <v>OK</v>
      </c>
      <c r="BF26">
        <f t="shared" si="4"/>
        <v>2</v>
      </c>
      <c r="BH26" s="17"/>
    </row>
    <row r="27" spans="1:60" hidden="1">
      <c r="A27" s="17">
        <v>1</v>
      </c>
      <c r="B27" s="17" t="s">
        <v>12</v>
      </c>
      <c r="C27" s="17" t="s">
        <v>131</v>
      </c>
      <c r="D27" s="17" t="s">
        <v>131</v>
      </c>
      <c r="E27" s="17" t="s">
        <v>8</v>
      </c>
      <c r="F27" s="17" t="s">
        <v>162</v>
      </c>
      <c r="G27">
        <v>4883</v>
      </c>
      <c r="H27">
        <v>12</v>
      </c>
      <c r="I27" s="19">
        <v>12000000</v>
      </c>
      <c r="J27" s="15">
        <v>1000000</v>
      </c>
      <c r="K27" s="17">
        <v>12</v>
      </c>
      <c r="L27" s="17"/>
      <c r="M27" s="17" t="s">
        <v>40</v>
      </c>
      <c r="N27" s="17" t="s">
        <v>48</v>
      </c>
      <c r="O27" s="17" t="s">
        <v>114</v>
      </c>
      <c r="P27" s="17" t="s">
        <v>166</v>
      </c>
      <c r="Q27" s="17" t="s">
        <v>53</v>
      </c>
      <c r="R27" s="17" t="s">
        <v>117</v>
      </c>
      <c r="S27" s="17" t="s">
        <v>135</v>
      </c>
      <c r="T27" t="s">
        <v>167</v>
      </c>
      <c r="U27" t="s">
        <v>118</v>
      </c>
      <c r="V27" s="17" t="str">
        <f t="shared" si="0"/>
        <v>01-488302</v>
      </c>
      <c r="W27" t="s">
        <v>168</v>
      </c>
      <c r="X27" s="17" t="s">
        <v>40</v>
      </c>
      <c r="Y27" s="20">
        <v>44277</v>
      </c>
      <c r="Z27" s="21">
        <v>18</v>
      </c>
      <c r="AA27" s="14">
        <v>44295</v>
      </c>
      <c r="AB27" s="20">
        <v>44284</v>
      </c>
      <c r="AC27" s="19">
        <f t="shared" si="5"/>
        <v>12000000</v>
      </c>
      <c r="AD27" s="21">
        <v>17</v>
      </c>
      <c r="AE27" s="14">
        <v>44301</v>
      </c>
      <c r="AF27" s="20">
        <v>44312</v>
      </c>
      <c r="AG27" s="21">
        <v>10</v>
      </c>
      <c r="AH27" s="14">
        <v>44322</v>
      </c>
      <c r="AI27" s="20">
        <v>44326</v>
      </c>
      <c r="AJ27" s="21">
        <v>31</v>
      </c>
      <c r="AK27" s="14">
        <v>44357</v>
      </c>
      <c r="AL27" s="15">
        <f t="shared" si="6"/>
        <v>12000000</v>
      </c>
      <c r="AM27" s="21">
        <v>8</v>
      </c>
      <c r="AN27" s="14">
        <v>44602</v>
      </c>
      <c r="AO27" s="14">
        <v>44662</v>
      </c>
      <c r="AP27" s="19"/>
      <c r="AQ27" s="19"/>
      <c r="AR27" s="19"/>
      <c r="AS27" s="19"/>
      <c r="AT27" s="19"/>
      <c r="AU27" s="19">
        <v>1800000</v>
      </c>
      <c r="AV27" s="19"/>
      <c r="AW27" s="19">
        <v>10200000</v>
      </c>
      <c r="AX27" s="19"/>
      <c r="AY27" s="19"/>
      <c r="AZ27" s="19"/>
      <c r="BA27" s="19"/>
      <c r="BB27" s="19">
        <f t="shared" si="7"/>
        <v>1800000</v>
      </c>
      <c r="BC27" s="15">
        <f t="shared" si="1"/>
        <v>12000000</v>
      </c>
      <c r="BD27" s="15">
        <f t="shared" si="2"/>
        <v>12000000</v>
      </c>
      <c r="BE27" t="str">
        <f t="shared" si="3"/>
        <v>OK</v>
      </c>
      <c r="BF27">
        <f t="shared" si="4"/>
        <v>2</v>
      </c>
      <c r="BH27" s="17"/>
    </row>
    <row r="28" spans="1:60" hidden="1">
      <c r="A28" s="17">
        <v>1</v>
      </c>
      <c r="B28" s="17" t="s">
        <v>12</v>
      </c>
      <c r="C28" s="17" t="s">
        <v>169</v>
      </c>
      <c r="D28" s="17" t="s">
        <v>170</v>
      </c>
      <c r="E28" s="17" t="s">
        <v>8</v>
      </c>
      <c r="F28" s="17" t="s">
        <v>171</v>
      </c>
      <c r="G28">
        <v>4889</v>
      </c>
      <c r="H28">
        <v>30</v>
      </c>
      <c r="I28" s="19">
        <v>28610000</v>
      </c>
      <c r="J28" s="15">
        <v>953666.66666666663</v>
      </c>
      <c r="K28" s="17">
        <v>30</v>
      </c>
      <c r="L28" s="17"/>
      <c r="M28" s="17" t="s">
        <v>40</v>
      </c>
      <c r="N28" s="17" t="s">
        <v>48</v>
      </c>
      <c r="O28" s="17" t="s">
        <v>114</v>
      </c>
      <c r="P28" s="17" t="s">
        <v>172</v>
      </c>
      <c r="Q28" s="17" t="s">
        <v>52</v>
      </c>
      <c r="R28" s="17" t="s">
        <v>117</v>
      </c>
      <c r="S28" s="17" t="s">
        <v>173</v>
      </c>
      <c r="T28" t="s">
        <v>174</v>
      </c>
      <c r="U28" t="s">
        <v>118</v>
      </c>
      <c r="V28" s="17" t="str">
        <f t="shared" si="0"/>
        <v>01-488909</v>
      </c>
      <c r="W28" t="s">
        <v>175</v>
      </c>
      <c r="X28" s="17" t="s">
        <v>40</v>
      </c>
      <c r="Y28" s="20"/>
      <c r="Z28" s="21"/>
      <c r="AA28" s="14"/>
      <c r="AB28" s="20">
        <v>44399</v>
      </c>
      <c r="AC28" s="19">
        <f t="shared" si="5"/>
        <v>28610000</v>
      </c>
      <c r="AD28" s="21">
        <v>20</v>
      </c>
      <c r="AE28" s="14">
        <v>44419</v>
      </c>
      <c r="AF28" s="20">
        <v>44420</v>
      </c>
      <c r="AG28" s="21">
        <v>20</v>
      </c>
      <c r="AH28" s="14">
        <v>44440</v>
      </c>
      <c r="AI28" s="20">
        <v>44447</v>
      </c>
      <c r="AJ28" s="21">
        <v>20</v>
      </c>
      <c r="AK28" s="14">
        <v>44467</v>
      </c>
      <c r="AL28" s="14"/>
      <c r="AM28" s="21">
        <v>4</v>
      </c>
      <c r="AN28" s="14">
        <v>44589</v>
      </c>
      <c r="AO28" s="14">
        <v>44649</v>
      </c>
      <c r="AP28" s="19"/>
      <c r="AQ28" s="19"/>
      <c r="AR28" s="19"/>
      <c r="AS28" s="19"/>
      <c r="AT28" s="19"/>
      <c r="AU28" s="19"/>
      <c r="AV28" s="19"/>
      <c r="AW28" s="19"/>
      <c r="AX28" s="19"/>
      <c r="AY28" s="19">
        <v>28610000</v>
      </c>
      <c r="AZ28" s="19"/>
      <c r="BA28" s="19"/>
      <c r="BB28" s="19">
        <f t="shared" si="7"/>
        <v>0</v>
      </c>
      <c r="BC28" s="15">
        <f t="shared" si="1"/>
        <v>28610000</v>
      </c>
      <c r="BD28" s="15">
        <f t="shared" si="2"/>
        <v>28610000</v>
      </c>
      <c r="BE28" t="str">
        <f t="shared" si="3"/>
        <v>OK</v>
      </c>
      <c r="BF28">
        <f t="shared" si="4"/>
        <v>1</v>
      </c>
      <c r="BH28" s="17"/>
    </row>
    <row r="29" spans="1:60" hidden="1">
      <c r="A29" s="17">
        <v>1</v>
      </c>
      <c r="B29" s="17" t="s">
        <v>12</v>
      </c>
      <c r="C29" s="17" t="s">
        <v>110</v>
      </c>
      <c r="D29" s="17" t="s">
        <v>110</v>
      </c>
      <c r="E29" s="17" t="s">
        <v>7</v>
      </c>
      <c r="F29" s="17" t="s">
        <v>176</v>
      </c>
      <c r="G29">
        <v>4916</v>
      </c>
      <c r="H29">
        <v>114</v>
      </c>
      <c r="I29" s="19">
        <v>16281000</v>
      </c>
      <c r="J29" s="15">
        <v>142815.78947368421</v>
      </c>
      <c r="K29" s="17">
        <v>114</v>
      </c>
      <c r="L29" s="17"/>
      <c r="M29" s="17" t="s">
        <v>40</v>
      </c>
      <c r="N29" s="17" t="s">
        <v>47</v>
      </c>
      <c r="O29" s="17" t="s">
        <v>114</v>
      </c>
      <c r="P29" s="17" t="s">
        <v>177</v>
      </c>
      <c r="Q29" s="17" t="s">
        <v>116</v>
      </c>
      <c r="R29" s="17" t="s">
        <v>117</v>
      </c>
      <c r="S29" s="17" t="s">
        <v>118</v>
      </c>
      <c r="T29" t="s">
        <v>178</v>
      </c>
      <c r="U29" t="s">
        <v>118</v>
      </c>
      <c r="V29" s="17" t="str">
        <f t="shared" si="0"/>
        <v>01-491601</v>
      </c>
      <c r="W29" t="s">
        <v>179</v>
      </c>
      <c r="X29" s="17" t="s">
        <v>40</v>
      </c>
      <c r="Y29" s="20"/>
      <c r="Z29" s="21"/>
      <c r="AA29" s="14"/>
      <c r="AB29" s="20">
        <v>44257</v>
      </c>
      <c r="AC29" s="19">
        <f t="shared" si="5"/>
        <v>16281000</v>
      </c>
      <c r="AD29" s="21">
        <v>21</v>
      </c>
      <c r="AE29" s="14">
        <v>44278</v>
      </c>
      <c r="AF29" s="20">
        <v>44279</v>
      </c>
      <c r="AG29" s="21">
        <v>22</v>
      </c>
      <c r="AH29" s="14">
        <v>44301</v>
      </c>
      <c r="AI29" s="20">
        <v>44307</v>
      </c>
      <c r="AJ29" s="21">
        <v>47</v>
      </c>
      <c r="AK29" s="14">
        <v>44354</v>
      </c>
      <c r="AL29" s="15">
        <f t="shared" ref="AL29:AL47" si="8">I29</f>
        <v>16281000</v>
      </c>
      <c r="AM29" s="21">
        <v>6</v>
      </c>
      <c r="AN29" s="14">
        <v>44537</v>
      </c>
      <c r="AO29" s="14">
        <v>44597</v>
      </c>
      <c r="AP29" s="19"/>
      <c r="AQ29" s="19"/>
      <c r="AR29" s="19"/>
      <c r="AS29" s="19"/>
      <c r="AT29" s="19"/>
      <c r="AU29" s="19">
        <v>1628100</v>
      </c>
      <c r="AV29" s="19"/>
      <c r="AW29" s="19">
        <v>14652900</v>
      </c>
      <c r="AX29" s="19"/>
      <c r="AY29" s="19"/>
      <c r="AZ29" s="19"/>
      <c r="BA29" s="19"/>
      <c r="BB29" s="19">
        <f t="shared" si="7"/>
        <v>1628100</v>
      </c>
      <c r="BC29" s="15">
        <f t="shared" si="1"/>
        <v>16281000</v>
      </c>
      <c r="BD29" s="15">
        <f t="shared" si="2"/>
        <v>16281000</v>
      </c>
      <c r="BE29" t="str">
        <f t="shared" si="3"/>
        <v>OK</v>
      </c>
      <c r="BF29">
        <f t="shared" si="4"/>
        <v>2</v>
      </c>
      <c r="BH29" s="17"/>
    </row>
    <row r="30" spans="1:60">
      <c r="A30" s="17">
        <v>1</v>
      </c>
      <c r="B30" s="17" t="s">
        <v>12</v>
      </c>
      <c r="C30" s="17" t="s">
        <v>110</v>
      </c>
      <c r="D30" s="17" t="s">
        <v>110</v>
      </c>
      <c r="E30" s="17" t="s">
        <v>9</v>
      </c>
      <c r="F30" s="17" t="s">
        <v>180</v>
      </c>
      <c r="G30">
        <v>5811</v>
      </c>
      <c r="H30">
        <v>15</v>
      </c>
      <c r="I30" s="19">
        <v>12103125</v>
      </c>
      <c r="J30" s="15">
        <v>806875</v>
      </c>
      <c r="K30" s="17">
        <v>15</v>
      </c>
      <c r="L30" s="17"/>
      <c r="M30" s="17" t="s">
        <v>40</v>
      </c>
      <c r="N30" s="17" t="s">
        <v>48</v>
      </c>
      <c r="O30" s="17" t="s">
        <v>181</v>
      </c>
      <c r="P30" s="17" t="s">
        <v>182</v>
      </c>
      <c r="Q30" s="17" t="s">
        <v>52</v>
      </c>
      <c r="R30" s="17" t="s">
        <v>117</v>
      </c>
      <c r="S30" s="17" t="s">
        <v>118</v>
      </c>
      <c r="T30" t="s">
        <v>183</v>
      </c>
      <c r="U30" t="s">
        <v>118</v>
      </c>
      <c r="V30" s="17" t="str">
        <f t="shared" si="0"/>
        <v>01-581101</v>
      </c>
      <c r="W30" t="s">
        <v>184</v>
      </c>
      <c r="X30" s="17" t="s">
        <v>40</v>
      </c>
      <c r="Y30" s="20"/>
      <c r="Z30" s="21"/>
      <c r="AA30" s="14"/>
      <c r="AB30" s="20">
        <v>44238</v>
      </c>
      <c r="AC30" s="19">
        <f t="shared" si="5"/>
        <v>12103125</v>
      </c>
      <c r="AD30" s="21">
        <v>20</v>
      </c>
      <c r="AE30" s="14">
        <v>44258</v>
      </c>
      <c r="AF30" s="20">
        <v>44259</v>
      </c>
      <c r="AG30" s="21">
        <v>26</v>
      </c>
      <c r="AH30" s="14">
        <v>44285</v>
      </c>
      <c r="AI30" s="20">
        <v>44293</v>
      </c>
      <c r="AJ30" s="21">
        <v>40</v>
      </c>
      <c r="AK30" s="14">
        <v>44333</v>
      </c>
      <c r="AL30" s="15">
        <f t="shared" si="8"/>
        <v>12103125</v>
      </c>
      <c r="AM30" s="21">
        <v>8</v>
      </c>
      <c r="AN30" s="14">
        <v>44578</v>
      </c>
      <c r="AO30" s="14">
        <v>44638</v>
      </c>
      <c r="AP30" s="19"/>
      <c r="AQ30" s="19"/>
      <c r="AR30" s="19"/>
      <c r="AS30" s="19"/>
      <c r="AT30" s="19">
        <v>1815468.75</v>
      </c>
      <c r="AU30" s="19"/>
      <c r="AV30" s="19"/>
      <c r="AW30" s="19">
        <v>10287656.25</v>
      </c>
      <c r="AX30" s="19"/>
      <c r="AY30" s="19"/>
      <c r="AZ30" s="19"/>
      <c r="BA30" s="19"/>
      <c r="BB30" s="19">
        <f t="shared" si="7"/>
        <v>1815468.75</v>
      </c>
      <c r="BC30" s="15">
        <f t="shared" si="1"/>
        <v>12103125</v>
      </c>
      <c r="BD30" s="15">
        <f t="shared" si="2"/>
        <v>12103125</v>
      </c>
      <c r="BE30" t="str">
        <f t="shared" si="3"/>
        <v>OK</v>
      </c>
      <c r="BF30">
        <f t="shared" si="4"/>
        <v>2</v>
      </c>
      <c r="BH30" s="17"/>
    </row>
    <row r="31" spans="1:60">
      <c r="A31" s="17">
        <v>1</v>
      </c>
      <c r="B31" s="17" t="s">
        <v>12</v>
      </c>
      <c r="C31" s="17" t="s">
        <v>110</v>
      </c>
      <c r="D31" s="17" t="s">
        <v>110</v>
      </c>
      <c r="E31" s="17" t="s">
        <v>9</v>
      </c>
      <c r="F31" s="17" t="s">
        <v>180</v>
      </c>
      <c r="G31">
        <v>5811</v>
      </c>
      <c r="H31">
        <v>15</v>
      </c>
      <c r="I31" s="19">
        <v>12103125</v>
      </c>
      <c r="J31" s="15">
        <v>806875</v>
      </c>
      <c r="K31" s="17">
        <v>15</v>
      </c>
      <c r="L31" s="17"/>
      <c r="M31" s="17" t="s">
        <v>40</v>
      </c>
      <c r="N31" s="17" t="s">
        <v>48</v>
      </c>
      <c r="O31" s="17" t="s">
        <v>185</v>
      </c>
      <c r="P31" s="17" t="s">
        <v>186</v>
      </c>
      <c r="Q31" s="17" t="s">
        <v>52</v>
      </c>
      <c r="R31" s="17" t="s">
        <v>117</v>
      </c>
      <c r="S31" s="17" t="s">
        <v>118</v>
      </c>
      <c r="T31" t="s">
        <v>183</v>
      </c>
      <c r="U31" t="s">
        <v>118</v>
      </c>
      <c r="V31" s="17" t="str">
        <f t="shared" si="0"/>
        <v>01-581101</v>
      </c>
      <c r="W31" t="s">
        <v>184</v>
      </c>
      <c r="X31" s="17" t="s">
        <v>40</v>
      </c>
      <c r="Y31" s="20"/>
      <c r="Z31" s="21"/>
      <c r="AA31" s="14"/>
      <c r="AB31" s="20">
        <v>44238</v>
      </c>
      <c r="AC31" s="19">
        <f t="shared" si="5"/>
        <v>12103125</v>
      </c>
      <c r="AD31" s="21">
        <v>20</v>
      </c>
      <c r="AE31" s="14">
        <v>44258</v>
      </c>
      <c r="AF31" s="20">
        <v>44259</v>
      </c>
      <c r="AG31" s="21">
        <v>26</v>
      </c>
      <c r="AH31" s="14">
        <v>44285</v>
      </c>
      <c r="AI31" s="20">
        <v>44293</v>
      </c>
      <c r="AJ31" s="21">
        <v>40</v>
      </c>
      <c r="AK31" s="14">
        <v>44333</v>
      </c>
      <c r="AL31" s="15">
        <f t="shared" si="8"/>
        <v>12103125</v>
      </c>
      <c r="AM31" s="21">
        <v>8</v>
      </c>
      <c r="AN31" s="14">
        <v>44578</v>
      </c>
      <c r="AO31" s="14">
        <v>44638</v>
      </c>
      <c r="AP31" s="19"/>
      <c r="AQ31" s="19"/>
      <c r="AR31" s="19"/>
      <c r="AS31" s="19"/>
      <c r="AT31" s="19">
        <v>1815468.75</v>
      </c>
      <c r="AU31" s="19"/>
      <c r="AV31" s="19"/>
      <c r="AW31" s="19">
        <v>10287656.25</v>
      </c>
      <c r="AX31" s="19"/>
      <c r="AY31" s="19"/>
      <c r="AZ31" s="19"/>
      <c r="BA31" s="19"/>
      <c r="BB31" s="19">
        <f t="shared" si="7"/>
        <v>1815468.75</v>
      </c>
      <c r="BC31" s="15">
        <f t="shared" si="1"/>
        <v>12103125</v>
      </c>
      <c r="BD31" s="15">
        <f t="shared" si="2"/>
        <v>12103125</v>
      </c>
      <c r="BE31" t="str">
        <f t="shared" si="3"/>
        <v>OK</v>
      </c>
      <c r="BF31">
        <f t="shared" si="4"/>
        <v>2</v>
      </c>
      <c r="BH31" s="17"/>
    </row>
    <row r="32" spans="1:60">
      <c r="A32" s="17">
        <v>1</v>
      </c>
      <c r="B32" s="17" t="s">
        <v>12</v>
      </c>
      <c r="C32" s="17" t="s">
        <v>131</v>
      </c>
      <c r="D32" s="17" t="s">
        <v>131</v>
      </c>
      <c r="E32" s="17" t="s">
        <v>9</v>
      </c>
      <c r="F32" s="17" t="s">
        <v>180</v>
      </c>
      <c r="G32">
        <v>5811</v>
      </c>
      <c r="H32">
        <v>15</v>
      </c>
      <c r="I32" s="19">
        <v>12103125</v>
      </c>
      <c r="J32" s="15">
        <v>806875</v>
      </c>
      <c r="K32" s="17">
        <v>15</v>
      </c>
      <c r="L32" s="17"/>
      <c r="M32" s="17" t="s">
        <v>40</v>
      </c>
      <c r="N32" s="17" t="s">
        <v>48</v>
      </c>
      <c r="O32" s="17" t="s">
        <v>181</v>
      </c>
      <c r="P32" s="17" t="s">
        <v>182</v>
      </c>
      <c r="Q32" s="17" t="s">
        <v>52</v>
      </c>
      <c r="R32" s="17" t="s">
        <v>117</v>
      </c>
      <c r="S32" s="17" t="s">
        <v>118</v>
      </c>
      <c r="T32" t="s">
        <v>183</v>
      </c>
      <c r="U32" t="s">
        <v>118</v>
      </c>
      <c r="V32" s="17" t="str">
        <f t="shared" si="0"/>
        <v>01-581101</v>
      </c>
      <c r="W32" t="s">
        <v>184</v>
      </c>
      <c r="X32" s="17" t="s">
        <v>40</v>
      </c>
      <c r="Y32" s="20"/>
      <c r="Z32" s="21"/>
      <c r="AA32" s="14"/>
      <c r="AB32" s="20">
        <v>44238</v>
      </c>
      <c r="AC32" s="19">
        <f t="shared" si="5"/>
        <v>12103125</v>
      </c>
      <c r="AD32" s="21">
        <v>20</v>
      </c>
      <c r="AE32" s="14">
        <v>44258</v>
      </c>
      <c r="AF32" s="20">
        <v>44259</v>
      </c>
      <c r="AG32" s="21">
        <v>26</v>
      </c>
      <c r="AH32" s="14">
        <v>44285</v>
      </c>
      <c r="AI32" s="20">
        <v>44293</v>
      </c>
      <c r="AJ32" s="21">
        <v>40</v>
      </c>
      <c r="AK32" s="14">
        <v>44333</v>
      </c>
      <c r="AL32" s="15">
        <f t="shared" si="8"/>
        <v>12103125</v>
      </c>
      <c r="AM32" s="21">
        <v>8</v>
      </c>
      <c r="AN32" s="14">
        <v>44578</v>
      </c>
      <c r="AO32" s="14">
        <v>44638</v>
      </c>
      <c r="AP32" s="19"/>
      <c r="AQ32" s="19"/>
      <c r="AR32" s="19"/>
      <c r="AS32" s="19"/>
      <c r="AT32" s="19">
        <v>1815468.75</v>
      </c>
      <c r="AU32" s="19"/>
      <c r="AV32" s="19"/>
      <c r="AW32" s="19">
        <v>10287656.25</v>
      </c>
      <c r="AX32" s="19"/>
      <c r="AY32" s="19"/>
      <c r="AZ32" s="19"/>
      <c r="BA32" s="19"/>
      <c r="BB32" s="19">
        <f t="shared" si="7"/>
        <v>1815468.75</v>
      </c>
      <c r="BC32" s="15">
        <f t="shared" si="1"/>
        <v>12103125</v>
      </c>
      <c r="BD32" s="15">
        <f t="shared" si="2"/>
        <v>12103125</v>
      </c>
      <c r="BE32" t="str">
        <f t="shared" si="3"/>
        <v>OK</v>
      </c>
      <c r="BF32">
        <f t="shared" si="4"/>
        <v>2</v>
      </c>
      <c r="BH32" s="17"/>
    </row>
    <row r="33" spans="1:60">
      <c r="A33" s="17">
        <v>1</v>
      </c>
      <c r="B33" s="17" t="s">
        <v>12</v>
      </c>
      <c r="C33" s="17" t="s">
        <v>131</v>
      </c>
      <c r="D33" s="17" t="s">
        <v>131</v>
      </c>
      <c r="E33" s="17" t="s">
        <v>9</v>
      </c>
      <c r="F33" s="17" t="s">
        <v>180</v>
      </c>
      <c r="G33">
        <v>5811</v>
      </c>
      <c r="H33">
        <v>15</v>
      </c>
      <c r="I33" s="19">
        <v>12103125</v>
      </c>
      <c r="J33" s="15">
        <v>806875</v>
      </c>
      <c r="K33" s="17">
        <v>15</v>
      </c>
      <c r="L33" s="17"/>
      <c r="M33" s="17" t="s">
        <v>40</v>
      </c>
      <c r="N33" s="17" t="s">
        <v>48</v>
      </c>
      <c r="O33" s="17" t="s">
        <v>185</v>
      </c>
      <c r="P33" s="17" t="s">
        <v>186</v>
      </c>
      <c r="Q33" s="17" t="s">
        <v>52</v>
      </c>
      <c r="R33" s="17" t="s">
        <v>117</v>
      </c>
      <c r="S33" s="17" t="s">
        <v>118</v>
      </c>
      <c r="T33" t="s">
        <v>183</v>
      </c>
      <c r="U33" t="s">
        <v>118</v>
      </c>
      <c r="V33" s="17" t="str">
        <f t="shared" si="0"/>
        <v>01-581101</v>
      </c>
      <c r="W33" t="s">
        <v>184</v>
      </c>
      <c r="X33" s="17" t="s">
        <v>40</v>
      </c>
      <c r="Y33" s="20"/>
      <c r="Z33" s="21"/>
      <c r="AA33" s="14"/>
      <c r="AB33" s="20">
        <v>44238</v>
      </c>
      <c r="AC33" s="19">
        <f t="shared" si="5"/>
        <v>12103125</v>
      </c>
      <c r="AD33" s="21">
        <v>20</v>
      </c>
      <c r="AE33" s="14">
        <v>44258</v>
      </c>
      <c r="AF33" s="20">
        <v>44259</v>
      </c>
      <c r="AG33" s="21">
        <v>26</v>
      </c>
      <c r="AH33" s="14">
        <v>44285</v>
      </c>
      <c r="AI33" s="20">
        <v>44293</v>
      </c>
      <c r="AJ33" s="21">
        <v>40</v>
      </c>
      <c r="AK33" s="14">
        <v>44333</v>
      </c>
      <c r="AL33" s="15">
        <f t="shared" si="8"/>
        <v>12103125</v>
      </c>
      <c r="AM33" s="21">
        <v>8</v>
      </c>
      <c r="AN33" s="14">
        <v>44578</v>
      </c>
      <c r="AO33" s="14">
        <v>44638</v>
      </c>
      <c r="AP33" s="19"/>
      <c r="AQ33" s="19"/>
      <c r="AR33" s="19"/>
      <c r="AS33" s="19"/>
      <c r="AT33" s="19">
        <v>1815468.75</v>
      </c>
      <c r="AU33" s="19"/>
      <c r="AV33" s="19"/>
      <c r="AW33" s="19">
        <v>10287656.25</v>
      </c>
      <c r="AX33" s="19"/>
      <c r="AY33" s="19"/>
      <c r="AZ33" s="19"/>
      <c r="BA33" s="19"/>
      <c r="BB33" s="19">
        <f t="shared" si="7"/>
        <v>1815468.75</v>
      </c>
      <c r="BC33" s="15">
        <f t="shared" si="1"/>
        <v>12103125</v>
      </c>
      <c r="BD33" s="15">
        <f t="shared" si="2"/>
        <v>12103125</v>
      </c>
      <c r="BE33" t="str">
        <f t="shared" si="3"/>
        <v>OK</v>
      </c>
      <c r="BF33">
        <f t="shared" si="4"/>
        <v>2</v>
      </c>
      <c r="BH33" s="17"/>
    </row>
    <row r="34" spans="1:60">
      <c r="A34" s="17">
        <v>1</v>
      </c>
      <c r="B34" s="17" t="s">
        <v>12</v>
      </c>
      <c r="C34" s="17" t="s">
        <v>131</v>
      </c>
      <c r="D34" s="17" t="s">
        <v>131</v>
      </c>
      <c r="E34" s="17" t="s">
        <v>9</v>
      </c>
      <c r="F34" s="17" t="s">
        <v>180</v>
      </c>
      <c r="G34">
        <v>5811</v>
      </c>
      <c r="H34">
        <v>10</v>
      </c>
      <c r="I34" s="19">
        <v>8068750</v>
      </c>
      <c r="J34" s="15">
        <v>806875</v>
      </c>
      <c r="K34" s="17">
        <v>10</v>
      </c>
      <c r="L34" s="17"/>
      <c r="M34" s="17" t="s">
        <v>40</v>
      </c>
      <c r="N34" s="17" t="s">
        <v>48</v>
      </c>
      <c r="O34" s="17" t="s">
        <v>187</v>
      </c>
      <c r="P34" s="17" t="s">
        <v>188</v>
      </c>
      <c r="Q34" s="17" t="s">
        <v>52</v>
      </c>
      <c r="R34" s="17" t="s">
        <v>117</v>
      </c>
      <c r="S34" s="17" t="s">
        <v>118</v>
      </c>
      <c r="T34" t="s">
        <v>183</v>
      </c>
      <c r="U34" t="s">
        <v>118</v>
      </c>
      <c r="V34" s="17" t="str">
        <f t="shared" si="0"/>
        <v>01-581101</v>
      </c>
      <c r="W34" t="s">
        <v>184</v>
      </c>
      <c r="X34" s="17" t="s">
        <v>40</v>
      </c>
      <c r="Y34" s="20"/>
      <c r="Z34" s="21"/>
      <c r="AA34" s="14"/>
      <c r="AB34" s="20">
        <v>44238</v>
      </c>
      <c r="AC34" s="19">
        <f t="shared" si="5"/>
        <v>8068750</v>
      </c>
      <c r="AD34" s="21">
        <v>20</v>
      </c>
      <c r="AE34" s="14">
        <v>44258</v>
      </c>
      <c r="AF34" s="20">
        <v>44259</v>
      </c>
      <c r="AG34" s="21">
        <v>26</v>
      </c>
      <c r="AH34" s="14">
        <v>44285</v>
      </c>
      <c r="AI34" s="20">
        <v>44293</v>
      </c>
      <c r="AJ34" s="21">
        <v>40</v>
      </c>
      <c r="AK34" s="14">
        <v>44333</v>
      </c>
      <c r="AL34" s="15">
        <f t="shared" si="8"/>
        <v>8068750</v>
      </c>
      <c r="AM34" s="21">
        <v>8</v>
      </c>
      <c r="AN34" s="14">
        <v>44578</v>
      </c>
      <c r="AO34" s="14">
        <v>44638</v>
      </c>
      <c r="AP34" s="19"/>
      <c r="AQ34" s="19"/>
      <c r="AR34" s="19"/>
      <c r="AS34" s="19"/>
      <c r="AT34" s="19">
        <v>1210312.5</v>
      </c>
      <c r="AU34" s="19"/>
      <c r="AV34" s="19"/>
      <c r="AW34" s="19">
        <v>6858437.5</v>
      </c>
      <c r="AX34" s="19"/>
      <c r="AY34" s="19"/>
      <c r="AZ34" s="19"/>
      <c r="BA34" s="19"/>
      <c r="BB34" s="19">
        <f t="shared" si="7"/>
        <v>1210312.5</v>
      </c>
      <c r="BC34" s="15">
        <f t="shared" si="1"/>
        <v>8068750</v>
      </c>
      <c r="BD34" s="15">
        <f t="shared" si="2"/>
        <v>8068750</v>
      </c>
      <c r="BE34" t="str">
        <f t="shared" si="3"/>
        <v>OK</v>
      </c>
      <c r="BF34">
        <f t="shared" si="4"/>
        <v>2</v>
      </c>
      <c r="BH34" s="17"/>
    </row>
    <row r="35" spans="1:60">
      <c r="A35" s="17">
        <v>1</v>
      </c>
      <c r="B35" s="17" t="s">
        <v>12</v>
      </c>
      <c r="C35" s="17" t="s">
        <v>131</v>
      </c>
      <c r="D35" s="17" t="s">
        <v>110</v>
      </c>
      <c r="E35" s="17" t="s">
        <v>9</v>
      </c>
      <c r="F35" s="17" t="s">
        <v>180</v>
      </c>
      <c r="G35">
        <v>5811</v>
      </c>
      <c r="H35">
        <v>10</v>
      </c>
      <c r="I35" s="19">
        <v>8068750</v>
      </c>
      <c r="J35" s="15">
        <v>806875</v>
      </c>
      <c r="K35" s="17">
        <v>10</v>
      </c>
      <c r="L35" s="17"/>
      <c r="M35" s="17" t="s">
        <v>40</v>
      </c>
      <c r="N35" s="17" t="s">
        <v>48</v>
      </c>
      <c r="O35" s="17" t="s">
        <v>187</v>
      </c>
      <c r="P35" s="17" t="s">
        <v>188</v>
      </c>
      <c r="Q35" s="17" t="s">
        <v>52</v>
      </c>
      <c r="R35" s="17" t="s">
        <v>117</v>
      </c>
      <c r="S35" s="17" t="s">
        <v>118</v>
      </c>
      <c r="T35" t="s">
        <v>183</v>
      </c>
      <c r="U35" t="s">
        <v>118</v>
      </c>
      <c r="V35" s="17" t="str">
        <f t="shared" si="0"/>
        <v>01-581101</v>
      </c>
      <c r="W35" t="s">
        <v>184</v>
      </c>
      <c r="X35" s="17" t="s">
        <v>40</v>
      </c>
      <c r="Y35" s="20"/>
      <c r="Z35" s="21"/>
      <c r="AA35" s="14"/>
      <c r="AB35" s="20">
        <v>44238</v>
      </c>
      <c r="AC35" s="19">
        <f t="shared" si="5"/>
        <v>8068750</v>
      </c>
      <c r="AD35" s="21">
        <v>20</v>
      </c>
      <c r="AE35" s="14">
        <v>44258</v>
      </c>
      <c r="AF35" s="20">
        <v>44259</v>
      </c>
      <c r="AG35" s="21">
        <v>26</v>
      </c>
      <c r="AH35" s="14">
        <v>44285</v>
      </c>
      <c r="AI35" s="20">
        <v>44293</v>
      </c>
      <c r="AJ35" s="21">
        <v>40</v>
      </c>
      <c r="AK35" s="14">
        <v>44333</v>
      </c>
      <c r="AL35" s="15">
        <f t="shared" si="8"/>
        <v>8068750</v>
      </c>
      <c r="AM35" s="21">
        <v>8</v>
      </c>
      <c r="AN35" s="14">
        <v>44578</v>
      </c>
      <c r="AO35" s="14">
        <v>44638</v>
      </c>
      <c r="AP35" s="19"/>
      <c r="AQ35" s="19"/>
      <c r="AR35" s="19"/>
      <c r="AS35" s="19"/>
      <c r="AT35" s="19">
        <v>1210312.5</v>
      </c>
      <c r="AU35" s="19"/>
      <c r="AV35" s="19"/>
      <c r="AW35" s="19">
        <v>6858437.5</v>
      </c>
      <c r="AX35" s="19"/>
      <c r="AY35" s="19"/>
      <c r="AZ35" s="19"/>
      <c r="BA35" s="19"/>
      <c r="BB35" s="19">
        <f t="shared" si="7"/>
        <v>1210312.5</v>
      </c>
      <c r="BC35" s="15">
        <f t="shared" si="1"/>
        <v>8068750</v>
      </c>
      <c r="BD35" s="15">
        <f t="shared" si="2"/>
        <v>8068750</v>
      </c>
      <c r="BE35" t="str">
        <f t="shared" si="3"/>
        <v>OK</v>
      </c>
      <c r="BF35">
        <f t="shared" si="4"/>
        <v>2</v>
      </c>
      <c r="BH35" s="17"/>
    </row>
    <row r="36" spans="1:60">
      <c r="A36" s="17">
        <v>1</v>
      </c>
      <c r="B36" s="17" t="s">
        <v>12</v>
      </c>
      <c r="C36" s="17" t="s">
        <v>110</v>
      </c>
      <c r="D36" s="17" t="s">
        <v>189</v>
      </c>
      <c r="E36" s="17" t="s">
        <v>9</v>
      </c>
      <c r="F36" s="17" t="s">
        <v>180</v>
      </c>
      <c r="G36">
        <v>5811</v>
      </c>
      <c r="H36">
        <v>60</v>
      </c>
      <c r="I36" s="19">
        <v>48000000</v>
      </c>
      <c r="J36" s="15">
        <v>800000</v>
      </c>
      <c r="K36" s="17">
        <v>60</v>
      </c>
      <c r="L36" s="17"/>
      <c r="M36" s="17" t="s">
        <v>40</v>
      </c>
      <c r="N36" s="17" t="s">
        <v>48</v>
      </c>
      <c r="O36" s="17" t="s">
        <v>190</v>
      </c>
      <c r="P36" s="17" t="s">
        <v>191</v>
      </c>
      <c r="Q36" s="17" t="s">
        <v>53</v>
      </c>
      <c r="R36" s="17" t="s">
        <v>117</v>
      </c>
      <c r="S36" s="17" t="s">
        <v>135</v>
      </c>
      <c r="T36" t="s">
        <v>192</v>
      </c>
      <c r="U36" t="s">
        <v>118</v>
      </c>
      <c r="V36" s="17" t="str">
        <f t="shared" si="0"/>
        <v>01-581102</v>
      </c>
      <c r="W36" t="s">
        <v>193</v>
      </c>
      <c r="X36" s="17" t="s">
        <v>40</v>
      </c>
      <c r="Y36" s="20">
        <v>44277</v>
      </c>
      <c r="Z36" s="21">
        <v>18</v>
      </c>
      <c r="AA36" s="14">
        <v>44295</v>
      </c>
      <c r="AB36" s="20">
        <v>44224</v>
      </c>
      <c r="AC36" s="19">
        <f t="shared" si="5"/>
        <v>48000000</v>
      </c>
      <c r="AD36" s="21">
        <v>20</v>
      </c>
      <c r="AE36" s="14">
        <v>44244</v>
      </c>
      <c r="AF36" s="20">
        <v>44245</v>
      </c>
      <c r="AG36" s="21">
        <v>26</v>
      </c>
      <c r="AH36" s="14">
        <v>44271</v>
      </c>
      <c r="AI36" s="20">
        <v>44277</v>
      </c>
      <c r="AJ36" s="21">
        <v>35</v>
      </c>
      <c r="AK36" s="14">
        <v>44312</v>
      </c>
      <c r="AL36" s="15">
        <f t="shared" si="8"/>
        <v>48000000</v>
      </c>
      <c r="AM36" s="21">
        <v>8</v>
      </c>
      <c r="AN36" s="14">
        <v>44556</v>
      </c>
      <c r="AO36" s="14">
        <v>44616</v>
      </c>
      <c r="AP36" s="19"/>
      <c r="AQ36" s="19"/>
      <c r="AR36" s="19"/>
      <c r="AS36" s="19">
        <v>7200000</v>
      </c>
      <c r="AT36" s="19"/>
      <c r="AU36" s="19"/>
      <c r="AV36" s="19"/>
      <c r="AW36" s="19">
        <v>40800000</v>
      </c>
      <c r="AX36" s="19"/>
      <c r="AY36" s="19"/>
      <c r="AZ36" s="19"/>
      <c r="BA36" s="19"/>
      <c r="BB36" s="19">
        <f t="shared" si="7"/>
        <v>7200000</v>
      </c>
      <c r="BC36" s="15">
        <f t="shared" si="1"/>
        <v>48000000</v>
      </c>
      <c r="BD36" s="15">
        <f t="shared" si="2"/>
        <v>48000000</v>
      </c>
      <c r="BE36" t="str">
        <f t="shared" si="3"/>
        <v>OK</v>
      </c>
      <c r="BF36">
        <f t="shared" si="4"/>
        <v>2</v>
      </c>
      <c r="BH36" s="17"/>
    </row>
    <row r="37" spans="1:60">
      <c r="A37" s="17">
        <v>1</v>
      </c>
      <c r="B37" s="17" t="s">
        <v>12</v>
      </c>
      <c r="C37" s="17" t="s">
        <v>110</v>
      </c>
      <c r="D37" s="17" t="s">
        <v>110</v>
      </c>
      <c r="E37" s="17" t="s">
        <v>9</v>
      </c>
      <c r="F37" s="17" t="s">
        <v>180</v>
      </c>
      <c r="G37">
        <v>5811</v>
      </c>
      <c r="H37">
        <v>40</v>
      </c>
      <c r="I37" s="19">
        <v>32000000</v>
      </c>
      <c r="J37" s="15">
        <v>800000</v>
      </c>
      <c r="K37" s="17">
        <v>40</v>
      </c>
      <c r="L37" s="17"/>
      <c r="M37" s="17" t="s">
        <v>40</v>
      </c>
      <c r="N37" s="17" t="s">
        <v>48</v>
      </c>
      <c r="O37" s="17" t="s">
        <v>114</v>
      </c>
      <c r="P37" s="17" t="s">
        <v>194</v>
      </c>
      <c r="Q37" s="17" t="s">
        <v>53</v>
      </c>
      <c r="R37" s="17" t="s">
        <v>117</v>
      </c>
      <c r="S37" s="17" t="s">
        <v>124</v>
      </c>
      <c r="T37" t="s">
        <v>195</v>
      </c>
      <c r="U37" t="s">
        <v>118</v>
      </c>
      <c r="V37" s="17" t="str">
        <f t="shared" si="0"/>
        <v>01-581103</v>
      </c>
      <c r="W37" t="s">
        <v>196</v>
      </c>
      <c r="X37" s="17" t="s">
        <v>40</v>
      </c>
      <c r="Y37" s="20">
        <v>44277</v>
      </c>
      <c r="Z37" s="21">
        <v>18</v>
      </c>
      <c r="AA37" s="14">
        <v>44295</v>
      </c>
      <c r="AB37" s="20">
        <v>44224</v>
      </c>
      <c r="AC37" s="19">
        <f t="shared" si="5"/>
        <v>32000000</v>
      </c>
      <c r="AD37" s="21">
        <v>20</v>
      </c>
      <c r="AE37" s="14">
        <v>44244</v>
      </c>
      <c r="AF37" s="20">
        <v>44245</v>
      </c>
      <c r="AG37" s="21">
        <v>26</v>
      </c>
      <c r="AH37" s="14">
        <v>44271</v>
      </c>
      <c r="AI37" s="20">
        <v>44277</v>
      </c>
      <c r="AJ37" s="21">
        <v>32</v>
      </c>
      <c r="AK37" s="14">
        <v>44309</v>
      </c>
      <c r="AL37" s="15">
        <f t="shared" si="8"/>
        <v>32000000</v>
      </c>
      <c r="AM37" s="21">
        <v>8</v>
      </c>
      <c r="AN37" s="14">
        <v>44553</v>
      </c>
      <c r="AO37" s="14">
        <v>44613</v>
      </c>
      <c r="AP37" s="19"/>
      <c r="AQ37" s="19"/>
      <c r="AR37" s="19"/>
      <c r="AS37" s="19">
        <v>3600000</v>
      </c>
      <c r="AT37" s="19"/>
      <c r="AU37" s="19"/>
      <c r="AV37" s="19">
        <v>1200000</v>
      </c>
      <c r="AW37" s="19">
        <v>27200000</v>
      </c>
      <c r="AX37" s="19"/>
      <c r="AY37" s="19"/>
      <c r="AZ37" s="19"/>
      <c r="BA37" s="19"/>
      <c r="BB37" s="19">
        <f t="shared" si="7"/>
        <v>4800000</v>
      </c>
      <c r="BC37" s="15">
        <f t="shared" si="1"/>
        <v>32000000</v>
      </c>
      <c r="BD37" s="15">
        <f t="shared" si="2"/>
        <v>32000000</v>
      </c>
      <c r="BE37" t="str">
        <f t="shared" si="3"/>
        <v>OK</v>
      </c>
      <c r="BF37">
        <f t="shared" si="4"/>
        <v>3</v>
      </c>
      <c r="BH37" s="17"/>
    </row>
    <row r="38" spans="1:60">
      <c r="A38" s="17">
        <v>1</v>
      </c>
      <c r="B38" s="17" t="s">
        <v>12</v>
      </c>
      <c r="C38" s="17" t="s">
        <v>131</v>
      </c>
      <c r="D38" s="17" t="s">
        <v>131</v>
      </c>
      <c r="E38" s="17" t="s">
        <v>9</v>
      </c>
      <c r="F38" s="17" t="s">
        <v>180</v>
      </c>
      <c r="G38">
        <v>5811</v>
      </c>
      <c r="H38">
        <v>55</v>
      </c>
      <c r="I38" s="19">
        <v>44000000</v>
      </c>
      <c r="J38" s="15">
        <v>800000</v>
      </c>
      <c r="K38" s="17">
        <v>55</v>
      </c>
      <c r="L38" s="17"/>
      <c r="M38" s="17" t="s">
        <v>40</v>
      </c>
      <c r="N38" s="17" t="s">
        <v>48</v>
      </c>
      <c r="O38" s="17" t="s">
        <v>114</v>
      </c>
      <c r="P38" s="17" t="s">
        <v>194</v>
      </c>
      <c r="Q38" s="17" t="s">
        <v>53</v>
      </c>
      <c r="R38" s="17" t="s">
        <v>117</v>
      </c>
      <c r="S38" s="17" t="s">
        <v>124</v>
      </c>
      <c r="T38" t="s">
        <v>195</v>
      </c>
      <c r="U38" t="s">
        <v>118</v>
      </c>
      <c r="V38" s="17" t="str">
        <f t="shared" si="0"/>
        <v>01-581103</v>
      </c>
      <c r="W38" t="s">
        <v>196</v>
      </c>
      <c r="X38" s="17" t="s">
        <v>40</v>
      </c>
      <c r="Y38" s="20">
        <v>44277</v>
      </c>
      <c r="Z38" s="21">
        <v>18</v>
      </c>
      <c r="AA38" s="14">
        <v>44295</v>
      </c>
      <c r="AB38" s="20">
        <v>44224</v>
      </c>
      <c r="AC38" s="19">
        <f t="shared" si="5"/>
        <v>44000000</v>
      </c>
      <c r="AD38" s="21">
        <v>20</v>
      </c>
      <c r="AE38" s="14">
        <v>44244</v>
      </c>
      <c r="AF38" s="20">
        <v>44245</v>
      </c>
      <c r="AG38" s="21">
        <v>26</v>
      </c>
      <c r="AH38" s="14">
        <v>44271</v>
      </c>
      <c r="AI38" s="20">
        <v>44277</v>
      </c>
      <c r="AJ38" s="21">
        <v>32</v>
      </c>
      <c r="AK38" s="14">
        <v>44309</v>
      </c>
      <c r="AL38" s="15">
        <f t="shared" si="8"/>
        <v>44000000</v>
      </c>
      <c r="AM38" s="21">
        <v>8</v>
      </c>
      <c r="AN38" s="14">
        <v>44553</v>
      </c>
      <c r="AO38" s="14">
        <v>44613</v>
      </c>
      <c r="AP38" s="19"/>
      <c r="AQ38" s="19"/>
      <c r="AR38" s="19"/>
      <c r="AS38" s="19">
        <v>5400000</v>
      </c>
      <c r="AT38" s="19"/>
      <c r="AU38" s="19"/>
      <c r="AV38" s="19">
        <v>1200000</v>
      </c>
      <c r="AW38" s="19">
        <v>37400000</v>
      </c>
      <c r="AX38" s="19"/>
      <c r="AY38" s="19"/>
      <c r="AZ38" s="19"/>
      <c r="BA38" s="19"/>
      <c r="BB38" s="19">
        <f t="shared" si="7"/>
        <v>6600000</v>
      </c>
      <c r="BC38" s="15">
        <f t="shared" si="1"/>
        <v>44000000</v>
      </c>
      <c r="BD38" s="15">
        <f t="shared" si="2"/>
        <v>44000000</v>
      </c>
      <c r="BE38" t="str">
        <f t="shared" si="3"/>
        <v>OK</v>
      </c>
      <c r="BF38">
        <f t="shared" si="4"/>
        <v>3</v>
      </c>
      <c r="BH38" s="17"/>
    </row>
    <row r="39" spans="1:60" hidden="1">
      <c r="A39" s="17">
        <v>1</v>
      </c>
      <c r="B39" s="17" t="s">
        <v>12</v>
      </c>
      <c r="C39" s="17" t="s">
        <v>110</v>
      </c>
      <c r="D39" s="17" t="s">
        <v>110</v>
      </c>
      <c r="E39" s="17" t="s">
        <v>10</v>
      </c>
      <c r="F39" s="17" t="s">
        <v>197</v>
      </c>
      <c r="G39">
        <v>5911</v>
      </c>
      <c r="H39">
        <v>60</v>
      </c>
      <c r="I39" s="19">
        <v>46800000</v>
      </c>
      <c r="J39" s="15">
        <v>780000</v>
      </c>
      <c r="K39" s="17"/>
      <c r="L39" s="17">
        <v>60</v>
      </c>
      <c r="M39" s="17" t="s">
        <v>40</v>
      </c>
      <c r="N39" s="17" t="s">
        <v>48</v>
      </c>
      <c r="O39" s="17" t="s">
        <v>114</v>
      </c>
      <c r="P39" s="17" t="s">
        <v>198</v>
      </c>
      <c r="Q39" s="17" t="s">
        <v>53</v>
      </c>
      <c r="R39" s="17" t="s">
        <v>117</v>
      </c>
      <c r="S39" s="17" t="s">
        <v>118</v>
      </c>
      <c r="T39" t="s">
        <v>199</v>
      </c>
      <c r="U39" t="s">
        <v>118</v>
      </c>
      <c r="V39" s="17" t="str">
        <f t="shared" si="0"/>
        <v>01-591101</v>
      </c>
      <c r="W39" t="s">
        <v>200</v>
      </c>
      <c r="X39" s="17" t="s">
        <v>40</v>
      </c>
      <c r="Y39" s="20">
        <v>44277</v>
      </c>
      <c r="Z39" s="21">
        <v>18</v>
      </c>
      <c r="AA39" s="14">
        <v>44295</v>
      </c>
      <c r="AB39" s="20">
        <v>44224</v>
      </c>
      <c r="AC39" s="19">
        <f t="shared" si="5"/>
        <v>46800000</v>
      </c>
      <c r="AD39" s="21">
        <v>15</v>
      </c>
      <c r="AE39" s="14">
        <v>44239</v>
      </c>
      <c r="AF39" s="20">
        <v>44240</v>
      </c>
      <c r="AG39" s="21">
        <v>31</v>
      </c>
      <c r="AH39" s="14">
        <v>44271</v>
      </c>
      <c r="AI39" s="20">
        <v>44274</v>
      </c>
      <c r="AJ39" s="21">
        <v>35</v>
      </c>
      <c r="AK39" s="14">
        <v>44309</v>
      </c>
      <c r="AL39" s="15">
        <f t="shared" si="8"/>
        <v>46800000</v>
      </c>
      <c r="AM39" s="21">
        <v>8</v>
      </c>
      <c r="AN39" s="14">
        <v>44553</v>
      </c>
      <c r="AO39" s="14">
        <v>44613</v>
      </c>
      <c r="AP39" s="19"/>
      <c r="AQ39" s="19"/>
      <c r="AR39" s="19"/>
      <c r="AS39" s="19">
        <v>7020000</v>
      </c>
      <c r="AT39" s="19"/>
      <c r="AU39" s="19"/>
      <c r="AV39" s="19"/>
      <c r="AW39" s="19">
        <v>39780000</v>
      </c>
      <c r="AX39" s="19"/>
      <c r="AY39" s="19"/>
      <c r="AZ39" s="19"/>
      <c r="BA39" s="19"/>
      <c r="BB39" s="19">
        <f t="shared" si="7"/>
        <v>7020000</v>
      </c>
      <c r="BC39" s="15">
        <f t="shared" si="1"/>
        <v>46800000</v>
      </c>
      <c r="BD39" s="15">
        <f t="shared" si="2"/>
        <v>46800000</v>
      </c>
      <c r="BE39" t="str">
        <f t="shared" si="3"/>
        <v>OK</v>
      </c>
      <c r="BF39">
        <f t="shared" si="4"/>
        <v>2</v>
      </c>
      <c r="BH39" s="17"/>
    </row>
    <row r="40" spans="1:60" hidden="1">
      <c r="A40" s="17">
        <v>1</v>
      </c>
      <c r="B40" s="17" t="s">
        <v>12</v>
      </c>
      <c r="C40" s="17" t="s">
        <v>121</v>
      </c>
      <c r="D40" s="17" t="s">
        <v>121</v>
      </c>
      <c r="E40" s="17" t="s">
        <v>10</v>
      </c>
      <c r="F40" s="17" t="s">
        <v>197</v>
      </c>
      <c r="G40">
        <v>5911</v>
      </c>
      <c r="H40">
        <v>15</v>
      </c>
      <c r="I40" s="19">
        <v>11700000</v>
      </c>
      <c r="J40" s="15">
        <v>780000</v>
      </c>
      <c r="K40" s="17"/>
      <c r="L40" s="17">
        <v>15</v>
      </c>
      <c r="M40" s="17" t="s">
        <v>40</v>
      </c>
      <c r="N40" s="17" t="s">
        <v>48</v>
      </c>
      <c r="O40" s="17" t="s">
        <v>114</v>
      </c>
      <c r="P40" s="17" t="s">
        <v>198</v>
      </c>
      <c r="Q40" s="17" t="s">
        <v>53</v>
      </c>
      <c r="R40" s="17" t="s">
        <v>117</v>
      </c>
      <c r="S40" s="17" t="s">
        <v>118</v>
      </c>
      <c r="T40" t="s">
        <v>199</v>
      </c>
      <c r="U40" t="s">
        <v>118</v>
      </c>
      <c r="V40" s="17" t="str">
        <f t="shared" si="0"/>
        <v>01-591101</v>
      </c>
      <c r="W40" t="s">
        <v>200</v>
      </c>
      <c r="X40" s="17" t="s">
        <v>40</v>
      </c>
      <c r="Y40" s="20">
        <v>44277</v>
      </c>
      <c r="Z40" s="21">
        <v>18</v>
      </c>
      <c r="AA40" s="14">
        <v>44295</v>
      </c>
      <c r="AB40" s="20">
        <v>44224</v>
      </c>
      <c r="AC40" s="19">
        <f t="shared" si="5"/>
        <v>11700000</v>
      </c>
      <c r="AD40" s="21">
        <v>15</v>
      </c>
      <c r="AE40" s="14">
        <v>44239</v>
      </c>
      <c r="AF40" s="20">
        <v>44240</v>
      </c>
      <c r="AG40" s="21">
        <v>31</v>
      </c>
      <c r="AH40" s="14">
        <v>44271</v>
      </c>
      <c r="AI40" s="20">
        <v>44274</v>
      </c>
      <c r="AJ40" s="21">
        <v>35</v>
      </c>
      <c r="AK40" s="14">
        <v>44309</v>
      </c>
      <c r="AL40" s="15">
        <f t="shared" si="8"/>
        <v>11700000</v>
      </c>
      <c r="AM40" s="21">
        <v>8</v>
      </c>
      <c r="AN40" s="14">
        <v>44553</v>
      </c>
      <c r="AO40" s="14">
        <v>44613</v>
      </c>
      <c r="AP40" s="19"/>
      <c r="AQ40" s="19"/>
      <c r="AR40" s="19"/>
      <c r="AS40" s="19">
        <v>1755000</v>
      </c>
      <c r="AT40" s="19"/>
      <c r="AU40" s="19"/>
      <c r="AV40" s="19"/>
      <c r="AW40" s="19">
        <v>9945000</v>
      </c>
      <c r="AX40" s="19"/>
      <c r="AY40" s="19"/>
      <c r="AZ40" s="19"/>
      <c r="BA40" s="19"/>
      <c r="BB40" s="19">
        <f t="shared" si="7"/>
        <v>1755000</v>
      </c>
      <c r="BC40" s="15">
        <f t="shared" si="1"/>
        <v>11700000</v>
      </c>
      <c r="BD40" s="15">
        <f t="shared" si="2"/>
        <v>11700000</v>
      </c>
      <c r="BE40" t="str">
        <f t="shared" si="3"/>
        <v>OK</v>
      </c>
      <c r="BF40">
        <f t="shared" si="4"/>
        <v>2</v>
      </c>
      <c r="BH40" s="17"/>
    </row>
    <row r="41" spans="1:60" hidden="1">
      <c r="A41" s="17">
        <v>1</v>
      </c>
      <c r="B41" s="17" t="s">
        <v>12</v>
      </c>
      <c r="C41" s="17" t="s">
        <v>155</v>
      </c>
      <c r="D41" s="17" t="s">
        <v>155</v>
      </c>
      <c r="E41" s="17" t="s">
        <v>10</v>
      </c>
      <c r="F41" s="17" t="s">
        <v>197</v>
      </c>
      <c r="G41">
        <v>5911</v>
      </c>
      <c r="H41">
        <v>10</v>
      </c>
      <c r="I41" s="19">
        <v>8268800</v>
      </c>
      <c r="J41" s="15">
        <v>826880</v>
      </c>
      <c r="K41" s="17"/>
      <c r="L41" s="17">
        <v>10</v>
      </c>
      <c r="M41" s="17" t="s">
        <v>40</v>
      </c>
      <c r="N41" s="17" t="s">
        <v>48</v>
      </c>
      <c r="O41" s="17" t="s">
        <v>114</v>
      </c>
      <c r="P41" s="17" t="s">
        <v>198</v>
      </c>
      <c r="Q41" s="17" t="s">
        <v>53</v>
      </c>
      <c r="R41" s="17" t="s">
        <v>117</v>
      </c>
      <c r="S41" s="17" t="s">
        <v>135</v>
      </c>
      <c r="T41" t="s">
        <v>201</v>
      </c>
      <c r="U41" t="s">
        <v>118</v>
      </c>
      <c r="V41" s="17" t="str">
        <f t="shared" si="0"/>
        <v>01-591102</v>
      </c>
      <c r="W41" t="s">
        <v>202</v>
      </c>
      <c r="X41" s="17" t="s">
        <v>40</v>
      </c>
      <c r="Y41" s="20">
        <v>44277</v>
      </c>
      <c r="Z41" s="21">
        <v>18</v>
      </c>
      <c r="AA41" s="14">
        <v>44295</v>
      </c>
      <c r="AB41" s="20">
        <v>44224</v>
      </c>
      <c r="AC41" s="19">
        <f t="shared" si="5"/>
        <v>8268800</v>
      </c>
      <c r="AD41" s="21">
        <v>15</v>
      </c>
      <c r="AE41" s="14">
        <v>44239</v>
      </c>
      <c r="AF41" s="20">
        <v>44240</v>
      </c>
      <c r="AG41" s="21">
        <v>31</v>
      </c>
      <c r="AH41" s="14">
        <v>44271</v>
      </c>
      <c r="AI41" s="20">
        <v>44274</v>
      </c>
      <c r="AJ41" s="21">
        <v>35</v>
      </c>
      <c r="AK41" s="14">
        <v>44309</v>
      </c>
      <c r="AL41" s="15">
        <f t="shared" si="8"/>
        <v>8268800</v>
      </c>
      <c r="AM41" s="21">
        <v>8</v>
      </c>
      <c r="AN41" s="14">
        <v>44553</v>
      </c>
      <c r="AO41" s="14">
        <v>44613</v>
      </c>
      <c r="AP41" s="19"/>
      <c r="AQ41" s="19"/>
      <c r="AR41" s="19"/>
      <c r="AS41" s="19">
        <v>1240320</v>
      </c>
      <c r="AT41" s="19"/>
      <c r="AU41" s="19"/>
      <c r="AV41" s="19"/>
      <c r="AW41" s="19">
        <v>7028480</v>
      </c>
      <c r="AX41" s="19"/>
      <c r="AY41" s="19"/>
      <c r="AZ41" s="19"/>
      <c r="BA41" s="19"/>
      <c r="BB41" s="19">
        <f t="shared" si="7"/>
        <v>1240320</v>
      </c>
      <c r="BC41" s="15">
        <f t="shared" si="1"/>
        <v>8268800</v>
      </c>
      <c r="BD41" s="15">
        <f t="shared" si="2"/>
        <v>8268800</v>
      </c>
      <c r="BE41" t="str">
        <f t="shared" si="3"/>
        <v>OK</v>
      </c>
      <c r="BF41">
        <f t="shared" si="4"/>
        <v>2</v>
      </c>
      <c r="BH41" s="17"/>
    </row>
    <row r="42" spans="1:60" hidden="1">
      <c r="A42" s="17">
        <v>1</v>
      </c>
      <c r="B42" s="17" t="s">
        <v>12</v>
      </c>
      <c r="C42" s="17" t="s">
        <v>131</v>
      </c>
      <c r="D42" s="17" t="s">
        <v>131</v>
      </c>
      <c r="E42" s="17" t="s">
        <v>10</v>
      </c>
      <c r="F42" s="17" t="s">
        <v>197</v>
      </c>
      <c r="G42">
        <v>5911</v>
      </c>
      <c r="H42">
        <v>60</v>
      </c>
      <c r="I42" s="19">
        <v>46800000</v>
      </c>
      <c r="J42" s="15">
        <v>780000</v>
      </c>
      <c r="K42" s="17"/>
      <c r="L42" s="17">
        <v>60</v>
      </c>
      <c r="M42" s="17" t="s">
        <v>40</v>
      </c>
      <c r="N42" s="17" t="s">
        <v>48</v>
      </c>
      <c r="O42" s="17" t="s">
        <v>114</v>
      </c>
      <c r="P42" s="17" t="s">
        <v>198</v>
      </c>
      <c r="Q42" s="17" t="s">
        <v>53</v>
      </c>
      <c r="R42" s="17" t="s">
        <v>117</v>
      </c>
      <c r="S42" s="17" t="s">
        <v>135</v>
      </c>
      <c r="T42" t="s">
        <v>201</v>
      </c>
      <c r="U42" t="s">
        <v>118</v>
      </c>
      <c r="V42" s="17" t="str">
        <f t="shared" si="0"/>
        <v>01-591102</v>
      </c>
      <c r="W42" t="s">
        <v>202</v>
      </c>
      <c r="X42" s="17" t="s">
        <v>40</v>
      </c>
      <c r="Y42" s="20">
        <v>44277</v>
      </c>
      <c r="Z42" s="21">
        <v>18</v>
      </c>
      <c r="AA42" s="14">
        <v>44295</v>
      </c>
      <c r="AB42" s="20">
        <v>44224</v>
      </c>
      <c r="AC42" s="19">
        <f t="shared" si="5"/>
        <v>46800000</v>
      </c>
      <c r="AD42" s="21">
        <v>15</v>
      </c>
      <c r="AE42" s="14">
        <v>44239</v>
      </c>
      <c r="AF42" s="20">
        <v>44240</v>
      </c>
      <c r="AG42" s="21">
        <v>31</v>
      </c>
      <c r="AH42" s="14">
        <v>44271</v>
      </c>
      <c r="AI42" s="20">
        <v>44274</v>
      </c>
      <c r="AJ42" s="21">
        <v>35</v>
      </c>
      <c r="AK42" s="14">
        <v>44309</v>
      </c>
      <c r="AL42" s="15">
        <f t="shared" si="8"/>
        <v>46800000</v>
      </c>
      <c r="AM42" s="21">
        <v>8</v>
      </c>
      <c r="AN42" s="14">
        <v>44553</v>
      </c>
      <c r="AO42" s="14">
        <v>44613</v>
      </c>
      <c r="AP42" s="19"/>
      <c r="AQ42" s="19"/>
      <c r="AR42" s="19"/>
      <c r="AS42" s="19">
        <v>7020000</v>
      </c>
      <c r="AT42" s="19"/>
      <c r="AU42" s="19"/>
      <c r="AV42" s="19"/>
      <c r="AW42" s="19">
        <v>39780000</v>
      </c>
      <c r="AX42" s="19"/>
      <c r="AY42" s="19"/>
      <c r="AZ42" s="19"/>
      <c r="BA42" s="19"/>
      <c r="BB42" s="19">
        <f t="shared" si="7"/>
        <v>7020000</v>
      </c>
      <c r="BC42" s="15">
        <f t="shared" si="1"/>
        <v>46800000</v>
      </c>
      <c r="BD42" s="15">
        <f t="shared" si="2"/>
        <v>46800000</v>
      </c>
      <c r="BE42" t="str">
        <f t="shared" si="3"/>
        <v>OK</v>
      </c>
      <c r="BF42">
        <f t="shared" si="4"/>
        <v>2</v>
      </c>
      <c r="BH42" s="17"/>
    </row>
    <row r="43" spans="1:60" hidden="1">
      <c r="A43" s="17">
        <v>1</v>
      </c>
      <c r="B43" s="17" t="s">
        <v>12</v>
      </c>
      <c r="C43" s="17" t="s">
        <v>131</v>
      </c>
      <c r="D43" s="17" t="s">
        <v>131</v>
      </c>
      <c r="E43" s="17" t="s">
        <v>10</v>
      </c>
      <c r="F43" s="17" t="s">
        <v>197</v>
      </c>
      <c r="G43">
        <v>5911</v>
      </c>
      <c r="H43">
        <v>60</v>
      </c>
      <c r="I43" s="19">
        <v>46800000</v>
      </c>
      <c r="J43" s="15">
        <v>780000</v>
      </c>
      <c r="K43" s="17"/>
      <c r="L43" s="17">
        <v>60</v>
      </c>
      <c r="M43" s="17" t="s">
        <v>40</v>
      </c>
      <c r="N43" s="17" t="s">
        <v>48</v>
      </c>
      <c r="O43" s="17" t="s">
        <v>114</v>
      </c>
      <c r="P43" s="17" t="s">
        <v>198</v>
      </c>
      <c r="Q43" s="17" t="s">
        <v>53</v>
      </c>
      <c r="R43" s="17" t="s">
        <v>117</v>
      </c>
      <c r="S43" s="17" t="s">
        <v>124</v>
      </c>
      <c r="T43" t="s">
        <v>203</v>
      </c>
      <c r="U43" t="s">
        <v>118</v>
      </c>
      <c r="V43" s="17" t="str">
        <f t="shared" si="0"/>
        <v>01-591103</v>
      </c>
      <c r="W43" t="s">
        <v>204</v>
      </c>
      <c r="X43" s="17" t="s">
        <v>40</v>
      </c>
      <c r="Y43" s="20">
        <v>44277</v>
      </c>
      <c r="Z43" s="21">
        <v>18</v>
      </c>
      <c r="AA43" s="14">
        <v>44295</v>
      </c>
      <c r="AB43" s="20">
        <v>44231</v>
      </c>
      <c r="AC43" s="19">
        <f t="shared" si="5"/>
        <v>46800000</v>
      </c>
      <c r="AD43" s="21">
        <v>15</v>
      </c>
      <c r="AE43" s="14">
        <v>44246</v>
      </c>
      <c r="AF43" s="20">
        <v>44247</v>
      </c>
      <c r="AG43" s="21">
        <v>24</v>
      </c>
      <c r="AH43" s="14">
        <v>44271</v>
      </c>
      <c r="AI43" s="20">
        <v>44273</v>
      </c>
      <c r="AJ43" s="21">
        <v>35</v>
      </c>
      <c r="AK43" s="14">
        <v>44308</v>
      </c>
      <c r="AL43" s="15">
        <f t="shared" si="8"/>
        <v>46800000</v>
      </c>
      <c r="AM43" s="21">
        <v>8</v>
      </c>
      <c r="AN43" s="14">
        <v>44552</v>
      </c>
      <c r="AO43" s="14">
        <v>44612</v>
      </c>
      <c r="AP43" s="19"/>
      <c r="AQ43" s="19"/>
      <c r="AR43" s="19"/>
      <c r="AS43" s="19">
        <v>7020000</v>
      </c>
      <c r="AT43" s="19"/>
      <c r="AU43" s="19"/>
      <c r="AV43" s="19"/>
      <c r="AW43" s="19">
        <v>39780000</v>
      </c>
      <c r="AX43" s="19"/>
      <c r="AY43" s="19"/>
      <c r="AZ43" s="19"/>
      <c r="BA43" s="19"/>
      <c r="BB43" s="19">
        <f t="shared" si="7"/>
        <v>7020000</v>
      </c>
      <c r="BC43" s="15">
        <f t="shared" si="1"/>
        <v>46800000</v>
      </c>
      <c r="BD43" s="15">
        <f t="shared" si="2"/>
        <v>46800000</v>
      </c>
      <c r="BE43" t="str">
        <f t="shared" si="3"/>
        <v>OK</v>
      </c>
      <c r="BF43">
        <f t="shared" si="4"/>
        <v>2</v>
      </c>
      <c r="BH43" s="17"/>
    </row>
    <row r="44" spans="1:60" hidden="1">
      <c r="A44" s="17">
        <v>1</v>
      </c>
      <c r="B44" s="17" t="s">
        <v>12</v>
      </c>
      <c r="C44" s="17" t="s">
        <v>144</v>
      </c>
      <c r="D44" s="17" t="s">
        <v>144</v>
      </c>
      <c r="E44" s="17" t="s">
        <v>10</v>
      </c>
      <c r="F44" s="17" t="s">
        <v>197</v>
      </c>
      <c r="G44">
        <v>5911</v>
      </c>
      <c r="H44">
        <v>18</v>
      </c>
      <c r="I44" s="19">
        <v>14040000</v>
      </c>
      <c r="J44" s="15">
        <v>780000</v>
      </c>
      <c r="K44" s="17"/>
      <c r="L44" s="17">
        <v>18</v>
      </c>
      <c r="M44" s="17" t="s">
        <v>40</v>
      </c>
      <c r="N44" s="17" t="s">
        <v>48</v>
      </c>
      <c r="O44" s="17" t="s">
        <v>114</v>
      </c>
      <c r="P44" s="17" t="s">
        <v>198</v>
      </c>
      <c r="Q44" s="17" t="s">
        <v>53</v>
      </c>
      <c r="R44" s="17" t="s">
        <v>117</v>
      </c>
      <c r="S44" s="17" t="s">
        <v>124</v>
      </c>
      <c r="T44" t="s">
        <v>203</v>
      </c>
      <c r="U44" t="s">
        <v>118</v>
      </c>
      <c r="V44" s="17" t="str">
        <f t="shared" si="0"/>
        <v>01-591103</v>
      </c>
      <c r="W44" t="s">
        <v>204</v>
      </c>
      <c r="X44" s="17" t="s">
        <v>40</v>
      </c>
      <c r="Y44" s="20">
        <v>44277</v>
      </c>
      <c r="Z44" s="21">
        <v>18</v>
      </c>
      <c r="AA44" s="14">
        <v>44295</v>
      </c>
      <c r="AB44" s="20">
        <v>44231</v>
      </c>
      <c r="AC44" s="19">
        <f t="shared" si="5"/>
        <v>14040000</v>
      </c>
      <c r="AD44" s="21">
        <v>15</v>
      </c>
      <c r="AE44" s="14">
        <v>44246</v>
      </c>
      <c r="AF44" s="20">
        <v>44247</v>
      </c>
      <c r="AG44" s="21">
        <v>24</v>
      </c>
      <c r="AH44" s="14">
        <v>44271</v>
      </c>
      <c r="AI44" s="20">
        <v>44273</v>
      </c>
      <c r="AJ44" s="21">
        <v>35</v>
      </c>
      <c r="AK44" s="14">
        <v>44308</v>
      </c>
      <c r="AL44" s="15">
        <f t="shared" si="8"/>
        <v>14040000</v>
      </c>
      <c r="AM44" s="21">
        <v>8</v>
      </c>
      <c r="AN44" s="14">
        <v>44552</v>
      </c>
      <c r="AO44" s="14">
        <v>44612</v>
      </c>
      <c r="AP44" s="19"/>
      <c r="AQ44" s="19"/>
      <c r="AR44" s="19"/>
      <c r="AS44" s="19">
        <v>2106000</v>
      </c>
      <c r="AT44" s="19"/>
      <c r="AU44" s="19"/>
      <c r="AV44" s="19"/>
      <c r="AW44" s="19">
        <v>11934000</v>
      </c>
      <c r="AX44" s="19"/>
      <c r="AY44" s="19"/>
      <c r="AZ44" s="19"/>
      <c r="BA44" s="19"/>
      <c r="BB44" s="19">
        <f t="shared" si="7"/>
        <v>2106000</v>
      </c>
      <c r="BC44" s="15">
        <f t="shared" si="1"/>
        <v>14040000</v>
      </c>
      <c r="BD44" s="15">
        <f t="shared" si="2"/>
        <v>14040000</v>
      </c>
      <c r="BE44" t="str">
        <f t="shared" si="3"/>
        <v>OK</v>
      </c>
      <c r="BF44">
        <f t="shared" si="4"/>
        <v>2</v>
      </c>
      <c r="BH44" s="17"/>
    </row>
    <row r="45" spans="1:60" hidden="1">
      <c r="A45" s="17">
        <v>1</v>
      </c>
      <c r="B45" s="17" t="s">
        <v>12</v>
      </c>
      <c r="C45" s="17" t="s">
        <v>110</v>
      </c>
      <c r="D45" s="17" t="s">
        <v>110</v>
      </c>
      <c r="E45" s="17" t="s">
        <v>10</v>
      </c>
      <c r="F45" s="17" t="s">
        <v>197</v>
      </c>
      <c r="G45">
        <v>5911</v>
      </c>
      <c r="H45">
        <v>55</v>
      </c>
      <c r="I45" s="19">
        <v>42900000</v>
      </c>
      <c r="J45" s="15">
        <v>780000</v>
      </c>
      <c r="K45" s="17"/>
      <c r="L45" s="17">
        <v>55</v>
      </c>
      <c r="M45" s="17" t="s">
        <v>40</v>
      </c>
      <c r="N45" s="17" t="s">
        <v>48</v>
      </c>
      <c r="O45" s="17" t="s">
        <v>114</v>
      </c>
      <c r="P45" s="17" t="s">
        <v>198</v>
      </c>
      <c r="Q45" s="17" t="s">
        <v>53</v>
      </c>
      <c r="R45" s="17" t="s">
        <v>117</v>
      </c>
      <c r="S45" s="17" t="s">
        <v>128</v>
      </c>
      <c r="T45" t="s">
        <v>205</v>
      </c>
      <c r="U45" t="s">
        <v>118</v>
      </c>
      <c r="V45" s="17" t="str">
        <f t="shared" si="0"/>
        <v>01-591104</v>
      </c>
      <c r="W45" t="s">
        <v>206</v>
      </c>
      <c r="X45" s="17" t="s">
        <v>40</v>
      </c>
      <c r="Y45" s="20">
        <v>44277</v>
      </c>
      <c r="Z45" s="21">
        <v>18</v>
      </c>
      <c r="AA45" s="14">
        <v>44295</v>
      </c>
      <c r="AB45" s="20">
        <v>44231</v>
      </c>
      <c r="AC45" s="19">
        <f t="shared" si="5"/>
        <v>42900000</v>
      </c>
      <c r="AD45" s="21">
        <v>15</v>
      </c>
      <c r="AE45" s="14">
        <v>44246</v>
      </c>
      <c r="AF45" s="20">
        <v>44247</v>
      </c>
      <c r="AG45" s="21">
        <v>24</v>
      </c>
      <c r="AH45" s="14">
        <v>44271</v>
      </c>
      <c r="AI45" s="20">
        <v>44274</v>
      </c>
      <c r="AJ45" s="21">
        <v>34</v>
      </c>
      <c r="AK45" s="14">
        <v>44308</v>
      </c>
      <c r="AL45" s="15">
        <f t="shared" si="8"/>
        <v>42900000</v>
      </c>
      <c r="AM45" s="21">
        <v>8</v>
      </c>
      <c r="AN45" s="14">
        <v>44552</v>
      </c>
      <c r="AO45" s="14">
        <v>44612</v>
      </c>
      <c r="AP45" s="19"/>
      <c r="AQ45" s="19"/>
      <c r="AR45" s="19"/>
      <c r="AS45" s="19">
        <v>6435000</v>
      </c>
      <c r="AT45" s="19"/>
      <c r="AU45" s="19"/>
      <c r="AV45" s="19"/>
      <c r="AW45" s="19">
        <v>36465000</v>
      </c>
      <c r="AX45" s="19"/>
      <c r="AY45" s="19"/>
      <c r="AZ45" s="19"/>
      <c r="BA45" s="19"/>
      <c r="BB45" s="19">
        <f t="shared" si="7"/>
        <v>6435000</v>
      </c>
      <c r="BC45" s="15">
        <f t="shared" si="1"/>
        <v>42900000</v>
      </c>
      <c r="BD45" s="15">
        <f t="shared" si="2"/>
        <v>42900000</v>
      </c>
      <c r="BE45" t="str">
        <f t="shared" si="3"/>
        <v>OK</v>
      </c>
      <c r="BF45">
        <f t="shared" si="4"/>
        <v>2</v>
      </c>
      <c r="BH45" s="17"/>
    </row>
    <row r="46" spans="1:60" hidden="1">
      <c r="A46" s="17">
        <v>1</v>
      </c>
      <c r="B46" s="17" t="s">
        <v>12</v>
      </c>
      <c r="C46" s="17" t="s">
        <v>151</v>
      </c>
      <c r="D46" s="17" t="s">
        <v>151</v>
      </c>
      <c r="E46" s="17" t="s">
        <v>10</v>
      </c>
      <c r="F46" s="17" t="s">
        <v>197</v>
      </c>
      <c r="G46">
        <v>5911</v>
      </c>
      <c r="H46">
        <v>15</v>
      </c>
      <c r="I46" s="19">
        <v>12403200</v>
      </c>
      <c r="J46" s="15">
        <v>826880</v>
      </c>
      <c r="K46" s="17"/>
      <c r="L46" s="17">
        <v>15</v>
      </c>
      <c r="M46" s="17" t="s">
        <v>40</v>
      </c>
      <c r="N46" s="17" t="s">
        <v>48</v>
      </c>
      <c r="O46" s="17" t="s">
        <v>114</v>
      </c>
      <c r="P46" s="17" t="s">
        <v>198</v>
      </c>
      <c r="Q46" s="17" t="s">
        <v>53</v>
      </c>
      <c r="R46" s="17" t="s">
        <v>117</v>
      </c>
      <c r="S46" s="17" t="s">
        <v>128</v>
      </c>
      <c r="T46" t="s">
        <v>205</v>
      </c>
      <c r="U46" t="s">
        <v>118</v>
      </c>
      <c r="V46" s="17" t="str">
        <f t="shared" si="0"/>
        <v>01-591104</v>
      </c>
      <c r="W46" t="s">
        <v>206</v>
      </c>
      <c r="X46" s="17" t="s">
        <v>40</v>
      </c>
      <c r="Y46" s="20">
        <v>44277</v>
      </c>
      <c r="Z46" s="21">
        <v>18</v>
      </c>
      <c r="AA46" s="14">
        <v>44295</v>
      </c>
      <c r="AB46" s="20">
        <v>44231</v>
      </c>
      <c r="AC46" s="19">
        <f t="shared" si="5"/>
        <v>12403200</v>
      </c>
      <c r="AD46" s="21">
        <v>15</v>
      </c>
      <c r="AE46" s="14">
        <v>44246</v>
      </c>
      <c r="AF46" s="20">
        <v>44247</v>
      </c>
      <c r="AG46" s="21">
        <v>24</v>
      </c>
      <c r="AH46" s="14">
        <v>44271</v>
      </c>
      <c r="AI46" s="20">
        <v>44274</v>
      </c>
      <c r="AJ46" s="21">
        <v>34</v>
      </c>
      <c r="AK46" s="14">
        <v>44308</v>
      </c>
      <c r="AL46" s="15">
        <f t="shared" si="8"/>
        <v>12403200</v>
      </c>
      <c r="AM46" s="21">
        <v>8</v>
      </c>
      <c r="AN46" s="14">
        <v>44552</v>
      </c>
      <c r="AO46" s="14">
        <v>44612</v>
      </c>
      <c r="AP46" s="19"/>
      <c r="AQ46" s="19"/>
      <c r="AR46" s="19"/>
      <c r="AS46" s="19">
        <v>1860480</v>
      </c>
      <c r="AT46" s="19"/>
      <c r="AU46" s="19"/>
      <c r="AV46" s="19"/>
      <c r="AW46" s="19">
        <v>10542720</v>
      </c>
      <c r="AX46" s="19"/>
      <c r="AY46" s="19"/>
      <c r="AZ46" s="19"/>
      <c r="BA46" s="19"/>
      <c r="BB46" s="19">
        <f t="shared" si="7"/>
        <v>1860480</v>
      </c>
      <c r="BC46" s="15">
        <f t="shared" si="1"/>
        <v>12403200</v>
      </c>
      <c r="BD46" s="15">
        <f t="shared" si="2"/>
        <v>12403200</v>
      </c>
      <c r="BE46" t="str">
        <f t="shared" si="3"/>
        <v>OK</v>
      </c>
      <c r="BF46">
        <f t="shared" si="4"/>
        <v>2</v>
      </c>
      <c r="BH46" s="17"/>
    </row>
    <row r="47" spans="1:60" hidden="1">
      <c r="A47" s="17">
        <v>1</v>
      </c>
      <c r="B47" s="17" t="s">
        <v>12</v>
      </c>
      <c r="C47" s="17" t="s">
        <v>121</v>
      </c>
      <c r="D47" s="17" t="s">
        <v>207</v>
      </c>
      <c r="E47" s="17" t="s">
        <v>3</v>
      </c>
      <c r="F47" s="17" t="s">
        <v>208</v>
      </c>
      <c r="G47">
        <v>7233</v>
      </c>
      <c r="H47">
        <v>1</v>
      </c>
      <c r="I47" s="19">
        <v>36000000</v>
      </c>
      <c r="J47" s="15">
        <v>36000000</v>
      </c>
      <c r="K47" s="17">
        <v>1</v>
      </c>
      <c r="L47" s="17"/>
      <c r="M47" s="17" t="s">
        <v>40</v>
      </c>
      <c r="N47" s="17" t="s">
        <v>49</v>
      </c>
      <c r="O47" s="17" t="s">
        <v>114</v>
      </c>
      <c r="P47" s="17" t="s">
        <v>209</v>
      </c>
      <c r="Q47" s="17" t="s">
        <v>116</v>
      </c>
      <c r="R47" s="17" t="s">
        <v>117</v>
      </c>
      <c r="S47" s="17" t="s">
        <v>118</v>
      </c>
      <c r="T47" t="s">
        <v>210</v>
      </c>
      <c r="U47" t="s">
        <v>118</v>
      </c>
      <c r="V47" s="17" t="str">
        <f t="shared" si="0"/>
        <v>01-723301</v>
      </c>
      <c r="W47" t="s">
        <v>211</v>
      </c>
      <c r="X47" s="17" t="s">
        <v>40</v>
      </c>
      <c r="Y47" s="20"/>
      <c r="Z47" s="21"/>
      <c r="AA47" s="14"/>
      <c r="AB47" s="20">
        <v>44257</v>
      </c>
      <c r="AC47" s="19">
        <f t="shared" si="5"/>
        <v>36000000</v>
      </c>
      <c r="AD47" s="21">
        <v>21</v>
      </c>
      <c r="AE47" s="14">
        <v>44278</v>
      </c>
      <c r="AF47" s="20">
        <v>44279</v>
      </c>
      <c r="AG47" s="21">
        <v>22</v>
      </c>
      <c r="AH47" s="14">
        <v>44301</v>
      </c>
      <c r="AI47" s="20">
        <v>44307</v>
      </c>
      <c r="AJ47" s="21">
        <v>33</v>
      </c>
      <c r="AK47" s="14">
        <v>44340</v>
      </c>
      <c r="AL47" s="15">
        <f t="shared" si="8"/>
        <v>36000000</v>
      </c>
      <c r="AM47" s="21">
        <v>11</v>
      </c>
      <c r="AN47" s="14">
        <v>44675</v>
      </c>
      <c r="AO47" s="14">
        <v>44735</v>
      </c>
      <c r="AP47" s="19"/>
      <c r="AQ47" s="19"/>
      <c r="AR47" s="19"/>
      <c r="AS47" s="19"/>
      <c r="AT47" s="19">
        <v>7200000</v>
      </c>
      <c r="AU47" s="19"/>
      <c r="AV47" s="19"/>
      <c r="AW47" s="19"/>
      <c r="AX47" s="19">
        <v>28800000</v>
      </c>
      <c r="AY47" s="19"/>
      <c r="AZ47" s="19"/>
      <c r="BA47" s="19"/>
      <c r="BB47" s="19">
        <f t="shared" si="7"/>
        <v>7200000</v>
      </c>
      <c r="BC47" s="15">
        <f t="shared" si="1"/>
        <v>36000000</v>
      </c>
      <c r="BD47" s="15">
        <f t="shared" si="2"/>
        <v>36000000</v>
      </c>
      <c r="BE47" t="str">
        <f t="shared" si="3"/>
        <v>OK</v>
      </c>
      <c r="BF47">
        <f t="shared" si="4"/>
        <v>2</v>
      </c>
      <c r="BH47" s="17"/>
    </row>
    <row r="48" spans="1:60" hidden="1">
      <c r="A48" s="17">
        <v>1</v>
      </c>
      <c r="B48" s="17" t="s">
        <v>12</v>
      </c>
      <c r="C48" s="17" t="s">
        <v>110</v>
      </c>
      <c r="D48" s="17" t="s">
        <v>212</v>
      </c>
      <c r="E48" s="17" t="s">
        <v>6</v>
      </c>
      <c r="F48" s="17" t="s">
        <v>6</v>
      </c>
      <c r="G48">
        <v>7301</v>
      </c>
      <c r="H48">
        <v>1</v>
      </c>
      <c r="I48" s="19">
        <v>25000000</v>
      </c>
      <c r="J48" s="15">
        <v>25000000</v>
      </c>
      <c r="K48" s="17">
        <v>1</v>
      </c>
      <c r="L48" s="17"/>
      <c r="M48" s="17" t="s">
        <v>40</v>
      </c>
      <c r="N48" s="17" t="s">
        <v>49</v>
      </c>
      <c r="O48" s="17" t="s">
        <v>190</v>
      </c>
      <c r="P48" s="17" t="s">
        <v>213</v>
      </c>
      <c r="Q48" s="17" t="s">
        <v>116</v>
      </c>
      <c r="R48" s="17" t="s">
        <v>117</v>
      </c>
      <c r="S48" s="17" t="s">
        <v>118</v>
      </c>
      <c r="T48" t="s">
        <v>214</v>
      </c>
      <c r="U48" t="s">
        <v>118</v>
      </c>
      <c r="V48" s="17" t="str">
        <f t="shared" si="0"/>
        <v>01-730101</v>
      </c>
      <c r="W48" t="s">
        <v>215</v>
      </c>
      <c r="X48" s="17" t="s">
        <v>40</v>
      </c>
      <c r="Y48" s="20"/>
      <c r="Z48" s="21"/>
      <c r="AA48" s="14"/>
      <c r="AB48" s="20">
        <v>44389</v>
      </c>
      <c r="AC48" s="19">
        <f t="shared" si="5"/>
        <v>25000000</v>
      </c>
      <c r="AD48" s="21">
        <v>14</v>
      </c>
      <c r="AE48" s="14">
        <v>44403</v>
      </c>
      <c r="AF48" s="20">
        <v>44404</v>
      </c>
      <c r="AG48" s="21">
        <v>10</v>
      </c>
      <c r="AH48" s="14">
        <v>44414</v>
      </c>
      <c r="AI48" s="20">
        <v>44420</v>
      </c>
      <c r="AJ48" s="21">
        <v>15</v>
      </c>
      <c r="AK48" s="14">
        <v>44435</v>
      </c>
      <c r="AL48" s="14"/>
      <c r="AM48" s="21">
        <v>9</v>
      </c>
      <c r="AN48" s="14">
        <v>44708</v>
      </c>
      <c r="AO48" s="14">
        <v>44768</v>
      </c>
      <c r="AP48" s="19"/>
      <c r="AQ48" s="19"/>
      <c r="AR48" s="19"/>
      <c r="AS48" s="19"/>
      <c r="AT48" s="19"/>
      <c r="AU48" s="19"/>
      <c r="AV48" s="19"/>
      <c r="AW48" s="19">
        <v>2500000</v>
      </c>
      <c r="AX48" s="19"/>
      <c r="AY48" s="19"/>
      <c r="AZ48" s="19">
        <v>22500000</v>
      </c>
      <c r="BA48" s="19"/>
      <c r="BB48" s="19">
        <f t="shared" si="7"/>
        <v>0</v>
      </c>
      <c r="BC48" s="15">
        <f t="shared" si="1"/>
        <v>25000000</v>
      </c>
      <c r="BD48" s="15">
        <f t="shared" si="2"/>
        <v>25000000</v>
      </c>
      <c r="BE48" t="str">
        <f t="shared" si="3"/>
        <v>OK</v>
      </c>
      <c r="BF48">
        <f t="shared" si="4"/>
        <v>2</v>
      </c>
      <c r="BH48" s="17"/>
    </row>
    <row r="49" spans="1:60" hidden="1">
      <c r="A49" s="17">
        <v>2</v>
      </c>
      <c r="B49" s="17" t="s">
        <v>13</v>
      </c>
      <c r="C49" s="17" t="s">
        <v>216</v>
      </c>
      <c r="D49" s="17" t="s">
        <v>170</v>
      </c>
      <c r="E49" s="17" t="s">
        <v>2</v>
      </c>
      <c r="F49" s="17" t="s">
        <v>112</v>
      </c>
      <c r="G49">
        <v>3871</v>
      </c>
      <c r="H49">
        <v>40</v>
      </c>
      <c r="I49" s="19">
        <v>22000000</v>
      </c>
      <c r="J49" s="15">
        <v>550000</v>
      </c>
      <c r="K49" s="17">
        <v>40</v>
      </c>
      <c r="L49" s="17"/>
      <c r="M49" s="17" t="s">
        <v>113</v>
      </c>
      <c r="N49" s="17" t="s">
        <v>45</v>
      </c>
      <c r="O49" s="17" t="s">
        <v>114</v>
      </c>
      <c r="P49" s="17" t="s">
        <v>217</v>
      </c>
      <c r="Q49" s="17" t="s">
        <v>116</v>
      </c>
      <c r="R49" s="17" t="s">
        <v>117</v>
      </c>
      <c r="S49" s="17" t="s">
        <v>118</v>
      </c>
      <c r="T49" t="s">
        <v>119</v>
      </c>
      <c r="U49" t="s">
        <v>135</v>
      </c>
      <c r="V49" s="17" t="str">
        <f t="shared" si="0"/>
        <v>02-387101</v>
      </c>
      <c r="W49" t="s">
        <v>218</v>
      </c>
      <c r="X49" s="17" t="s">
        <v>40</v>
      </c>
      <c r="Y49" s="20"/>
      <c r="Z49" s="21"/>
      <c r="AA49" s="14"/>
      <c r="AB49" s="20">
        <v>44365</v>
      </c>
      <c r="AC49" s="19">
        <f t="shared" si="5"/>
        <v>22000000</v>
      </c>
      <c r="AD49" s="21">
        <v>12</v>
      </c>
      <c r="AE49" s="14">
        <v>44377</v>
      </c>
      <c r="AF49" s="20">
        <v>44378</v>
      </c>
      <c r="AG49" s="21">
        <v>5</v>
      </c>
      <c r="AH49" s="14">
        <v>44383</v>
      </c>
      <c r="AI49" s="20">
        <v>44391</v>
      </c>
      <c r="AJ49" s="21">
        <v>10</v>
      </c>
      <c r="AK49" s="14">
        <v>44401</v>
      </c>
      <c r="AL49" s="15">
        <f t="shared" ref="AL49:AL58" si="9">I49</f>
        <v>22000000</v>
      </c>
      <c r="AM49" s="21">
        <v>9</v>
      </c>
      <c r="AN49" s="14">
        <v>44675</v>
      </c>
      <c r="AO49" s="14">
        <v>44735</v>
      </c>
      <c r="AP49" s="19"/>
      <c r="AQ49" s="19"/>
      <c r="AR49" s="19"/>
      <c r="AS49" s="19"/>
      <c r="AT49" s="19"/>
      <c r="AU49" s="19"/>
      <c r="AV49" s="19"/>
      <c r="AW49" s="19">
        <v>2200000</v>
      </c>
      <c r="AX49" s="19">
        <v>19800000</v>
      </c>
      <c r="AY49" s="19"/>
      <c r="AZ49" s="19"/>
      <c r="BA49" s="19"/>
      <c r="BB49" s="19">
        <f t="shared" si="7"/>
        <v>0</v>
      </c>
      <c r="BC49" s="15">
        <f t="shared" si="1"/>
        <v>22000000</v>
      </c>
      <c r="BD49" s="15">
        <f t="shared" si="2"/>
        <v>22000000</v>
      </c>
      <c r="BE49" t="str">
        <f t="shared" si="3"/>
        <v>OK</v>
      </c>
      <c r="BF49">
        <f t="shared" si="4"/>
        <v>2</v>
      </c>
      <c r="BH49" s="17"/>
    </row>
    <row r="50" spans="1:60" hidden="1">
      <c r="A50" s="17">
        <v>2</v>
      </c>
      <c r="B50" s="17" t="s">
        <v>13</v>
      </c>
      <c r="C50" s="17" t="s">
        <v>219</v>
      </c>
      <c r="D50" s="17" t="s">
        <v>170</v>
      </c>
      <c r="E50" s="17" t="s">
        <v>2</v>
      </c>
      <c r="F50" s="17" t="s">
        <v>112</v>
      </c>
      <c r="G50">
        <v>3871</v>
      </c>
      <c r="H50">
        <v>36</v>
      </c>
      <c r="I50" s="19">
        <v>19800000</v>
      </c>
      <c r="J50" s="15">
        <v>550000</v>
      </c>
      <c r="K50" s="17">
        <v>36</v>
      </c>
      <c r="L50" s="17"/>
      <c r="M50" s="17" t="s">
        <v>113</v>
      </c>
      <c r="N50" s="17" t="s">
        <v>45</v>
      </c>
      <c r="O50" s="17" t="s">
        <v>114</v>
      </c>
      <c r="P50" s="17" t="s">
        <v>217</v>
      </c>
      <c r="Q50" s="17" t="s">
        <v>116</v>
      </c>
      <c r="R50" s="17" t="s">
        <v>117</v>
      </c>
      <c r="S50" s="17" t="s">
        <v>118</v>
      </c>
      <c r="T50" t="s">
        <v>119</v>
      </c>
      <c r="U50" t="s">
        <v>135</v>
      </c>
      <c r="V50" s="17" t="str">
        <f t="shared" si="0"/>
        <v>02-387101</v>
      </c>
      <c r="W50" t="s">
        <v>218</v>
      </c>
      <c r="X50" s="17" t="s">
        <v>40</v>
      </c>
      <c r="Y50" s="20"/>
      <c r="Z50" s="21"/>
      <c r="AA50" s="14"/>
      <c r="AB50" s="20">
        <v>44365</v>
      </c>
      <c r="AC50" s="19">
        <f t="shared" si="5"/>
        <v>19800000</v>
      </c>
      <c r="AD50" s="21">
        <v>12</v>
      </c>
      <c r="AE50" s="14">
        <v>44377</v>
      </c>
      <c r="AF50" s="20">
        <v>44378</v>
      </c>
      <c r="AG50" s="21">
        <v>5</v>
      </c>
      <c r="AH50" s="14">
        <v>44383</v>
      </c>
      <c r="AI50" s="20">
        <v>44391</v>
      </c>
      <c r="AJ50" s="21">
        <v>10</v>
      </c>
      <c r="AK50" s="14">
        <v>44401</v>
      </c>
      <c r="AL50" s="15">
        <f t="shared" si="9"/>
        <v>19800000</v>
      </c>
      <c r="AM50" s="21">
        <v>9</v>
      </c>
      <c r="AN50" s="14">
        <v>44675</v>
      </c>
      <c r="AO50" s="14">
        <v>44735</v>
      </c>
      <c r="AP50" s="19"/>
      <c r="AQ50" s="19"/>
      <c r="AR50" s="19"/>
      <c r="AS50" s="19"/>
      <c r="AT50" s="19"/>
      <c r="AU50" s="19"/>
      <c r="AV50" s="19"/>
      <c r="AW50" s="19">
        <v>1980000</v>
      </c>
      <c r="AX50" s="19">
        <v>17820000</v>
      </c>
      <c r="AY50" s="19"/>
      <c r="AZ50" s="19"/>
      <c r="BA50" s="19"/>
      <c r="BB50" s="19">
        <f t="shared" si="7"/>
        <v>0</v>
      </c>
      <c r="BC50" s="15">
        <f t="shared" si="1"/>
        <v>19800000</v>
      </c>
      <c r="BD50" s="15">
        <f t="shared" si="2"/>
        <v>19800000</v>
      </c>
      <c r="BE50" t="str">
        <f t="shared" si="3"/>
        <v>OK</v>
      </c>
      <c r="BF50">
        <f t="shared" si="4"/>
        <v>2</v>
      </c>
      <c r="BH50" s="17"/>
    </row>
    <row r="51" spans="1:60" hidden="1">
      <c r="A51" s="17">
        <v>2</v>
      </c>
      <c r="B51" s="17" t="s">
        <v>13</v>
      </c>
      <c r="C51" s="17" t="s">
        <v>220</v>
      </c>
      <c r="D51" s="17" t="s">
        <v>170</v>
      </c>
      <c r="E51" s="17" t="s">
        <v>2</v>
      </c>
      <c r="F51" s="17" t="s">
        <v>112</v>
      </c>
      <c r="G51">
        <v>3871</v>
      </c>
      <c r="H51">
        <v>32</v>
      </c>
      <c r="I51" s="19">
        <v>18192000</v>
      </c>
      <c r="J51" s="15">
        <v>568500</v>
      </c>
      <c r="K51" s="17">
        <v>32</v>
      </c>
      <c r="L51" s="17"/>
      <c r="M51" s="17" t="s">
        <v>113</v>
      </c>
      <c r="N51" s="17" t="s">
        <v>45</v>
      </c>
      <c r="O51" s="17" t="s">
        <v>114</v>
      </c>
      <c r="P51" s="17" t="s">
        <v>217</v>
      </c>
      <c r="Q51" s="17" t="s">
        <v>116</v>
      </c>
      <c r="R51" s="17" t="s">
        <v>117</v>
      </c>
      <c r="S51" s="17" t="s">
        <v>118</v>
      </c>
      <c r="T51" t="s">
        <v>119</v>
      </c>
      <c r="U51" t="s">
        <v>135</v>
      </c>
      <c r="V51" s="17" t="str">
        <f t="shared" si="0"/>
        <v>02-387101</v>
      </c>
      <c r="W51" t="s">
        <v>218</v>
      </c>
      <c r="X51" s="17" t="s">
        <v>40</v>
      </c>
      <c r="Y51" s="20"/>
      <c r="Z51" s="21"/>
      <c r="AA51" s="14"/>
      <c r="AB51" s="20">
        <v>44365</v>
      </c>
      <c r="AC51" s="19">
        <f t="shared" si="5"/>
        <v>18192000</v>
      </c>
      <c r="AD51" s="21">
        <v>12</v>
      </c>
      <c r="AE51" s="14">
        <v>44377</v>
      </c>
      <c r="AF51" s="20">
        <v>44378</v>
      </c>
      <c r="AG51" s="21">
        <v>5</v>
      </c>
      <c r="AH51" s="14">
        <v>44383</v>
      </c>
      <c r="AI51" s="20">
        <v>44391</v>
      </c>
      <c r="AJ51" s="21">
        <v>10</v>
      </c>
      <c r="AK51" s="14">
        <v>44401</v>
      </c>
      <c r="AL51" s="15">
        <f t="shared" si="9"/>
        <v>18192000</v>
      </c>
      <c r="AM51" s="21">
        <v>9</v>
      </c>
      <c r="AN51" s="14">
        <v>44675</v>
      </c>
      <c r="AO51" s="14">
        <v>44735</v>
      </c>
      <c r="AP51" s="19"/>
      <c r="AQ51" s="19"/>
      <c r="AR51" s="19"/>
      <c r="AS51" s="19"/>
      <c r="AT51" s="19"/>
      <c r="AU51" s="19"/>
      <c r="AV51" s="19"/>
      <c r="AW51" s="19">
        <v>1819200</v>
      </c>
      <c r="AX51" s="19">
        <v>16372800</v>
      </c>
      <c r="AY51" s="19"/>
      <c r="AZ51" s="19"/>
      <c r="BA51" s="19"/>
      <c r="BB51" s="19">
        <f t="shared" si="7"/>
        <v>0</v>
      </c>
      <c r="BC51" s="15">
        <f t="shared" si="1"/>
        <v>18192000</v>
      </c>
      <c r="BD51" s="15">
        <f t="shared" si="2"/>
        <v>18192000</v>
      </c>
      <c r="BE51" t="str">
        <f t="shared" si="3"/>
        <v>OK</v>
      </c>
      <c r="BF51">
        <f t="shared" si="4"/>
        <v>2</v>
      </c>
      <c r="BH51" s="17"/>
    </row>
    <row r="52" spans="1:60" hidden="1">
      <c r="A52" s="17">
        <v>2</v>
      </c>
      <c r="B52" s="17" t="s">
        <v>13</v>
      </c>
      <c r="C52" s="17" t="s">
        <v>216</v>
      </c>
      <c r="D52" s="17" t="s">
        <v>221</v>
      </c>
      <c r="E52" s="17" t="s">
        <v>8</v>
      </c>
      <c r="F52" s="17" t="s">
        <v>138</v>
      </c>
      <c r="G52">
        <v>4881</v>
      </c>
      <c r="H52">
        <v>37</v>
      </c>
      <c r="I52" s="19">
        <v>33300000</v>
      </c>
      <c r="J52" s="15">
        <v>900000</v>
      </c>
      <c r="K52" s="17">
        <v>37</v>
      </c>
      <c r="L52" s="17"/>
      <c r="M52" s="17" t="s">
        <v>113</v>
      </c>
      <c r="N52" s="17" t="s">
        <v>48</v>
      </c>
      <c r="O52" s="17" t="s">
        <v>114</v>
      </c>
      <c r="P52" s="17" t="s">
        <v>222</v>
      </c>
      <c r="Q52" s="17" t="s">
        <v>53</v>
      </c>
      <c r="R52" s="17" t="s">
        <v>117</v>
      </c>
      <c r="S52" s="17" t="s">
        <v>128</v>
      </c>
      <c r="T52" t="s">
        <v>142</v>
      </c>
      <c r="U52" t="s">
        <v>135</v>
      </c>
      <c r="V52" s="17" t="str">
        <f t="shared" si="0"/>
        <v>02-488104</v>
      </c>
      <c r="W52" t="s">
        <v>223</v>
      </c>
      <c r="X52" s="17" t="s">
        <v>40</v>
      </c>
      <c r="Y52" s="20">
        <v>44277</v>
      </c>
      <c r="Z52" s="21">
        <v>25</v>
      </c>
      <c r="AA52" s="14">
        <v>44302</v>
      </c>
      <c r="AB52" s="20">
        <v>44266</v>
      </c>
      <c r="AC52" s="19">
        <f t="shared" si="5"/>
        <v>33300000</v>
      </c>
      <c r="AD52" s="21">
        <v>20</v>
      </c>
      <c r="AE52" s="14">
        <v>44286</v>
      </c>
      <c r="AF52" s="20">
        <v>44288</v>
      </c>
      <c r="AG52" s="21">
        <v>17</v>
      </c>
      <c r="AH52" s="14">
        <v>44305</v>
      </c>
      <c r="AI52" s="20">
        <v>44344</v>
      </c>
      <c r="AJ52" s="21">
        <v>34</v>
      </c>
      <c r="AK52" s="14">
        <v>44379</v>
      </c>
      <c r="AL52" s="15">
        <f t="shared" si="9"/>
        <v>33300000</v>
      </c>
      <c r="AM52" s="21">
        <v>8</v>
      </c>
      <c r="AN52" s="14">
        <v>44622</v>
      </c>
      <c r="AO52" s="14">
        <v>44682</v>
      </c>
      <c r="AP52" s="19"/>
      <c r="AQ52" s="19"/>
      <c r="AR52" s="19"/>
      <c r="AS52" s="19"/>
      <c r="AT52" s="19"/>
      <c r="AU52" s="19"/>
      <c r="AV52" s="19">
        <v>3330000</v>
      </c>
      <c r="AW52" s="19"/>
      <c r="AX52" s="19">
        <v>29970000</v>
      </c>
      <c r="AY52" s="19"/>
      <c r="AZ52" s="19"/>
      <c r="BA52" s="19"/>
      <c r="BB52" s="19">
        <f t="shared" si="7"/>
        <v>3330000</v>
      </c>
      <c r="BC52" s="15">
        <f t="shared" si="1"/>
        <v>33300000</v>
      </c>
      <c r="BD52" s="15">
        <f t="shared" si="2"/>
        <v>33300000</v>
      </c>
      <c r="BE52" t="str">
        <f t="shared" si="3"/>
        <v>OK</v>
      </c>
      <c r="BF52">
        <f t="shared" si="4"/>
        <v>2</v>
      </c>
      <c r="BH52" s="17"/>
    </row>
    <row r="53" spans="1:60" hidden="1">
      <c r="A53" s="17">
        <v>2</v>
      </c>
      <c r="B53" s="17" t="s">
        <v>13</v>
      </c>
      <c r="C53" s="17" t="s">
        <v>219</v>
      </c>
      <c r="D53" s="17" t="s">
        <v>224</v>
      </c>
      <c r="E53" s="17" t="s">
        <v>8</v>
      </c>
      <c r="F53" s="17" t="s">
        <v>138</v>
      </c>
      <c r="G53">
        <v>4881</v>
      </c>
      <c r="H53">
        <v>30</v>
      </c>
      <c r="I53" s="19">
        <v>27600000</v>
      </c>
      <c r="J53" s="15">
        <v>920000</v>
      </c>
      <c r="K53" s="17">
        <v>30</v>
      </c>
      <c r="L53" s="17"/>
      <c r="M53" s="17" t="s">
        <v>113</v>
      </c>
      <c r="N53" s="17" t="s">
        <v>48</v>
      </c>
      <c r="O53" s="17" t="s">
        <v>114</v>
      </c>
      <c r="P53" s="17" t="s">
        <v>222</v>
      </c>
      <c r="Q53" s="17" t="s">
        <v>53</v>
      </c>
      <c r="R53" s="17" t="s">
        <v>117</v>
      </c>
      <c r="S53" s="17" t="s">
        <v>128</v>
      </c>
      <c r="T53" t="s">
        <v>142</v>
      </c>
      <c r="U53" t="s">
        <v>135</v>
      </c>
      <c r="V53" s="17" t="str">
        <f t="shared" si="0"/>
        <v>02-488104</v>
      </c>
      <c r="W53" t="s">
        <v>225</v>
      </c>
      <c r="X53" s="17" t="s">
        <v>40</v>
      </c>
      <c r="Y53" s="20">
        <v>44277</v>
      </c>
      <c r="Z53" s="21">
        <v>25</v>
      </c>
      <c r="AA53" s="14">
        <v>44302</v>
      </c>
      <c r="AB53" s="20">
        <v>44266</v>
      </c>
      <c r="AC53" s="19">
        <f t="shared" si="5"/>
        <v>27600000</v>
      </c>
      <c r="AD53" s="21">
        <v>20</v>
      </c>
      <c r="AE53" s="14">
        <v>44286</v>
      </c>
      <c r="AF53" s="20">
        <v>44288</v>
      </c>
      <c r="AG53" s="21">
        <v>17</v>
      </c>
      <c r="AH53" s="14">
        <v>44305</v>
      </c>
      <c r="AI53" s="20">
        <v>44356</v>
      </c>
      <c r="AJ53" s="21">
        <v>34</v>
      </c>
      <c r="AK53" s="14">
        <v>44379</v>
      </c>
      <c r="AL53" s="15">
        <f t="shared" si="9"/>
        <v>27600000</v>
      </c>
      <c r="AM53" s="21">
        <v>8</v>
      </c>
      <c r="AN53" s="14">
        <v>44622</v>
      </c>
      <c r="AO53" s="14">
        <v>44682</v>
      </c>
      <c r="AP53" s="19"/>
      <c r="AQ53" s="19"/>
      <c r="AR53" s="19"/>
      <c r="AS53" s="19"/>
      <c r="AT53" s="19"/>
      <c r="AU53" s="19"/>
      <c r="AV53" s="19">
        <v>2760000</v>
      </c>
      <c r="AW53" s="19"/>
      <c r="AX53" s="19">
        <v>24840000</v>
      </c>
      <c r="AY53" s="19"/>
      <c r="AZ53" s="19"/>
      <c r="BA53" s="19"/>
      <c r="BB53" s="19">
        <f t="shared" si="7"/>
        <v>2760000</v>
      </c>
      <c r="BC53" s="15">
        <f t="shared" si="1"/>
        <v>27600000</v>
      </c>
      <c r="BD53" s="15">
        <f t="shared" si="2"/>
        <v>27600000</v>
      </c>
      <c r="BE53" t="str">
        <f t="shared" si="3"/>
        <v>OK</v>
      </c>
      <c r="BF53">
        <f t="shared" si="4"/>
        <v>2</v>
      </c>
      <c r="BH53" s="17"/>
    </row>
    <row r="54" spans="1:60" hidden="1">
      <c r="A54" s="17">
        <v>2</v>
      </c>
      <c r="B54" s="17" t="s">
        <v>13</v>
      </c>
      <c r="C54" s="17" t="s">
        <v>226</v>
      </c>
      <c r="D54" s="17" t="s">
        <v>221</v>
      </c>
      <c r="E54" s="17" t="s">
        <v>8</v>
      </c>
      <c r="F54" s="17" t="s">
        <v>138</v>
      </c>
      <c r="G54">
        <v>4881</v>
      </c>
      <c r="H54">
        <v>12</v>
      </c>
      <c r="I54" s="19">
        <v>10920000</v>
      </c>
      <c r="J54" s="15">
        <v>910000</v>
      </c>
      <c r="K54" s="17">
        <v>12</v>
      </c>
      <c r="L54" s="17"/>
      <c r="M54" s="17" t="s">
        <v>113</v>
      </c>
      <c r="N54" s="17" t="s">
        <v>48</v>
      </c>
      <c r="O54" s="17" t="s">
        <v>114</v>
      </c>
      <c r="P54" s="17" t="s">
        <v>222</v>
      </c>
      <c r="Q54" s="17" t="s">
        <v>53</v>
      </c>
      <c r="R54" s="17" t="s">
        <v>117</v>
      </c>
      <c r="S54" s="17" t="s">
        <v>128</v>
      </c>
      <c r="T54" t="s">
        <v>142</v>
      </c>
      <c r="U54" t="s">
        <v>135</v>
      </c>
      <c r="V54" s="17" t="str">
        <f t="shared" si="0"/>
        <v>02-488104</v>
      </c>
      <c r="W54" t="s">
        <v>223</v>
      </c>
      <c r="X54" s="17" t="s">
        <v>40</v>
      </c>
      <c r="Y54" s="20">
        <v>44277</v>
      </c>
      <c r="Z54" s="21">
        <v>25</v>
      </c>
      <c r="AA54" s="14">
        <v>44302</v>
      </c>
      <c r="AB54" s="20">
        <v>44266</v>
      </c>
      <c r="AC54" s="19">
        <f t="shared" si="5"/>
        <v>10920000</v>
      </c>
      <c r="AD54" s="21">
        <v>20</v>
      </c>
      <c r="AE54" s="14">
        <v>44286</v>
      </c>
      <c r="AF54" s="20">
        <v>44288</v>
      </c>
      <c r="AG54" s="21">
        <v>17</v>
      </c>
      <c r="AH54" s="14">
        <v>44305</v>
      </c>
      <c r="AI54" s="20">
        <v>44344</v>
      </c>
      <c r="AJ54" s="21">
        <v>34</v>
      </c>
      <c r="AK54" s="14">
        <v>44379</v>
      </c>
      <c r="AL54" s="15">
        <f t="shared" si="9"/>
        <v>10920000</v>
      </c>
      <c r="AM54" s="21">
        <v>8</v>
      </c>
      <c r="AN54" s="14">
        <v>44622</v>
      </c>
      <c r="AO54" s="14">
        <v>44682</v>
      </c>
      <c r="AP54" s="19"/>
      <c r="AQ54" s="19"/>
      <c r="AR54" s="19"/>
      <c r="AS54" s="19"/>
      <c r="AT54" s="19"/>
      <c r="AU54" s="19"/>
      <c r="AV54" s="19">
        <v>1092000</v>
      </c>
      <c r="AW54" s="19"/>
      <c r="AX54" s="19">
        <v>9828000</v>
      </c>
      <c r="AY54" s="19"/>
      <c r="AZ54" s="19"/>
      <c r="BA54" s="19"/>
      <c r="BB54" s="19">
        <f t="shared" si="7"/>
        <v>1092000</v>
      </c>
      <c r="BC54" s="15">
        <f t="shared" si="1"/>
        <v>10920000</v>
      </c>
      <c r="BD54" s="15">
        <f t="shared" si="2"/>
        <v>10920000</v>
      </c>
      <c r="BE54" t="str">
        <f t="shared" si="3"/>
        <v>OK</v>
      </c>
      <c r="BF54">
        <f t="shared" si="4"/>
        <v>2</v>
      </c>
      <c r="BH54" s="17"/>
    </row>
    <row r="55" spans="1:60" hidden="1">
      <c r="A55" s="17">
        <v>2</v>
      </c>
      <c r="B55" s="17" t="s">
        <v>13</v>
      </c>
      <c r="C55" s="17" t="s">
        <v>227</v>
      </c>
      <c r="D55" s="17" t="s">
        <v>224</v>
      </c>
      <c r="E55" s="17" t="s">
        <v>8</v>
      </c>
      <c r="F55" s="17" t="s">
        <v>138</v>
      </c>
      <c r="G55">
        <v>4881</v>
      </c>
      <c r="H55">
        <v>15</v>
      </c>
      <c r="I55" s="19">
        <v>15525000</v>
      </c>
      <c r="J55" s="15">
        <v>1035000</v>
      </c>
      <c r="K55" s="17">
        <v>15</v>
      </c>
      <c r="L55" s="17"/>
      <c r="M55" s="17" t="s">
        <v>113</v>
      </c>
      <c r="N55" s="17" t="s">
        <v>48</v>
      </c>
      <c r="O55" s="17" t="s">
        <v>114</v>
      </c>
      <c r="P55" s="17" t="s">
        <v>222</v>
      </c>
      <c r="Q55" s="17" t="s">
        <v>53</v>
      </c>
      <c r="R55" s="17" t="s">
        <v>117</v>
      </c>
      <c r="S55" s="17" t="s">
        <v>128</v>
      </c>
      <c r="T55" t="s">
        <v>142</v>
      </c>
      <c r="U55" t="s">
        <v>135</v>
      </c>
      <c r="V55" s="17" t="str">
        <f t="shared" si="0"/>
        <v>02-488104</v>
      </c>
      <c r="W55" t="s">
        <v>225</v>
      </c>
      <c r="X55" s="17" t="s">
        <v>40</v>
      </c>
      <c r="Y55" s="20">
        <v>44277</v>
      </c>
      <c r="Z55" s="21">
        <v>25</v>
      </c>
      <c r="AA55" s="14">
        <v>44302</v>
      </c>
      <c r="AB55" s="20">
        <v>44266</v>
      </c>
      <c r="AC55" s="19">
        <f t="shared" si="5"/>
        <v>15525000</v>
      </c>
      <c r="AD55" s="21">
        <v>20</v>
      </c>
      <c r="AE55" s="14">
        <v>44286</v>
      </c>
      <c r="AF55" s="20">
        <v>44288</v>
      </c>
      <c r="AG55" s="21">
        <v>17</v>
      </c>
      <c r="AH55" s="14">
        <v>44305</v>
      </c>
      <c r="AI55" s="20">
        <v>44356</v>
      </c>
      <c r="AJ55" s="21">
        <v>34</v>
      </c>
      <c r="AK55" s="14">
        <v>44379</v>
      </c>
      <c r="AL55" s="15">
        <f t="shared" si="9"/>
        <v>15525000</v>
      </c>
      <c r="AM55" s="21">
        <v>8</v>
      </c>
      <c r="AN55" s="14">
        <v>44622</v>
      </c>
      <c r="AO55" s="14">
        <v>44682</v>
      </c>
      <c r="AP55" s="19"/>
      <c r="AQ55" s="19"/>
      <c r="AR55" s="19"/>
      <c r="AS55" s="19"/>
      <c r="AT55" s="19"/>
      <c r="AU55" s="19"/>
      <c r="AV55" s="19">
        <v>1552500</v>
      </c>
      <c r="AW55" s="19"/>
      <c r="AX55" s="19">
        <v>13972500</v>
      </c>
      <c r="AY55" s="19"/>
      <c r="AZ55" s="19"/>
      <c r="BA55" s="19"/>
      <c r="BB55" s="19">
        <f t="shared" si="7"/>
        <v>1552500</v>
      </c>
      <c r="BC55" s="15">
        <f t="shared" si="1"/>
        <v>15525000</v>
      </c>
      <c r="BD55" s="15">
        <f t="shared" si="2"/>
        <v>15525000</v>
      </c>
      <c r="BE55" t="str">
        <f t="shared" si="3"/>
        <v>OK</v>
      </c>
      <c r="BF55">
        <f t="shared" si="4"/>
        <v>2</v>
      </c>
      <c r="BH55" s="17"/>
    </row>
    <row r="56" spans="1:60" hidden="1">
      <c r="A56" s="17">
        <v>2</v>
      </c>
      <c r="B56" s="17" t="s">
        <v>13</v>
      </c>
      <c r="C56" s="17" t="s">
        <v>228</v>
      </c>
      <c r="D56" s="17" t="s">
        <v>221</v>
      </c>
      <c r="E56" s="17" t="s">
        <v>8</v>
      </c>
      <c r="F56" s="17" t="s">
        <v>138</v>
      </c>
      <c r="G56">
        <v>4881</v>
      </c>
      <c r="H56">
        <v>20</v>
      </c>
      <c r="I56" s="19">
        <v>20700000</v>
      </c>
      <c r="J56" s="15">
        <v>1035000</v>
      </c>
      <c r="K56" s="17">
        <v>20</v>
      </c>
      <c r="L56" s="17"/>
      <c r="M56" s="17" t="s">
        <v>113</v>
      </c>
      <c r="N56" s="17" t="s">
        <v>48</v>
      </c>
      <c r="O56" s="17" t="s">
        <v>114</v>
      </c>
      <c r="P56" s="17" t="s">
        <v>222</v>
      </c>
      <c r="Q56" s="17" t="s">
        <v>53</v>
      </c>
      <c r="R56" s="17" t="s">
        <v>117</v>
      </c>
      <c r="S56" s="17" t="s">
        <v>128</v>
      </c>
      <c r="T56" t="s">
        <v>142</v>
      </c>
      <c r="U56" t="s">
        <v>135</v>
      </c>
      <c r="V56" s="17" t="str">
        <f t="shared" si="0"/>
        <v>02-488104</v>
      </c>
      <c r="W56" t="s">
        <v>223</v>
      </c>
      <c r="X56" s="17" t="s">
        <v>40</v>
      </c>
      <c r="Y56" s="20">
        <v>44277</v>
      </c>
      <c r="Z56" s="21">
        <v>25</v>
      </c>
      <c r="AA56" s="14">
        <v>44302</v>
      </c>
      <c r="AB56" s="20">
        <v>44266</v>
      </c>
      <c r="AC56" s="19">
        <f t="shared" si="5"/>
        <v>20700000</v>
      </c>
      <c r="AD56" s="21">
        <v>20</v>
      </c>
      <c r="AE56" s="14">
        <v>44286</v>
      </c>
      <c r="AF56" s="20">
        <v>44288</v>
      </c>
      <c r="AG56" s="21">
        <v>17</v>
      </c>
      <c r="AH56" s="14">
        <v>44305</v>
      </c>
      <c r="AI56" s="20">
        <v>44344</v>
      </c>
      <c r="AJ56" s="21">
        <v>34</v>
      </c>
      <c r="AK56" s="14">
        <v>44379</v>
      </c>
      <c r="AL56" s="15">
        <f t="shared" si="9"/>
        <v>20700000</v>
      </c>
      <c r="AM56" s="21">
        <v>8</v>
      </c>
      <c r="AN56" s="14">
        <v>44622</v>
      </c>
      <c r="AO56" s="14">
        <v>44682</v>
      </c>
      <c r="AP56" s="19"/>
      <c r="AQ56" s="19"/>
      <c r="AR56" s="19"/>
      <c r="AS56" s="19"/>
      <c r="AT56" s="19"/>
      <c r="AU56" s="19"/>
      <c r="AV56" s="19">
        <v>2070000</v>
      </c>
      <c r="AW56" s="19"/>
      <c r="AX56" s="19">
        <v>18630000</v>
      </c>
      <c r="AY56" s="19"/>
      <c r="AZ56" s="19"/>
      <c r="BA56" s="19"/>
      <c r="BB56" s="19">
        <f t="shared" si="7"/>
        <v>2070000</v>
      </c>
      <c r="BC56" s="15">
        <f t="shared" si="1"/>
        <v>20700000</v>
      </c>
      <c r="BD56" s="15">
        <f t="shared" si="2"/>
        <v>20700000</v>
      </c>
      <c r="BE56" t="str">
        <f t="shared" si="3"/>
        <v>OK</v>
      </c>
      <c r="BF56">
        <f t="shared" si="4"/>
        <v>2</v>
      </c>
      <c r="BH56" s="17"/>
    </row>
    <row r="57" spans="1:60" hidden="1">
      <c r="A57" s="17">
        <v>2</v>
      </c>
      <c r="B57" s="17" t="s">
        <v>13</v>
      </c>
      <c r="C57" s="17" t="s">
        <v>229</v>
      </c>
      <c r="D57" s="17" t="s">
        <v>230</v>
      </c>
      <c r="E57" s="17" t="s">
        <v>8</v>
      </c>
      <c r="F57" s="17" t="s">
        <v>138</v>
      </c>
      <c r="G57">
        <v>4881</v>
      </c>
      <c r="H57">
        <v>12</v>
      </c>
      <c r="I57" s="19">
        <v>12420000</v>
      </c>
      <c r="J57" s="15">
        <v>1035000</v>
      </c>
      <c r="K57" s="17">
        <v>12</v>
      </c>
      <c r="L57" s="17"/>
      <c r="M57" s="17" t="s">
        <v>113</v>
      </c>
      <c r="N57" s="17" t="s">
        <v>48</v>
      </c>
      <c r="O57" s="17" t="s">
        <v>114</v>
      </c>
      <c r="P57" s="17" t="s">
        <v>222</v>
      </c>
      <c r="Q57" s="17" t="s">
        <v>53</v>
      </c>
      <c r="R57" s="17" t="s">
        <v>117</v>
      </c>
      <c r="S57" s="17" t="s">
        <v>152</v>
      </c>
      <c r="T57" t="s">
        <v>153</v>
      </c>
      <c r="U57" t="s">
        <v>135</v>
      </c>
      <c r="V57" s="17" t="str">
        <f t="shared" si="0"/>
        <v>02-488106</v>
      </c>
      <c r="W57" t="s">
        <v>231</v>
      </c>
      <c r="X57" s="17" t="s">
        <v>40</v>
      </c>
      <c r="Y57" s="20">
        <v>44277</v>
      </c>
      <c r="Z57" s="21">
        <v>25</v>
      </c>
      <c r="AA57" s="14">
        <v>44302</v>
      </c>
      <c r="AB57" s="20">
        <v>44368</v>
      </c>
      <c r="AC57" s="19">
        <f t="shared" si="5"/>
        <v>12420000</v>
      </c>
      <c r="AD57" s="21">
        <v>11</v>
      </c>
      <c r="AE57" s="14">
        <v>44379</v>
      </c>
      <c r="AF57" s="20">
        <v>44382</v>
      </c>
      <c r="AG57" s="21">
        <v>6</v>
      </c>
      <c r="AH57" s="14">
        <v>44388</v>
      </c>
      <c r="AI57" s="20">
        <v>44395</v>
      </c>
      <c r="AJ57" s="21">
        <v>10</v>
      </c>
      <c r="AK57" s="14">
        <v>44405</v>
      </c>
      <c r="AL57" s="15">
        <f t="shared" si="9"/>
        <v>12420000</v>
      </c>
      <c r="AM57" s="21">
        <v>8</v>
      </c>
      <c r="AN57" s="14">
        <v>44648</v>
      </c>
      <c r="AO57" s="14">
        <v>44708</v>
      </c>
      <c r="AP57" s="19"/>
      <c r="AQ57" s="19"/>
      <c r="AR57" s="19"/>
      <c r="AS57" s="19"/>
      <c r="AT57" s="19"/>
      <c r="AU57" s="19"/>
      <c r="AV57" s="19"/>
      <c r="AW57" s="19">
        <v>1242000</v>
      </c>
      <c r="AX57" s="19"/>
      <c r="AY57" s="19">
        <v>11178000</v>
      </c>
      <c r="AZ57" s="19"/>
      <c r="BA57" s="19"/>
      <c r="BB57" s="19">
        <f t="shared" si="7"/>
        <v>0</v>
      </c>
      <c r="BC57" s="15">
        <f t="shared" si="1"/>
        <v>12420000</v>
      </c>
      <c r="BD57" s="15">
        <f t="shared" si="2"/>
        <v>12420000</v>
      </c>
      <c r="BE57" t="str">
        <f t="shared" si="3"/>
        <v>OK</v>
      </c>
      <c r="BF57">
        <f t="shared" si="4"/>
        <v>2</v>
      </c>
      <c r="BH57" s="17"/>
    </row>
    <row r="58" spans="1:60" hidden="1">
      <c r="A58" s="17">
        <v>2</v>
      </c>
      <c r="B58" s="17" t="s">
        <v>13</v>
      </c>
      <c r="C58" s="17" t="s">
        <v>220</v>
      </c>
      <c r="D58" s="17" t="s">
        <v>230</v>
      </c>
      <c r="E58" s="17" t="s">
        <v>8</v>
      </c>
      <c r="F58" s="17" t="s">
        <v>138</v>
      </c>
      <c r="G58">
        <v>4881</v>
      </c>
      <c r="H58">
        <v>25</v>
      </c>
      <c r="I58" s="19">
        <v>24250000</v>
      </c>
      <c r="J58" s="15">
        <v>970000</v>
      </c>
      <c r="K58" s="17">
        <v>25</v>
      </c>
      <c r="L58" s="17"/>
      <c r="M58" s="17" t="s">
        <v>113</v>
      </c>
      <c r="N58" s="17" t="s">
        <v>48</v>
      </c>
      <c r="O58" s="17" t="s">
        <v>114</v>
      </c>
      <c r="P58" s="17" t="s">
        <v>222</v>
      </c>
      <c r="Q58" s="17" t="s">
        <v>53</v>
      </c>
      <c r="R58" s="17" t="s">
        <v>117</v>
      </c>
      <c r="S58" s="17" t="s">
        <v>152</v>
      </c>
      <c r="T58" t="s">
        <v>153</v>
      </c>
      <c r="U58" t="s">
        <v>135</v>
      </c>
      <c r="V58" s="17" t="str">
        <f t="shared" si="0"/>
        <v>02-488106</v>
      </c>
      <c r="W58" t="s">
        <v>231</v>
      </c>
      <c r="X58" s="17" t="s">
        <v>40</v>
      </c>
      <c r="Y58" s="20">
        <v>44277</v>
      </c>
      <c r="Z58" s="21">
        <v>25</v>
      </c>
      <c r="AA58" s="14">
        <v>44302</v>
      </c>
      <c r="AB58" s="20">
        <v>44368</v>
      </c>
      <c r="AC58" s="19">
        <f t="shared" si="5"/>
        <v>24250000</v>
      </c>
      <c r="AD58" s="21">
        <v>11</v>
      </c>
      <c r="AE58" s="14">
        <v>44379</v>
      </c>
      <c r="AF58" s="20">
        <v>44382</v>
      </c>
      <c r="AG58" s="21">
        <v>6</v>
      </c>
      <c r="AH58" s="14">
        <v>44388</v>
      </c>
      <c r="AI58" s="20">
        <v>44395</v>
      </c>
      <c r="AJ58" s="21">
        <v>10</v>
      </c>
      <c r="AK58" s="14">
        <v>44405</v>
      </c>
      <c r="AL58" s="15">
        <f t="shared" si="9"/>
        <v>24250000</v>
      </c>
      <c r="AM58" s="21">
        <v>8</v>
      </c>
      <c r="AN58" s="14">
        <v>44648</v>
      </c>
      <c r="AO58" s="14">
        <v>44708</v>
      </c>
      <c r="AP58" s="19"/>
      <c r="AQ58" s="19"/>
      <c r="AR58" s="19"/>
      <c r="AS58" s="19"/>
      <c r="AT58" s="19"/>
      <c r="AU58" s="19"/>
      <c r="AV58" s="19"/>
      <c r="AW58" s="19">
        <v>2425000</v>
      </c>
      <c r="AX58" s="19"/>
      <c r="AY58" s="19">
        <v>21825000</v>
      </c>
      <c r="AZ58" s="19"/>
      <c r="BA58" s="19"/>
      <c r="BB58" s="19">
        <f t="shared" si="7"/>
        <v>0</v>
      </c>
      <c r="BC58" s="15">
        <f t="shared" si="1"/>
        <v>24250000</v>
      </c>
      <c r="BD58" s="15">
        <f t="shared" si="2"/>
        <v>24250000</v>
      </c>
      <c r="BE58" t="str">
        <f t="shared" si="3"/>
        <v>OK</v>
      </c>
      <c r="BF58">
        <f t="shared" si="4"/>
        <v>2</v>
      </c>
      <c r="BH58" s="17"/>
    </row>
    <row r="59" spans="1:60" hidden="1">
      <c r="A59" s="17">
        <v>2</v>
      </c>
      <c r="B59" s="17" t="s">
        <v>13</v>
      </c>
      <c r="C59" s="17" t="s">
        <v>227</v>
      </c>
      <c r="D59" s="17" t="s">
        <v>232</v>
      </c>
      <c r="E59" s="17" t="s">
        <v>8</v>
      </c>
      <c r="F59" s="17" t="s">
        <v>162</v>
      </c>
      <c r="G59">
        <v>4883</v>
      </c>
      <c r="H59">
        <v>14</v>
      </c>
      <c r="I59" s="19">
        <v>14490000</v>
      </c>
      <c r="J59" s="15">
        <v>1035000</v>
      </c>
      <c r="K59" s="17">
        <v>14</v>
      </c>
      <c r="L59" s="17"/>
      <c r="M59" s="17" t="s">
        <v>40</v>
      </c>
      <c r="N59" s="17" t="s">
        <v>48</v>
      </c>
      <c r="O59" s="17" t="s">
        <v>114</v>
      </c>
      <c r="P59" s="17" t="s">
        <v>233</v>
      </c>
      <c r="Q59" s="17" t="s">
        <v>116</v>
      </c>
      <c r="R59" s="17" t="s">
        <v>117</v>
      </c>
      <c r="S59" s="17" t="s">
        <v>118</v>
      </c>
      <c r="T59" s="25">
        <v>488307</v>
      </c>
      <c r="U59" s="25" t="s">
        <v>135</v>
      </c>
      <c r="V59" s="51" t="str">
        <f t="shared" si="0"/>
        <v>02-488307</v>
      </c>
      <c r="W59" t="s">
        <v>234</v>
      </c>
      <c r="X59" s="17" t="s">
        <v>40</v>
      </c>
      <c r="Y59" s="20"/>
      <c r="Z59" s="21"/>
      <c r="AA59" s="14"/>
      <c r="AB59" s="20">
        <v>44384</v>
      </c>
      <c r="AC59" s="19">
        <f t="shared" si="5"/>
        <v>14490000</v>
      </c>
      <c r="AD59" s="21">
        <v>14</v>
      </c>
      <c r="AE59" s="14">
        <v>44398</v>
      </c>
      <c r="AF59" s="20">
        <v>44399</v>
      </c>
      <c r="AG59" s="21">
        <v>6</v>
      </c>
      <c r="AH59" s="14">
        <v>44405</v>
      </c>
      <c r="AI59" s="20">
        <v>44406</v>
      </c>
      <c r="AJ59" s="21">
        <v>13</v>
      </c>
      <c r="AK59" s="14">
        <v>44419</v>
      </c>
      <c r="AL59" s="14"/>
      <c r="AM59" s="21">
        <v>8</v>
      </c>
      <c r="AN59" s="14">
        <v>44662</v>
      </c>
      <c r="AO59" s="14">
        <v>44722</v>
      </c>
      <c r="AP59" s="19"/>
      <c r="AQ59" s="19"/>
      <c r="AR59" s="19"/>
      <c r="AS59" s="19"/>
      <c r="AT59" s="19"/>
      <c r="AU59" s="19"/>
      <c r="AV59" s="19"/>
      <c r="AW59" s="19">
        <v>14490000</v>
      </c>
      <c r="AX59" s="19"/>
      <c r="AY59" s="19"/>
      <c r="AZ59" s="19"/>
      <c r="BA59" s="19"/>
      <c r="BB59" s="19">
        <f t="shared" si="7"/>
        <v>0</v>
      </c>
      <c r="BC59" s="15">
        <f t="shared" si="1"/>
        <v>14490000</v>
      </c>
      <c r="BD59" s="15">
        <f t="shared" si="2"/>
        <v>14490000</v>
      </c>
      <c r="BE59" t="str">
        <f t="shared" si="3"/>
        <v>OK</v>
      </c>
      <c r="BF59">
        <f t="shared" si="4"/>
        <v>1</v>
      </c>
      <c r="BH59" s="17"/>
    </row>
    <row r="60" spans="1:60" hidden="1">
      <c r="A60" s="17">
        <v>2</v>
      </c>
      <c r="B60" s="17" t="s">
        <v>13</v>
      </c>
      <c r="C60" s="17" t="s">
        <v>216</v>
      </c>
      <c r="D60" s="17" t="s">
        <v>221</v>
      </c>
      <c r="E60" s="17" t="s">
        <v>8</v>
      </c>
      <c r="F60" s="17" t="s">
        <v>162</v>
      </c>
      <c r="G60">
        <v>4883</v>
      </c>
      <c r="H60">
        <v>35</v>
      </c>
      <c r="I60" s="19">
        <v>31500000</v>
      </c>
      <c r="J60" s="15">
        <v>900000</v>
      </c>
      <c r="K60" s="17">
        <v>35</v>
      </c>
      <c r="L60" s="17"/>
      <c r="M60" s="17" t="s">
        <v>113</v>
      </c>
      <c r="N60" s="17" t="s">
        <v>48</v>
      </c>
      <c r="O60" s="17" t="s">
        <v>114</v>
      </c>
      <c r="P60" s="17" t="s">
        <v>235</v>
      </c>
      <c r="Q60" s="17" t="s">
        <v>53</v>
      </c>
      <c r="R60" s="17" t="s">
        <v>117</v>
      </c>
      <c r="S60" s="17" t="s">
        <v>135</v>
      </c>
      <c r="T60" t="s">
        <v>167</v>
      </c>
      <c r="U60" t="s">
        <v>135</v>
      </c>
      <c r="V60" s="17" t="str">
        <f t="shared" si="0"/>
        <v>02-488302</v>
      </c>
      <c r="W60" t="s">
        <v>236</v>
      </c>
      <c r="X60" s="17" t="s">
        <v>40</v>
      </c>
      <c r="Y60" s="20">
        <v>44277</v>
      </c>
      <c r="Z60" s="21">
        <v>25</v>
      </c>
      <c r="AA60" s="14">
        <v>44302</v>
      </c>
      <c r="AB60" s="20">
        <v>44260</v>
      </c>
      <c r="AC60" s="19">
        <f t="shared" si="5"/>
        <v>31500000</v>
      </c>
      <c r="AD60" s="21">
        <v>20</v>
      </c>
      <c r="AE60" s="14">
        <v>44280</v>
      </c>
      <c r="AF60" s="20">
        <v>44282</v>
      </c>
      <c r="AG60" s="21">
        <v>26</v>
      </c>
      <c r="AH60" s="14">
        <v>44308</v>
      </c>
      <c r="AI60" s="20">
        <v>44344</v>
      </c>
      <c r="AJ60" s="21">
        <v>35</v>
      </c>
      <c r="AK60" s="14">
        <v>44379</v>
      </c>
      <c r="AL60" s="15">
        <f t="shared" ref="AL60:AL64" si="10">I60</f>
        <v>31500000</v>
      </c>
      <c r="AM60" s="21">
        <v>8</v>
      </c>
      <c r="AN60" s="14">
        <v>44622</v>
      </c>
      <c r="AO60" s="14">
        <v>44682</v>
      </c>
      <c r="AP60" s="19"/>
      <c r="AQ60" s="19"/>
      <c r="AR60" s="19"/>
      <c r="AS60" s="19"/>
      <c r="AT60" s="19"/>
      <c r="AU60" s="19"/>
      <c r="AV60" s="19">
        <v>3150000</v>
      </c>
      <c r="AW60" s="19"/>
      <c r="AX60" s="19">
        <v>28350000</v>
      </c>
      <c r="AY60" s="19"/>
      <c r="AZ60" s="19"/>
      <c r="BA60" s="19"/>
      <c r="BB60" s="19">
        <f t="shared" si="7"/>
        <v>3150000</v>
      </c>
      <c r="BC60" s="15">
        <f t="shared" si="1"/>
        <v>31500000</v>
      </c>
      <c r="BD60" s="15">
        <f t="shared" si="2"/>
        <v>31500000</v>
      </c>
      <c r="BE60" t="str">
        <f t="shared" si="3"/>
        <v>OK</v>
      </c>
      <c r="BF60">
        <f t="shared" si="4"/>
        <v>2</v>
      </c>
      <c r="BH60" s="17"/>
    </row>
    <row r="61" spans="1:60" hidden="1">
      <c r="A61" s="17">
        <v>2</v>
      </c>
      <c r="B61" s="17" t="s">
        <v>13</v>
      </c>
      <c r="C61" s="17" t="s">
        <v>219</v>
      </c>
      <c r="D61" s="17" t="s">
        <v>224</v>
      </c>
      <c r="E61" s="17" t="s">
        <v>8</v>
      </c>
      <c r="F61" s="17" t="s">
        <v>162</v>
      </c>
      <c r="G61">
        <v>4883</v>
      </c>
      <c r="H61">
        <v>30</v>
      </c>
      <c r="I61" s="19">
        <v>27600000</v>
      </c>
      <c r="J61" s="15">
        <v>920000</v>
      </c>
      <c r="K61" s="17">
        <v>35</v>
      </c>
      <c r="L61" s="17"/>
      <c r="M61" s="17" t="s">
        <v>113</v>
      </c>
      <c r="N61" s="17" t="s">
        <v>48</v>
      </c>
      <c r="O61" s="17" t="s">
        <v>114</v>
      </c>
      <c r="P61" s="17" t="s">
        <v>235</v>
      </c>
      <c r="Q61" s="17" t="s">
        <v>53</v>
      </c>
      <c r="R61" s="17" t="s">
        <v>117</v>
      </c>
      <c r="S61" s="17" t="s">
        <v>135</v>
      </c>
      <c r="T61" t="s">
        <v>167</v>
      </c>
      <c r="U61" t="s">
        <v>135</v>
      </c>
      <c r="V61" s="17" t="str">
        <f t="shared" si="0"/>
        <v>02-488302</v>
      </c>
      <c r="W61" t="s">
        <v>237</v>
      </c>
      <c r="X61" s="17" t="s">
        <v>40</v>
      </c>
      <c r="Y61" s="20">
        <v>44277</v>
      </c>
      <c r="Z61" s="21">
        <v>25</v>
      </c>
      <c r="AA61" s="14">
        <v>44302</v>
      </c>
      <c r="AB61" s="20">
        <v>44260</v>
      </c>
      <c r="AC61" s="19">
        <f t="shared" si="5"/>
        <v>27600000</v>
      </c>
      <c r="AD61" s="21">
        <v>20</v>
      </c>
      <c r="AE61" s="14">
        <v>44280</v>
      </c>
      <c r="AF61" s="20">
        <v>44282</v>
      </c>
      <c r="AG61" s="21">
        <v>26</v>
      </c>
      <c r="AH61" s="14">
        <v>44308</v>
      </c>
      <c r="AI61" s="20">
        <v>44356</v>
      </c>
      <c r="AJ61" s="21">
        <v>23</v>
      </c>
      <c r="AK61" s="14">
        <v>44379</v>
      </c>
      <c r="AL61" s="15">
        <f t="shared" si="10"/>
        <v>27600000</v>
      </c>
      <c r="AM61" s="21">
        <v>8</v>
      </c>
      <c r="AN61" s="14">
        <v>44622</v>
      </c>
      <c r="AO61" s="14">
        <v>44682</v>
      </c>
      <c r="AP61" s="19"/>
      <c r="AQ61" s="19"/>
      <c r="AR61" s="19"/>
      <c r="AS61" s="19"/>
      <c r="AT61" s="19"/>
      <c r="AU61" s="19"/>
      <c r="AV61" s="19">
        <v>2760000</v>
      </c>
      <c r="AW61" s="19"/>
      <c r="AX61" s="19">
        <v>24840000</v>
      </c>
      <c r="AY61" s="19"/>
      <c r="AZ61" s="19"/>
      <c r="BA61" s="19"/>
      <c r="BB61" s="19">
        <f t="shared" si="7"/>
        <v>2760000</v>
      </c>
      <c r="BC61" s="15">
        <f t="shared" si="1"/>
        <v>27600000</v>
      </c>
      <c r="BD61" s="15">
        <f t="shared" si="2"/>
        <v>27600000</v>
      </c>
      <c r="BE61" t="str">
        <f t="shared" si="3"/>
        <v>OK</v>
      </c>
      <c r="BF61">
        <f t="shared" si="4"/>
        <v>2</v>
      </c>
      <c r="BH61" s="17"/>
    </row>
    <row r="62" spans="1:60" hidden="1">
      <c r="A62" s="17">
        <v>2</v>
      </c>
      <c r="B62" s="17" t="s">
        <v>13</v>
      </c>
      <c r="C62" s="17" t="s">
        <v>227</v>
      </c>
      <c r="D62" s="17" t="s">
        <v>224</v>
      </c>
      <c r="E62" s="17" t="s">
        <v>8</v>
      </c>
      <c r="F62" s="17" t="s">
        <v>162</v>
      </c>
      <c r="G62">
        <v>4883</v>
      </c>
      <c r="H62">
        <v>20</v>
      </c>
      <c r="I62" s="19">
        <v>20700000</v>
      </c>
      <c r="J62" s="15">
        <v>1035000</v>
      </c>
      <c r="K62" s="17">
        <v>20</v>
      </c>
      <c r="L62" s="17"/>
      <c r="M62" s="17" t="s">
        <v>113</v>
      </c>
      <c r="N62" s="17" t="s">
        <v>48</v>
      </c>
      <c r="O62" s="17" t="s">
        <v>114</v>
      </c>
      <c r="P62" s="17" t="s">
        <v>235</v>
      </c>
      <c r="Q62" s="17" t="s">
        <v>53</v>
      </c>
      <c r="R62" s="17" t="s">
        <v>117</v>
      </c>
      <c r="S62" s="17" t="s">
        <v>135</v>
      </c>
      <c r="T62" t="s">
        <v>167</v>
      </c>
      <c r="U62" t="s">
        <v>135</v>
      </c>
      <c r="V62" s="17" t="str">
        <f t="shared" si="0"/>
        <v>02-488302</v>
      </c>
      <c r="W62" t="s">
        <v>237</v>
      </c>
      <c r="X62" s="17" t="s">
        <v>40</v>
      </c>
      <c r="Y62" s="20">
        <v>44277</v>
      </c>
      <c r="Z62" s="21">
        <v>25</v>
      </c>
      <c r="AA62" s="14">
        <v>44302</v>
      </c>
      <c r="AB62" s="20">
        <v>44260</v>
      </c>
      <c r="AC62" s="19">
        <f t="shared" si="5"/>
        <v>20700000</v>
      </c>
      <c r="AD62" s="21">
        <v>20</v>
      </c>
      <c r="AE62" s="14">
        <v>44280</v>
      </c>
      <c r="AF62" s="20">
        <v>44282</v>
      </c>
      <c r="AG62" s="21">
        <v>26</v>
      </c>
      <c r="AH62" s="14">
        <v>44308</v>
      </c>
      <c r="AI62" s="20">
        <v>44356</v>
      </c>
      <c r="AJ62" s="21">
        <v>23</v>
      </c>
      <c r="AK62" s="14">
        <v>44379</v>
      </c>
      <c r="AL62" s="15">
        <f t="shared" si="10"/>
        <v>20700000</v>
      </c>
      <c r="AM62" s="21">
        <v>8</v>
      </c>
      <c r="AN62" s="14">
        <v>44622</v>
      </c>
      <c r="AO62" s="14">
        <v>44682</v>
      </c>
      <c r="AP62" s="19"/>
      <c r="AQ62" s="19"/>
      <c r="AR62" s="19"/>
      <c r="AS62" s="19"/>
      <c r="AT62" s="19"/>
      <c r="AU62" s="19"/>
      <c r="AV62" s="19">
        <v>2070000</v>
      </c>
      <c r="AW62" s="19"/>
      <c r="AX62" s="19">
        <v>18630000</v>
      </c>
      <c r="AY62" s="19"/>
      <c r="AZ62" s="19"/>
      <c r="BA62" s="19"/>
      <c r="BB62" s="19">
        <f t="shared" si="7"/>
        <v>2070000</v>
      </c>
      <c r="BC62" s="15">
        <f t="shared" si="1"/>
        <v>20700000</v>
      </c>
      <c r="BD62" s="15">
        <f t="shared" si="2"/>
        <v>20700000</v>
      </c>
      <c r="BE62" t="str">
        <f t="shared" si="3"/>
        <v>OK</v>
      </c>
      <c r="BF62">
        <f t="shared" si="4"/>
        <v>2</v>
      </c>
      <c r="BH62" s="17"/>
    </row>
    <row r="63" spans="1:60" hidden="1">
      <c r="A63" s="17">
        <v>2</v>
      </c>
      <c r="B63" s="17" t="s">
        <v>13</v>
      </c>
      <c r="C63" s="17" t="s">
        <v>228</v>
      </c>
      <c r="D63" s="17" t="s">
        <v>221</v>
      </c>
      <c r="E63" s="17" t="s">
        <v>8</v>
      </c>
      <c r="F63" s="17" t="s">
        <v>162</v>
      </c>
      <c r="G63">
        <v>4883</v>
      </c>
      <c r="H63">
        <v>20</v>
      </c>
      <c r="I63" s="19">
        <v>20700000</v>
      </c>
      <c r="J63" s="15">
        <v>1035000</v>
      </c>
      <c r="K63" s="17">
        <v>20</v>
      </c>
      <c r="L63" s="17"/>
      <c r="M63" s="17" t="s">
        <v>113</v>
      </c>
      <c r="N63" s="17" t="s">
        <v>48</v>
      </c>
      <c r="O63" s="17" t="s">
        <v>114</v>
      </c>
      <c r="P63" s="17" t="s">
        <v>235</v>
      </c>
      <c r="Q63" s="17" t="s">
        <v>53</v>
      </c>
      <c r="R63" s="17" t="s">
        <v>117</v>
      </c>
      <c r="S63" s="17" t="s">
        <v>135</v>
      </c>
      <c r="T63" t="s">
        <v>167</v>
      </c>
      <c r="U63" t="s">
        <v>135</v>
      </c>
      <c r="V63" s="17" t="str">
        <f t="shared" si="0"/>
        <v>02-488302</v>
      </c>
      <c r="W63" t="s">
        <v>236</v>
      </c>
      <c r="X63" s="17" t="s">
        <v>40</v>
      </c>
      <c r="Y63" s="20">
        <v>44277</v>
      </c>
      <c r="Z63" s="21">
        <v>25</v>
      </c>
      <c r="AA63" s="14">
        <v>44302</v>
      </c>
      <c r="AB63" s="20">
        <v>44260</v>
      </c>
      <c r="AC63" s="19">
        <f t="shared" si="5"/>
        <v>20700000</v>
      </c>
      <c r="AD63" s="21">
        <v>20</v>
      </c>
      <c r="AE63" s="14">
        <v>44280</v>
      </c>
      <c r="AF63" s="20">
        <v>44282</v>
      </c>
      <c r="AG63" s="21">
        <v>26</v>
      </c>
      <c r="AH63" s="14">
        <v>44308</v>
      </c>
      <c r="AI63" s="20">
        <v>44344</v>
      </c>
      <c r="AJ63" s="21">
        <v>35</v>
      </c>
      <c r="AK63" s="14">
        <v>44379</v>
      </c>
      <c r="AL63" s="15">
        <f t="shared" si="10"/>
        <v>20700000</v>
      </c>
      <c r="AM63" s="21">
        <v>8</v>
      </c>
      <c r="AN63" s="14">
        <v>44622</v>
      </c>
      <c r="AO63" s="14">
        <v>44682</v>
      </c>
      <c r="AP63" s="19"/>
      <c r="AQ63" s="19"/>
      <c r="AR63" s="19"/>
      <c r="AS63" s="19"/>
      <c r="AT63" s="19"/>
      <c r="AU63" s="19"/>
      <c r="AV63" s="19">
        <v>2070000</v>
      </c>
      <c r="AW63" s="19"/>
      <c r="AX63" s="19">
        <v>18630000</v>
      </c>
      <c r="AY63" s="19"/>
      <c r="AZ63" s="19"/>
      <c r="BA63" s="19"/>
      <c r="BB63" s="19">
        <f t="shared" si="7"/>
        <v>2070000</v>
      </c>
      <c r="BC63" s="15">
        <f t="shared" si="1"/>
        <v>20700000</v>
      </c>
      <c r="BD63" s="15">
        <f t="shared" si="2"/>
        <v>20700000</v>
      </c>
      <c r="BE63" t="str">
        <f t="shared" si="3"/>
        <v>OK</v>
      </c>
      <c r="BF63">
        <f t="shared" si="4"/>
        <v>2</v>
      </c>
      <c r="BH63" s="17"/>
    </row>
    <row r="64" spans="1:60" hidden="1">
      <c r="A64" s="17">
        <v>2</v>
      </c>
      <c r="B64" s="17" t="s">
        <v>13</v>
      </c>
      <c r="C64" s="17" t="s">
        <v>220</v>
      </c>
      <c r="D64" s="17" t="s">
        <v>238</v>
      </c>
      <c r="E64" s="17" t="s">
        <v>8</v>
      </c>
      <c r="F64" s="17" t="s">
        <v>162</v>
      </c>
      <c r="G64">
        <v>4883</v>
      </c>
      <c r="H64">
        <v>17</v>
      </c>
      <c r="I64" s="19">
        <v>16490000</v>
      </c>
      <c r="J64" s="15">
        <v>970000</v>
      </c>
      <c r="K64" s="17">
        <v>17</v>
      </c>
      <c r="L64" s="17"/>
      <c r="M64" s="17" t="s">
        <v>40</v>
      </c>
      <c r="N64" s="17" t="s">
        <v>48</v>
      </c>
      <c r="O64" s="17" t="s">
        <v>114</v>
      </c>
      <c r="P64" s="17" t="s">
        <v>235</v>
      </c>
      <c r="Q64" s="17" t="s">
        <v>53</v>
      </c>
      <c r="R64" s="17" t="s">
        <v>117</v>
      </c>
      <c r="S64" s="17" t="s">
        <v>148</v>
      </c>
      <c r="T64" t="s">
        <v>239</v>
      </c>
      <c r="U64" t="s">
        <v>135</v>
      </c>
      <c r="V64" s="17" t="str">
        <f t="shared" si="0"/>
        <v>02-488305</v>
      </c>
      <c r="W64" t="s">
        <v>240</v>
      </c>
      <c r="X64" s="17" t="s">
        <v>40</v>
      </c>
      <c r="Y64" s="20">
        <v>44277</v>
      </c>
      <c r="Z64" s="21">
        <v>25</v>
      </c>
      <c r="AA64" s="14">
        <v>44302</v>
      </c>
      <c r="AB64" s="20">
        <v>44368</v>
      </c>
      <c r="AC64" s="19">
        <f t="shared" si="5"/>
        <v>16490000</v>
      </c>
      <c r="AD64" s="21">
        <v>11</v>
      </c>
      <c r="AE64" s="14">
        <v>44379</v>
      </c>
      <c r="AF64" s="20">
        <v>44382</v>
      </c>
      <c r="AG64" s="21">
        <v>4</v>
      </c>
      <c r="AH64" s="14">
        <v>44386</v>
      </c>
      <c r="AI64" s="20">
        <v>44389</v>
      </c>
      <c r="AJ64" s="21">
        <v>10</v>
      </c>
      <c r="AK64" s="14">
        <v>44399</v>
      </c>
      <c r="AL64" s="15">
        <f t="shared" si="10"/>
        <v>16490000</v>
      </c>
      <c r="AM64" s="21">
        <v>8</v>
      </c>
      <c r="AN64" s="14">
        <v>44642</v>
      </c>
      <c r="AO64" s="14">
        <v>44702</v>
      </c>
      <c r="AP64" s="19"/>
      <c r="AQ64" s="19"/>
      <c r="AR64" s="19"/>
      <c r="AS64" s="19"/>
      <c r="AT64" s="19"/>
      <c r="AU64" s="19"/>
      <c r="AV64" s="19">
        <v>1649000</v>
      </c>
      <c r="AW64" s="19"/>
      <c r="AX64" s="19">
        <v>14841000</v>
      </c>
      <c r="AY64" s="19"/>
      <c r="AZ64" s="19"/>
      <c r="BA64" s="19"/>
      <c r="BB64" s="19">
        <f t="shared" si="7"/>
        <v>1649000</v>
      </c>
      <c r="BC64" s="15">
        <f t="shared" si="1"/>
        <v>16490000</v>
      </c>
      <c r="BD64" s="15">
        <f t="shared" si="2"/>
        <v>16490000</v>
      </c>
      <c r="BE64" t="str">
        <f t="shared" si="3"/>
        <v>OK</v>
      </c>
      <c r="BF64">
        <f t="shared" si="4"/>
        <v>2</v>
      </c>
      <c r="BH64" s="17"/>
    </row>
    <row r="65" spans="1:60" hidden="1">
      <c r="A65" s="17">
        <v>2</v>
      </c>
      <c r="B65" s="17" t="s">
        <v>13</v>
      </c>
      <c r="C65" s="17" t="s">
        <v>169</v>
      </c>
      <c r="D65" s="17" t="s">
        <v>241</v>
      </c>
      <c r="E65" s="17" t="s">
        <v>8</v>
      </c>
      <c r="F65" s="17" t="s">
        <v>171</v>
      </c>
      <c r="G65">
        <v>4889</v>
      </c>
      <c r="H65">
        <v>30</v>
      </c>
      <c r="I65" s="19">
        <v>29710000</v>
      </c>
      <c r="J65" s="15">
        <v>990333</v>
      </c>
      <c r="K65" s="17">
        <v>30</v>
      </c>
      <c r="L65" s="17"/>
      <c r="M65" s="17" t="s">
        <v>40</v>
      </c>
      <c r="N65" s="17" t="s">
        <v>48</v>
      </c>
      <c r="O65" s="17" t="s">
        <v>114</v>
      </c>
      <c r="P65" s="17" t="s">
        <v>242</v>
      </c>
      <c r="Q65" s="17" t="s">
        <v>116</v>
      </c>
      <c r="R65" s="17" t="s">
        <v>117</v>
      </c>
      <c r="S65" s="17" t="s">
        <v>118</v>
      </c>
      <c r="T65" t="s">
        <v>243</v>
      </c>
      <c r="U65" t="s">
        <v>135</v>
      </c>
      <c r="V65" s="17" t="str">
        <f t="shared" si="0"/>
        <v>02-488901</v>
      </c>
      <c r="W65" t="s">
        <v>244</v>
      </c>
      <c r="X65" s="17" t="s">
        <v>40</v>
      </c>
      <c r="Y65" s="20"/>
      <c r="Z65" s="21"/>
      <c r="AA65" s="14"/>
      <c r="AB65" s="20">
        <v>44426</v>
      </c>
      <c r="AC65" s="20"/>
      <c r="AD65" s="21">
        <v>20</v>
      </c>
      <c r="AE65" s="14">
        <v>44446</v>
      </c>
      <c r="AF65" s="20">
        <v>44447</v>
      </c>
      <c r="AG65" s="21">
        <v>14</v>
      </c>
      <c r="AH65" s="14">
        <v>44461</v>
      </c>
      <c r="AI65" s="20">
        <v>44463</v>
      </c>
      <c r="AJ65" s="21">
        <v>10</v>
      </c>
      <c r="AK65" s="14">
        <v>44473</v>
      </c>
      <c r="AL65" s="14"/>
      <c r="AM65" s="21">
        <v>5</v>
      </c>
      <c r="AN65" s="14">
        <v>44624</v>
      </c>
      <c r="AO65" s="14">
        <v>44684</v>
      </c>
      <c r="AP65" s="19"/>
      <c r="AQ65" s="19"/>
      <c r="AR65" s="19"/>
      <c r="AS65" s="19"/>
      <c r="AT65" s="19"/>
      <c r="AU65" s="19"/>
      <c r="AV65" s="19"/>
      <c r="AW65" s="19"/>
      <c r="AX65" s="19"/>
      <c r="AY65" s="19">
        <v>29710000</v>
      </c>
      <c r="AZ65" s="19"/>
      <c r="BA65" s="19"/>
      <c r="BB65" s="19">
        <f t="shared" si="7"/>
        <v>0</v>
      </c>
      <c r="BC65" s="15">
        <f t="shared" si="1"/>
        <v>29710000</v>
      </c>
      <c r="BD65" s="15">
        <f t="shared" si="2"/>
        <v>29710000</v>
      </c>
      <c r="BE65" t="str">
        <f t="shared" si="3"/>
        <v>OK</v>
      </c>
      <c r="BF65">
        <f t="shared" si="4"/>
        <v>1</v>
      </c>
      <c r="BH65" s="17"/>
    </row>
    <row r="66" spans="1:60" hidden="1">
      <c r="A66" s="17">
        <v>2</v>
      </c>
      <c r="B66" s="17" t="s">
        <v>13</v>
      </c>
      <c r="C66" s="17" t="s">
        <v>216</v>
      </c>
      <c r="D66" s="17" t="s">
        <v>216</v>
      </c>
      <c r="E66" s="17" t="s">
        <v>7</v>
      </c>
      <c r="F66" s="17" t="s">
        <v>176</v>
      </c>
      <c r="G66">
        <v>4916</v>
      </c>
      <c r="H66">
        <v>107</v>
      </c>
      <c r="I66" s="19">
        <v>15334000</v>
      </c>
      <c r="J66" s="15">
        <v>143308.41121495326</v>
      </c>
      <c r="K66" s="17">
        <v>107</v>
      </c>
      <c r="L66" s="17"/>
      <c r="M66" s="17" t="s">
        <v>40</v>
      </c>
      <c r="N66" s="17" t="s">
        <v>47</v>
      </c>
      <c r="O66" s="17" t="s">
        <v>245</v>
      </c>
      <c r="P66" s="17" t="s">
        <v>246</v>
      </c>
      <c r="Q66" s="17" t="s">
        <v>116</v>
      </c>
      <c r="R66" s="17" t="s">
        <v>117</v>
      </c>
      <c r="S66" s="17" t="s">
        <v>135</v>
      </c>
      <c r="T66" t="s">
        <v>247</v>
      </c>
      <c r="U66" t="s">
        <v>135</v>
      </c>
      <c r="V66" s="17" t="str">
        <f t="shared" ref="V66:V129" si="11">CONCATENATE(U66,"-",T66)</f>
        <v>02-491602</v>
      </c>
      <c r="W66" t="s">
        <v>248</v>
      </c>
      <c r="X66" s="17" t="s">
        <v>40</v>
      </c>
      <c r="Y66" s="20"/>
      <c r="Z66" s="21"/>
      <c r="AA66" s="14"/>
      <c r="AB66" s="20">
        <v>44363</v>
      </c>
      <c r="AC66" s="19">
        <f t="shared" ref="AC66:AC99" si="12">I66</f>
        <v>15334000</v>
      </c>
      <c r="AD66" s="21">
        <v>13</v>
      </c>
      <c r="AE66" s="14">
        <v>44376</v>
      </c>
      <c r="AF66" s="20">
        <v>44377</v>
      </c>
      <c r="AG66" s="21">
        <v>2</v>
      </c>
      <c r="AH66" s="14">
        <v>44379</v>
      </c>
      <c r="AI66" s="20">
        <v>44382</v>
      </c>
      <c r="AJ66" s="21">
        <v>10</v>
      </c>
      <c r="AK66" s="14">
        <v>44392</v>
      </c>
      <c r="AL66" s="15">
        <f t="shared" ref="AL66:AL78" si="13">I66</f>
        <v>15334000</v>
      </c>
      <c r="AM66" s="21">
        <v>6</v>
      </c>
      <c r="AN66" s="14">
        <v>44576</v>
      </c>
      <c r="AO66" s="14">
        <v>44636</v>
      </c>
      <c r="AP66" s="19"/>
      <c r="AQ66" s="19"/>
      <c r="AR66" s="19"/>
      <c r="AS66" s="19"/>
      <c r="AT66" s="19"/>
      <c r="AU66" s="19"/>
      <c r="AV66" s="19">
        <v>1533400</v>
      </c>
      <c r="AW66" s="19"/>
      <c r="AX66" s="19">
        <v>13800600</v>
      </c>
      <c r="AY66" s="19"/>
      <c r="AZ66" s="19"/>
      <c r="BA66" s="19"/>
      <c r="BB66" s="19">
        <f t="shared" si="7"/>
        <v>1533400</v>
      </c>
      <c r="BC66" s="15">
        <f t="shared" ref="BC66:BC129" si="14">IF((SUM(AP66:BA66)=0),"---",(SUM(AP66:BA66)))</f>
        <v>15334000</v>
      </c>
      <c r="BD66" s="15">
        <f t="shared" ref="BD66:BD129" si="15">I66</f>
        <v>15334000</v>
      </c>
      <c r="BE66" t="str">
        <f t="shared" ref="BE66:BE129" si="16">IF(OR(BD66="---",BC66="---"),"---",IF(BD66-BC66=0,"OK","REVISAR"))</f>
        <v>OK</v>
      </c>
      <c r="BF66">
        <f t="shared" ref="BF66:BF129" si="17">COUNT(AP66:BA66)</f>
        <v>2</v>
      </c>
      <c r="BH66" s="17"/>
    </row>
    <row r="67" spans="1:60">
      <c r="A67" s="17">
        <v>2</v>
      </c>
      <c r="B67" s="17" t="s">
        <v>13</v>
      </c>
      <c r="C67" s="17" t="s">
        <v>216</v>
      </c>
      <c r="D67" s="17" t="s">
        <v>249</v>
      </c>
      <c r="E67" s="17" t="s">
        <v>9</v>
      </c>
      <c r="F67" s="17" t="s">
        <v>180</v>
      </c>
      <c r="G67">
        <v>5811</v>
      </c>
      <c r="H67">
        <v>40</v>
      </c>
      <c r="I67" s="19">
        <v>34000000</v>
      </c>
      <c r="J67" s="15">
        <v>850000</v>
      </c>
      <c r="K67" s="17">
        <v>40</v>
      </c>
      <c r="L67" s="17"/>
      <c r="M67" s="17" t="s">
        <v>40</v>
      </c>
      <c r="N67" s="17" t="s">
        <v>48</v>
      </c>
      <c r="O67" s="17" t="s">
        <v>114</v>
      </c>
      <c r="P67" s="17" t="s">
        <v>250</v>
      </c>
      <c r="Q67" s="17" t="s">
        <v>53</v>
      </c>
      <c r="R67" s="17" t="s">
        <v>117</v>
      </c>
      <c r="S67" s="17" t="s">
        <v>118</v>
      </c>
      <c r="T67" t="s">
        <v>183</v>
      </c>
      <c r="U67" t="s">
        <v>135</v>
      </c>
      <c r="V67" s="17" t="str">
        <f t="shared" si="11"/>
        <v>02-581101</v>
      </c>
      <c r="W67" t="s">
        <v>251</v>
      </c>
      <c r="X67" s="17" t="s">
        <v>40</v>
      </c>
      <c r="Y67" s="20">
        <v>44277</v>
      </c>
      <c r="Z67" s="21">
        <v>25</v>
      </c>
      <c r="AA67" s="14">
        <v>44302</v>
      </c>
      <c r="AB67" s="20">
        <v>44252</v>
      </c>
      <c r="AC67" s="19">
        <f t="shared" si="12"/>
        <v>34000000</v>
      </c>
      <c r="AD67" s="21">
        <v>14</v>
      </c>
      <c r="AE67" s="14">
        <v>44266</v>
      </c>
      <c r="AF67" s="20">
        <v>44268</v>
      </c>
      <c r="AG67" s="21">
        <v>34</v>
      </c>
      <c r="AH67" s="14">
        <v>44302</v>
      </c>
      <c r="AI67" s="20">
        <v>44306</v>
      </c>
      <c r="AJ67" s="21">
        <v>57</v>
      </c>
      <c r="AK67" s="14">
        <v>44363</v>
      </c>
      <c r="AL67" s="15">
        <f t="shared" si="13"/>
        <v>34000000</v>
      </c>
      <c r="AM67" s="21">
        <v>8</v>
      </c>
      <c r="AN67" s="14">
        <v>44608</v>
      </c>
      <c r="AO67" s="14">
        <v>44668</v>
      </c>
      <c r="AP67" s="19"/>
      <c r="AQ67" s="19"/>
      <c r="AR67" s="19"/>
      <c r="AS67" s="19"/>
      <c r="AT67" s="19"/>
      <c r="AU67" s="19">
        <v>3400000</v>
      </c>
      <c r="AV67" s="19"/>
      <c r="AW67" s="19"/>
      <c r="AX67" s="19">
        <v>30600000</v>
      </c>
      <c r="AY67" s="19"/>
      <c r="AZ67" s="19"/>
      <c r="BA67" s="19"/>
      <c r="BB67" s="19">
        <f t="shared" ref="BB67:BB130" si="18">SUM(AP67:AV67)</f>
        <v>3400000</v>
      </c>
      <c r="BC67" s="15">
        <f t="shared" si="14"/>
        <v>34000000</v>
      </c>
      <c r="BD67" s="15">
        <f t="shared" si="15"/>
        <v>34000000</v>
      </c>
      <c r="BE67" t="str">
        <f t="shared" si="16"/>
        <v>OK</v>
      </c>
      <c r="BF67">
        <f t="shared" si="17"/>
        <v>2</v>
      </c>
      <c r="BH67" s="17"/>
    </row>
    <row r="68" spans="1:60">
      <c r="A68" s="17">
        <v>2</v>
      </c>
      <c r="B68" s="17" t="s">
        <v>13</v>
      </c>
      <c r="C68" s="17" t="s">
        <v>219</v>
      </c>
      <c r="D68" s="17" t="s">
        <v>249</v>
      </c>
      <c r="E68" s="17" t="s">
        <v>9</v>
      </c>
      <c r="F68" s="17" t="s">
        <v>180</v>
      </c>
      <c r="G68">
        <v>5811</v>
      </c>
      <c r="H68">
        <v>30</v>
      </c>
      <c r="I68" s="19">
        <v>25500000</v>
      </c>
      <c r="J68" s="15">
        <v>850000</v>
      </c>
      <c r="K68" s="17">
        <v>30</v>
      </c>
      <c r="L68" s="17"/>
      <c r="M68" s="17" t="s">
        <v>40</v>
      </c>
      <c r="N68" s="17" t="s">
        <v>48</v>
      </c>
      <c r="O68" s="17" t="s">
        <v>114</v>
      </c>
      <c r="P68" s="17" t="s">
        <v>250</v>
      </c>
      <c r="Q68" s="17" t="s">
        <v>53</v>
      </c>
      <c r="R68" s="17" t="s">
        <v>117</v>
      </c>
      <c r="S68" s="17" t="s">
        <v>118</v>
      </c>
      <c r="T68" t="s">
        <v>183</v>
      </c>
      <c r="U68" t="s">
        <v>135</v>
      </c>
      <c r="V68" s="17" t="str">
        <f t="shared" si="11"/>
        <v>02-581101</v>
      </c>
      <c r="W68" t="s">
        <v>251</v>
      </c>
      <c r="X68" s="17" t="s">
        <v>40</v>
      </c>
      <c r="Y68" s="20">
        <v>44277</v>
      </c>
      <c r="Z68" s="21">
        <v>25</v>
      </c>
      <c r="AA68" s="14">
        <v>44302</v>
      </c>
      <c r="AB68" s="20">
        <v>44252</v>
      </c>
      <c r="AC68" s="19">
        <f t="shared" si="12"/>
        <v>25500000</v>
      </c>
      <c r="AD68" s="21">
        <v>14</v>
      </c>
      <c r="AE68" s="14">
        <v>44266</v>
      </c>
      <c r="AF68" s="20">
        <v>44268</v>
      </c>
      <c r="AG68" s="21">
        <v>34</v>
      </c>
      <c r="AH68" s="14">
        <v>44302</v>
      </c>
      <c r="AI68" s="20">
        <v>44306</v>
      </c>
      <c r="AJ68" s="21">
        <v>57</v>
      </c>
      <c r="AK68" s="14">
        <v>44363</v>
      </c>
      <c r="AL68" s="15">
        <f t="shared" si="13"/>
        <v>25500000</v>
      </c>
      <c r="AM68" s="21">
        <v>8</v>
      </c>
      <c r="AN68" s="14">
        <v>44608</v>
      </c>
      <c r="AO68" s="14">
        <v>44668</v>
      </c>
      <c r="AP68" s="19"/>
      <c r="AQ68" s="19"/>
      <c r="AR68" s="19"/>
      <c r="AS68" s="19"/>
      <c r="AT68" s="19"/>
      <c r="AU68" s="19">
        <v>2550000</v>
      </c>
      <c r="AV68" s="19"/>
      <c r="AW68" s="19"/>
      <c r="AX68" s="19">
        <v>22950000</v>
      </c>
      <c r="AY68" s="19"/>
      <c r="AZ68" s="19"/>
      <c r="BA68" s="19"/>
      <c r="BB68" s="19">
        <f t="shared" si="18"/>
        <v>2550000</v>
      </c>
      <c r="BC68" s="15">
        <f t="shared" si="14"/>
        <v>25500000</v>
      </c>
      <c r="BD68" s="15">
        <f t="shared" si="15"/>
        <v>25500000</v>
      </c>
      <c r="BE68" t="str">
        <f t="shared" si="16"/>
        <v>OK</v>
      </c>
      <c r="BF68">
        <f t="shared" si="17"/>
        <v>2</v>
      </c>
      <c r="BH68" s="17"/>
    </row>
    <row r="69" spans="1:60">
      <c r="A69" s="17">
        <v>2</v>
      </c>
      <c r="B69" s="17" t="s">
        <v>13</v>
      </c>
      <c r="C69" s="17" t="s">
        <v>220</v>
      </c>
      <c r="D69" s="17" t="s">
        <v>249</v>
      </c>
      <c r="E69" s="17" t="s">
        <v>9</v>
      </c>
      <c r="F69" s="17" t="s">
        <v>180</v>
      </c>
      <c r="G69">
        <v>5811</v>
      </c>
      <c r="H69">
        <v>29</v>
      </c>
      <c r="I69" s="19">
        <v>24650000</v>
      </c>
      <c r="J69" s="15">
        <v>850000</v>
      </c>
      <c r="K69" s="17">
        <v>29</v>
      </c>
      <c r="L69" s="17"/>
      <c r="M69" s="17" t="s">
        <v>40</v>
      </c>
      <c r="N69" s="17" t="s">
        <v>48</v>
      </c>
      <c r="O69" s="17" t="s">
        <v>114</v>
      </c>
      <c r="P69" s="17" t="s">
        <v>250</v>
      </c>
      <c r="Q69" s="17" t="s">
        <v>53</v>
      </c>
      <c r="R69" s="17" t="s">
        <v>117</v>
      </c>
      <c r="S69" s="17" t="s">
        <v>118</v>
      </c>
      <c r="T69" t="s">
        <v>183</v>
      </c>
      <c r="U69" t="s">
        <v>135</v>
      </c>
      <c r="V69" s="17" t="str">
        <f t="shared" si="11"/>
        <v>02-581101</v>
      </c>
      <c r="W69" t="s">
        <v>251</v>
      </c>
      <c r="X69" s="17" t="s">
        <v>40</v>
      </c>
      <c r="Y69" s="20">
        <v>44277</v>
      </c>
      <c r="Z69" s="21">
        <v>25</v>
      </c>
      <c r="AA69" s="14">
        <v>44302</v>
      </c>
      <c r="AB69" s="20">
        <v>44252</v>
      </c>
      <c r="AC69" s="19">
        <f t="shared" si="12"/>
        <v>24650000</v>
      </c>
      <c r="AD69" s="21">
        <v>14</v>
      </c>
      <c r="AE69" s="14">
        <v>44266</v>
      </c>
      <c r="AF69" s="20">
        <v>44268</v>
      </c>
      <c r="AG69" s="21">
        <v>34</v>
      </c>
      <c r="AH69" s="14">
        <v>44302</v>
      </c>
      <c r="AI69" s="20">
        <v>44306</v>
      </c>
      <c r="AJ69" s="21">
        <v>57</v>
      </c>
      <c r="AK69" s="14">
        <v>44363</v>
      </c>
      <c r="AL69" s="15">
        <f t="shared" si="13"/>
        <v>24650000</v>
      </c>
      <c r="AM69" s="21">
        <v>8</v>
      </c>
      <c r="AN69" s="14">
        <v>44608</v>
      </c>
      <c r="AO69" s="14">
        <v>44668</v>
      </c>
      <c r="AP69" s="19"/>
      <c r="AQ69" s="19"/>
      <c r="AR69" s="19"/>
      <c r="AS69" s="19"/>
      <c r="AT69" s="19"/>
      <c r="AU69" s="19">
        <v>2465000</v>
      </c>
      <c r="AV69" s="19"/>
      <c r="AW69" s="19"/>
      <c r="AX69" s="19">
        <v>22185000</v>
      </c>
      <c r="AY69" s="19"/>
      <c r="AZ69" s="19"/>
      <c r="BA69" s="19"/>
      <c r="BB69" s="19">
        <f t="shared" si="18"/>
        <v>2465000</v>
      </c>
      <c r="BC69" s="15">
        <f t="shared" si="14"/>
        <v>24650000</v>
      </c>
      <c r="BD69" s="15">
        <f t="shared" si="15"/>
        <v>24650000</v>
      </c>
      <c r="BE69" t="str">
        <f t="shared" si="16"/>
        <v>OK</v>
      </c>
      <c r="BF69">
        <f t="shared" si="17"/>
        <v>2</v>
      </c>
      <c r="BH69" s="17"/>
    </row>
    <row r="70" spans="1:60" hidden="1">
      <c r="A70" s="17">
        <v>2</v>
      </c>
      <c r="B70" s="17" t="s">
        <v>13</v>
      </c>
      <c r="C70" s="17" t="s">
        <v>216</v>
      </c>
      <c r="D70" s="17" t="s">
        <v>252</v>
      </c>
      <c r="E70" s="17" t="s">
        <v>9</v>
      </c>
      <c r="F70" s="17" t="s">
        <v>180</v>
      </c>
      <c r="G70">
        <v>5811</v>
      </c>
      <c r="H70">
        <v>15</v>
      </c>
      <c r="I70" s="19">
        <v>12750000</v>
      </c>
      <c r="J70" s="15">
        <v>850000</v>
      </c>
      <c r="K70" s="17">
        <v>15</v>
      </c>
      <c r="L70" s="17"/>
      <c r="M70" s="17" t="s">
        <v>40</v>
      </c>
      <c r="N70" s="17" t="s">
        <v>48</v>
      </c>
      <c r="O70" s="17" t="s">
        <v>187</v>
      </c>
      <c r="P70" s="17" t="s">
        <v>253</v>
      </c>
      <c r="Q70" s="17" t="s">
        <v>116</v>
      </c>
      <c r="R70" s="17" t="s">
        <v>117</v>
      </c>
      <c r="S70" s="17" t="s">
        <v>124</v>
      </c>
      <c r="T70" t="s">
        <v>195</v>
      </c>
      <c r="U70" t="s">
        <v>135</v>
      </c>
      <c r="V70" s="17" t="str">
        <f t="shared" si="11"/>
        <v>02-581103</v>
      </c>
      <c r="W70" t="s">
        <v>254</v>
      </c>
      <c r="X70" s="17" t="s">
        <v>40</v>
      </c>
      <c r="Y70" s="20"/>
      <c r="Z70" s="21"/>
      <c r="AA70" s="14"/>
      <c r="AB70" s="20">
        <v>44274</v>
      </c>
      <c r="AC70" s="19">
        <f t="shared" si="12"/>
        <v>12750000</v>
      </c>
      <c r="AD70" s="21">
        <v>18</v>
      </c>
      <c r="AE70" s="14">
        <v>44292</v>
      </c>
      <c r="AF70" s="20">
        <v>44294</v>
      </c>
      <c r="AG70" s="21">
        <v>15</v>
      </c>
      <c r="AH70" s="14">
        <v>44309</v>
      </c>
      <c r="AI70" s="20">
        <v>44314</v>
      </c>
      <c r="AJ70" s="21">
        <v>42</v>
      </c>
      <c r="AK70" s="14">
        <v>44356</v>
      </c>
      <c r="AL70" s="15">
        <f t="shared" si="13"/>
        <v>12750000</v>
      </c>
      <c r="AM70" s="21">
        <v>8</v>
      </c>
      <c r="AN70" s="14">
        <v>44601</v>
      </c>
      <c r="AO70" s="14">
        <v>44661</v>
      </c>
      <c r="AP70" s="19"/>
      <c r="AQ70" s="19"/>
      <c r="AR70" s="19"/>
      <c r="AS70" s="19"/>
      <c r="AT70" s="19"/>
      <c r="AU70" s="19">
        <v>1275000</v>
      </c>
      <c r="AV70" s="19"/>
      <c r="AW70" s="19">
        <v>11475000</v>
      </c>
      <c r="AX70" s="19"/>
      <c r="AY70" s="19"/>
      <c r="AZ70" s="19"/>
      <c r="BA70" s="19"/>
      <c r="BB70" s="19">
        <f t="shared" si="18"/>
        <v>1275000</v>
      </c>
      <c r="BC70" s="15">
        <f t="shared" si="14"/>
        <v>12750000</v>
      </c>
      <c r="BD70" s="15">
        <f t="shared" si="15"/>
        <v>12750000</v>
      </c>
      <c r="BE70" t="str">
        <f t="shared" si="16"/>
        <v>OK</v>
      </c>
      <c r="BF70">
        <f t="shared" si="17"/>
        <v>2</v>
      </c>
      <c r="BH70" s="17"/>
    </row>
    <row r="71" spans="1:60" hidden="1">
      <c r="A71" s="17">
        <v>2</v>
      </c>
      <c r="B71" s="17" t="s">
        <v>13</v>
      </c>
      <c r="C71" s="17" t="s">
        <v>219</v>
      </c>
      <c r="D71" s="17" t="s">
        <v>252</v>
      </c>
      <c r="E71" s="17" t="s">
        <v>9</v>
      </c>
      <c r="F71" s="17" t="s">
        <v>180</v>
      </c>
      <c r="G71">
        <v>5811</v>
      </c>
      <c r="H71">
        <v>15</v>
      </c>
      <c r="I71" s="19">
        <v>12750000</v>
      </c>
      <c r="J71" s="15">
        <v>850000</v>
      </c>
      <c r="K71" s="17">
        <v>15</v>
      </c>
      <c r="L71" s="17"/>
      <c r="M71" s="17" t="s">
        <v>40</v>
      </c>
      <c r="N71" s="17" t="s">
        <v>48</v>
      </c>
      <c r="O71" s="17" t="s">
        <v>187</v>
      </c>
      <c r="P71" s="17" t="s">
        <v>253</v>
      </c>
      <c r="Q71" s="17" t="s">
        <v>116</v>
      </c>
      <c r="R71" s="17" t="s">
        <v>117</v>
      </c>
      <c r="S71" s="17" t="s">
        <v>124</v>
      </c>
      <c r="T71" t="s">
        <v>195</v>
      </c>
      <c r="U71" t="s">
        <v>135</v>
      </c>
      <c r="V71" s="17" t="str">
        <f t="shared" si="11"/>
        <v>02-581103</v>
      </c>
      <c r="W71" t="s">
        <v>254</v>
      </c>
      <c r="X71" s="17" t="s">
        <v>40</v>
      </c>
      <c r="Y71" s="20"/>
      <c r="Z71" s="21"/>
      <c r="AA71" s="14"/>
      <c r="AB71" s="20">
        <v>44274</v>
      </c>
      <c r="AC71" s="19">
        <f t="shared" si="12"/>
        <v>12750000</v>
      </c>
      <c r="AD71" s="21">
        <v>18</v>
      </c>
      <c r="AE71" s="14">
        <v>44292</v>
      </c>
      <c r="AF71" s="20">
        <v>44294</v>
      </c>
      <c r="AG71" s="21">
        <v>15</v>
      </c>
      <c r="AH71" s="14">
        <v>44309</v>
      </c>
      <c r="AI71" s="20">
        <v>44314</v>
      </c>
      <c r="AJ71" s="21">
        <v>42</v>
      </c>
      <c r="AK71" s="14">
        <v>44356</v>
      </c>
      <c r="AL71" s="15">
        <f t="shared" si="13"/>
        <v>12750000</v>
      </c>
      <c r="AM71" s="21">
        <v>8</v>
      </c>
      <c r="AN71" s="14">
        <v>44601</v>
      </c>
      <c r="AO71" s="14">
        <v>44661</v>
      </c>
      <c r="AP71" s="19"/>
      <c r="AQ71" s="19"/>
      <c r="AR71" s="19"/>
      <c r="AS71" s="19"/>
      <c r="AT71" s="19"/>
      <c r="AU71" s="19">
        <v>1275000</v>
      </c>
      <c r="AV71" s="19"/>
      <c r="AW71" s="19">
        <v>11475000</v>
      </c>
      <c r="AX71" s="19"/>
      <c r="AY71" s="19"/>
      <c r="AZ71" s="19"/>
      <c r="BA71" s="19"/>
      <c r="BB71" s="19">
        <f t="shared" si="18"/>
        <v>1275000</v>
      </c>
      <c r="BC71" s="15">
        <f t="shared" si="14"/>
        <v>12750000</v>
      </c>
      <c r="BD71" s="15">
        <f t="shared" si="15"/>
        <v>12750000</v>
      </c>
      <c r="BE71" t="str">
        <f t="shared" si="16"/>
        <v>OK</v>
      </c>
      <c r="BF71">
        <f t="shared" si="17"/>
        <v>2</v>
      </c>
      <c r="BH71" s="17"/>
    </row>
    <row r="72" spans="1:60" hidden="1">
      <c r="A72" s="17">
        <v>2</v>
      </c>
      <c r="B72" s="17" t="s">
        <v>13</v>
      </c>
      <c r="C72" s="17" t="s">
        <v>216</v>
      </c>
      <c r="D72" s="17" t="s">
        <v>255</v>
      </c>
      <c r="E72" s="17" t="s">
        <v>9</v>
      </c>
      <c r="F72" s="17" t="s">
        <v>180</v>
      </c>
      <c r="G72">
        <v>5811</v>
      </c>
      <c r="H72">
        <v>20</v>
      </c>
      <c r="I72" s="19">
        <v>17000000</v>
      </c>
      <c r="J72" s="15">
        <v>850000</v>
      </c>
      <c r="K72" s="17">
        <v>20</v>
      </c>
      <c r="L72" s="17"/>
      <c r="M72" s="17" t="s">
        <v>40</v>
      </c>
      <c r="N72" s="17" t="s">
        <v>48</v>
      </c>
      <c r="O72" s="17" t="s">
        <v>185</v>
      </c>
      <c r="P72" s="17" t="s">
        <v>256</v>
      </c>
      <c r="Q72" s="17" t="s">
        <v>116</v>
      </c>
      <c r="R72" s="17" t="s">
        <v>117</v>
      </c>
      <c r="S72" s="17" t="s">
        <v>128</v>
      </c>
      <c r="T72" t="s">
        <v>257</v>
      </c>
      <c r="U72" t="s">
        <v>135</v>
      </c>
      <c r="V72" s="17" t="str">
        <f t="shared" si="11"/>
        <v>02-581104</v>
      </c>
      <c r="W72" t="s">
        <v>258</v>
      </c>
      <c r="X72" s="17" t="s">
        <v>40</v>
      </c>
      <c r="Y72" s="20"/>
      <c r="Z72" s="21"/>
      <c r="AA72" s="14"/>
      <c r="AB72" s="20">
        <v>44302</v>
      </c>
      <c r="AC72" s="19">
        <f t="shared" si="12"/>
        <v>17000000</v>
      </c>
      <c r="AD72" s="21">
        <v>10</v>
      </c>
      <c r="AE72" s="14">
        <v>44312</v>
      </c>
      <c r="AF72" s="20">
        <v>44313</v>
      </c>
      <c r="AG72" s="21">
        <v>15</v>
      </c>
      <c r="AH72" s="14">
        <v>44328</v>
      </c>
      <c r="AI72" s="20">
        <v>44328</v>
      </c>
      <c r="AJ72" s="21">
        <v>28</v>
      </c>
      <c r="AK72" s="14">
        <v>44356</v>
      </c>
      <c r="AL72" s="15">
        <f t="shared" si="13"/>
        <v>17000000</v>
      </c>
      <c r="AM72" s="21">
        <v>8</v>
      </c>
      <c r="AN72" s="14">
        <v>44601</v>
      </c>
      <c r="AO72" s="14">
        <v>44661</v>
      </c>
      <c r="AP72" s="19"/>
      <c r="AQ72" s="19"/>
      <c r="AR72" s="19"/>
      <c r="AS72" s="19"/>
      <c r="AT72" s="19"/>
      <c r="AU72" s="19">
        <v>1700000</v>
      </c>
      <c r="AV72" s="19"/>
      <c r="AW72" s="19">
        <v>15300000</v>
      </c>
      <c r="AX72" s="19"/>
      <c r="AY72" s="19"/>
      <c r="AZ72" s="19"/>
      <c r="BA72" s="19"/>
      <c r="BB72" s="19">
        <f t="shared" si="18"/>
        <v>1700000</v>
      </c>
      <c r="BC72" s="15">
        <f t="shared" si="14"/>
        <v>17000000</v>
      </c>
      <c r="BD72" s="15">
        <f t="shared" si="15"/>
        <v>17000000</v>
      </c>
      <c r="BE72" t="str">
        <f t="shared" si="16"/>
        <v>OK</v>
      </c>
      <c r="BF72">
        <f t="shared" si="17"/>
        <v>2</v>
      </c>
      <c r="BH72" s="17"/>
    </row>
    <row r="73" spans="1:60" hidden="1">
      <c r="A73" s="17">
        <v>2</v>
      </c>
      <c r="B73" s="17" t="s">
        <v>13</v>
      </c>
      <c r="C73" s="17" t="s">
        <v>216</v>
      </c>
      <c r="D73" s="17" t="s">
        <v>259</v>
      </c>
      <c r="E73" s="17" t="s">
        <v>10</v>
      </c>
      <c r="F73" s="17" t="s">
        <v>197</v>
      </c>
      <c r="G73">
        <v>5911</v>
      </c>
      <c r="H73">
        <v>150</v>
      </c>
      <c r="I73" s="19">
        <v>117600000</v>
      </c>
      <c r="J73" s="15">
        <v>784000</v>
      </c>
      <c r="K73" s="17"/>
      <c r="L73" s="17">
        <v>150</v>
      </c>
      <c r="M73" s="17" t="s">
        <v>40</v>
      </c>
      <c r="N73" s="17" t="s">
        <v>48</v>
      </c>
      <c r="O73" s="17" t="s">
        <v>114</v>
      </c>
      <c r="P73" s="17" t="s">
        <v>260</v>
      </c>
      <c r="Q73" s="17" t="s">
        <v>53</v>
      </c>
      <c r="R73" s="17" t="s">
        <v>117</v>
      </c>
      <c r="S73" s="17" t="s">
        <v>118</v>
      </c>
      <c r="T73" t="s">
        <v>199</v>
      </c>
      <c r="U73" t="s">
        <v>135</v>
      </c>
      <c r="V73" s="17" t="str">
        <f t="shared" si="11"/>
        <v>02-591101</v>
      </c>
      <c r="W73" t="s">
        <v>261</v>
      </c>
      <c r="X73" s="17" t="s">
        <v>40</v>
      </c>
      <c r="Y73" s="20">
        <v>44277</v>
      </c>
      <c r="Z73" s="21">
        <v>25</v>
      </c>
      <c r="AA73" s="14">
        <v>44302</v>
      </c>
      <c r="AB73" s="20">
        <v>44243</v>
      </c>
      <c r="AC73" s="19">
        <f t="shared" si="12"/>
        <v>117600000</v>
      </c>
      <c r="AD73" s="21">
        <v>31</v>
      </c>
      <c r="AE73" s="14">
        <v>44274</v>
      </c>
      <c r="AF73" s="20">
        <v>44278</v>
      </c>
      <c r="AG73" s="21">
        <v>28</v>
      </c>
      <c r="AH73" s="14">
        <v>44306</v>
      </c>
      <c r="AI73" s="20">
        <v>44306</v>
      </c>
      <c r="AJ73" s="21"/>
      <c r="AK73" s="14">
        <v>44379</v>
      </c>
      <c r="AL73" s="15">
        <f t="shared" si="13"/>
        <v>117600000</v>
      </c>
      <c r="AM73" s="21">
        <v>8</v>
      </c>
      <c r="AN73" s="14">
        <v>44622</v>
      </c>
      <c r="AO73" s="14">
        <v>44682</v>
      </c>
      <c r="AP73" s="19"/>
      <c r="AQ73" s="19"/>
      <c r="AR73" s="19"/>
      <c r="AS73" s="19"/>
      <c r="AT73" s="19"/>
      <c r="AU73" s="19"/>
      <c r="AV73" s="19">
        <v>11760000</v>
      </c>
      <c r="AW73" s="19"/>
      <c r="AX73" s="19">
        <v>105840000</v>
      </c>
      <c r="AY73" s="19"/>
      <c r="AZ73" s="19"/>
      <c r="BA73" s="19"/>
      <c r="BB73" s="19">
        <f t="shared" si="18"/>
        <v>11760000</v>
      </c>
      <c r="BC73" s="15">
        <f t="shared" si="14"/>
        <v>117600000</v>
      </c>
      <c r="BD73" s="15">
        <f t="shared" si="15"/>
        <v>117600000</v>
      </c>
      <c r="BE73" t="str">
        <f t="shared" si="16"/>
        <v>OK</v>
      </c>
      <c r="BF73">
        <f t="shared" si="17"/>
        <v>2</v>
      </c>
      <c r="BH73" s="17"/>
    </row>
    <row r="74" spans="1:60" hidden="1">
      <c r="A74" s="17">
        <v>2</v>
      </c>
      <c r="B74" s="17" t="s">
        <v>13</v>
      </c>
      <c r="C74" s="17" t="s">
        <v>219</v>
      </c>
      <c r="D74" s="17" t="s">
        <v>224</v>
      </c>
      <c r="E74" s="17" t="s">
        <v>10</v>
      </c>
      <c r="F74" s="17" t="s">
        <v>197</v>
      </c>
      <c r="G74">
        <v>5911</v>
      </c>
      <c r="H74">
        <v>103</v>
      </c>
      <c r="I74" s="19">
        <v>80752000</v>
      </c>
      <c r="J74" s="15">
        <v>784000</v>
      </c>
      <c r="K74" s="17"/>
      <c r="L74" s="17">
        <v>103</v>
      </c>
      <c r="M74" s="17" t="s">
        <v>40</v>
      </c>
      <c r="N74" s="17" t="s">
        <v>48</v>
      </c>
      <c r="O74" s="17" t="s">
        <v>114</v>
      </c>
      <c r="P74" s="17" t="s">
        <v>260</v>
      </c>
      <c r="Q74" s="17" t="s">
        <v>53</v>
      </c>
      <c r="R74" s="17" t="s">
        <v>117</v>
      </c>
      <c r="S74" s="17" t="s">
        <v>118</v>
      </c>
      <c r="T74" t="s">
        <v>199</v>
      </c>
      <c r="U74" t="s">
        <v>135</v>
      </c>
      <c r="V74" s="17" t="str">
        <f t="shared" si="11"/>
        <v>02-591101</v>
      </c>
      <c r="W74" t="s">
        <v>262</v>
      </c>
      <c r="X74" s="17" t="s">
        <v>40</v>
      </c>
      <c r="Y74" s="20">
        <v>44277</v>
      </c>
      <c r="Z74" s="21">
        <v>25</v>
      </c>
      <c r="AA74" s="14">
        <v>44302</v>
      </c>
      <c r="AB74" s="20">
        <v>44243</v>
      </c>
      <c r="AC74" s="19">
        <f t="shared" si="12"/>
        <v>80752000</v>
      </c>
      <c r="AD74" s="21">
        <v>31</v>
      </c>
      <c r="AE74" s="14">
        <v>44274</v>
      </c>
      <c r="AF74" s="20">
        <v>44278</v>
      </c>
      <c r="AG74" s="21">
        <v>28</v>
      </c>
      <c r="AH74" s="14">
        <v>44306</v>
      </c>
      <c r="AI74" s="20">
        <v>44306</v>
      </c>
      <c r="AJ74" s="21">
        <v>37</v>
      </c>
      <c r="AK74" s="14">
        <v>44343</v>
      </c>
      <c r="AL74" s="15">
        <f t="shared" si="13"/>
        <v>80752000</v>
      </c>
      <c r="AM74" s="21">
        <v>8</v>
      </c>
      <c r="AN74" s="14">
        <v>44588</v>
      </c>
      <c r="AO74" s="14">
        <v>44648</v>
      </c>
      <c r="AP74" s="19"/>
      <c r="AQ74" s="19"/>
      <c r="AR74" s="19"/>
      <c r="AS74" s="19"/>
      <c r="AT74" s="19">
        <v>8075200</v>
      </c>
      <c r="AU74" s="19"/>
      <c r="AV74" s="19"/>
      <c r="AW74" s="19">
        <v>72676800</v>
      </c>
      <c r="AX74" s="19"/>
      <c r="AY74" s="19"/>
      <c r="AZ74" s="19"/>
      <c r="BA74" s="19"/>
      <c r="BB74" s="19">
        <f t="shared" si="18"/>
        <v>8075200</v>
      </c>
      <c r="BC74" s="15">
        <f t="shared" si="14"/>
        <v>80752000</v>
      </c>
      <c r="BD74" s="15">
        <f t="shared" si="15"/>
        <v>80752000</v>
      </c>
      <c r="BE74" t="str">
        <f t="shared" si="16"/>
        <v>OK</v>
      </c>
      <c r="BF74">
        <f t="shared" si="17"/>
        <v>2</v>
      </c>
      <c r="BH74" s="17"/>
    </row>
    <row r="75" spans="1:60" hidden="1">
      <c r="A75" s="17">
        <v>2</v>
      </c>
      <c r="B75" s="17" t="s">
        <v>13</v>
      </c>
      <c r="C75" s="17" t="s">
        <v>229</v>
      </c>
      <c r="D75" s="17" t="s">
        <v>230</v>
      </c>
      <c r="E75" s="17" t="s">
        <v>10</v>
      </c>
      <c r="F75" s="17" t="s">
        <v>197</v>
      </c>
      <c r="G75">
        <v>5911</v>
      </c>
      <c r="H75">
        <v>25</v>
      </c>
      <c r="I75" s="19">
        <v>19600000</v>
      </c>
      <c r="J75" s="15">
        <v>784000</v>
      </c>
      <c r="K75" s="17"/>
      <c r="L75" s="17">
        <v>25</v>
      </c>
      <c r="M75" s="17" t="s">
        <v>40</v>
      </c>
      <c r="N75" s="17" t="s">
        <v>48</v>
      </c>
      <c r="O75" s="17" t="s">
        <v>114</v>
      </c>
      <c r="P75" s="17" t="s">
        <v>260</v>
      </c>
      <c r="Q75" s="17" t="s">
        <v>53</v>
      </c>
      <c r="R75" s="17" t="s">
        <v>117</v>
      </c>
      <c r="S75" s="17" t="s">
        <v>118</v>
      </c>
      <c r="T75" t="s">
        <v>199</v>
      </c>
      <c r="U75" t="s">
        <v>135</v>
      </c>
      <c r="V75" s="17" t="str">
        <f t="shared" si="11"/>
        <v>02-591101</v>
      </c>
      <c r="W75" t="s">
        <v>263</v>
      </c>
      <c r="X75" s="17" t="s">
        <v>40</v>
      </c>
      <c r="Y75" s="20">
        <v>44277</v>
      </c>
      <c r="Z75" s="21">
        <v>25</v>
      </c>
      <c r="AA75" s="14">
        <v>44302</v>
      </c>
      <c r="AB75" s="20">
        <v>44243</v>
      </c>
      <c r="AC75" s="19">
        <f t="shared" si="12"/>
        <v>19600000</v>
      </c>
      <c r="AD75" s="21">
        <v>31</v>
      </c>
      <c r="AE75" s="14">
        <v>44274</v>
      </c>
      <c r="AF75" s="20">
        <v>44278</v>
      </c>
      <c r="AG75" s="21">
        <v>28</v>
      </c>
      <c r="AH75" s="14">
        <v>44306</v>
      </c>
      <c r="AI75" s="20">
        <v>44306</v>
      </c>
      <c r="AJ75" s="21">
        <v>34</v>
      </c>
      <c r="AK75" s="14">
        <v>44340</v>
      </c>
      <c r="AL75" s="15">
        <f t="shared" si="13"/>
        <v>19600000</v>
      </c>
      <c r="AM75" s="21">
        <v>8</v>
      </c>
      <c r="AN75" s="14">
        <v>44585</v>
      </c>
      <c r="AO75" s="14">
        <v>44645</v>
      </c>
      <c r="AP75" s="19"/>
      <c r="AQ75" s="19"/>
      <c r="AR75" s="19"/>
      <c r="AS75" s="19"/>
      <c r="AT75" s="19">
        <v>1960000</v>
      </c>
      <c r="AU75" s="19"/>
      <c r="AV75" s="19"/>
      <c r="AW75" s="19">
        <v>17640000</v>
      </c>
      <c r="AX75" s="19"/>
      <c r="AY75" s="19"/>
      <c r="AZ75" s="19"/>
      <c r="BA75" s="19"/>
      <c r="BB75" s="19">
        <f t="shared" si="18"/>
        <v>1960000</v>
      </c>
      <c r="BC75" s="15">
        <f t="shared" si="14"/>
        <v>19600000</v>
      </c>
      <c r="BD75" s="15">
        <f t="shared" si="15"/>
        <v>19600000</v>
      </c>
      <c r="BE75" t="str">
        <f t="shared" si="16"/>
        <v>OK</v>
      </c>
      <c r="BF75">
        <f t="shared" si="17"/>
        <v>2</v>
      </c>
      <c r="BH75" s="17"/>
    </row>
    <row r="76" spans="1:60" hidden="1">
      <c r="A76" s="17">
        <v>2</v>
      </c>
      <c r="B76" s="17" t="s">
        <v>13</v>
      </c>
      <c r="C76" s="17" t="s">
        <v>226</v>
      </c>
      <c r="D76" s="17" t="s">
        <v>259</v>
      </c>
      <c r="E76" s="17" t="s">
        <v>10</v>
      </c>
      <c r="F76" s="17" t="s">
        <v>197</v>
      </c>
      <c r="G76">
        <v>5911</v>
      </c>
      <c r="H76">
        <v>20</v>
      </c>
      <c r="I76" s="19">
        <v>15680000</v>
      </c>
      <c r="J76" s="15">
        <v>784000</v>
      </c>
      <c r="K76" s="17"/>
      <c r="L76" s="17">
        <v>20</v>
      </c>
      <c r="M76" s="17" t="s">
        <v>40</v>
      </c>
      <c r="N76" s="17" t="s">
        <v>48</v>
      </c>
      <c r="O76" s="17" t="s">
        <v>114</v>
      </c>
      <c r="P76" s="17" t="s">
        <v>260</v>
      </c>
      <c r="Q76" s="17" t="s">
        <v>53</v>
      </c>
      <c r="R76" s="17" t="s">
        <v>117</v>
      </c>
      <c r="S76" s="17" t="s">
        <v>118</v>
      </c>
      <c r="T76" t="s">
        <v>199</v>
      </c>
      <c r="U76" t="s">
        <v>135</v>
      </c>
      <c r="V76" s="17" t="str">
        <f t="shared" si="11"/>
        <v>02-591101</v>
      </c>
      <c r="W76" t="s">
        <v>261</v>
      </c>
      <c r="X76" s="17" t="s">
        <v>40</v>
      </c>
      <c r="Y76" s="20">
        <v>44277</v>
      </c>
      <c r="Z76" s="21">
        <v>25</v>
      </c>
      <c r="AA76" s="14">
        <v>44302</v>
      </c>
      <c r="AB76" s="20">
        <v>44243</v>
      </c>
      <c r="AC76" s="19">
        <f t="shared" si="12"/>
        <v>15680000</v>
      </c>
      <c r="AD76" s="21">
        <v>31</v>
      </c>
      <c r="AE76" s="14">
        <v>44274</v>
      </c>
      <c r="AF76" s="20">
        <v>44278</v>
      </c>
      <c r="AG76" s="21">
        <v>28</v>
      </c>
      <c r="AH76" s="14">
        <v>44306</v>
      </c>
      <c r="AI76" s="20">
        <v>44306</v>
      </c>
      <c r="AJ76" s="21"/>
      <c r="AK76" s="14">
        <v>44379</v>
      </c>
      <c r="AL76" s="15">
        <f t="shared" si="13"/>
        <v>15680000</v>
      </c>
      <c r="AM76" s="21">
        <v>8</v>
      </c>
      <c r="AN76" s="14">
        <v>44622</v>
      </c>
      <c r="AO76" s="14">
        <v>44682</v>
      </c>
      <c r="AP76" s="19"/>
      <c r="AQ76" s="19"/>
      <c r="AR76" s="19"/>
      <c r="AS76" s="19"/>
      <c r="AT76" s="19"/>
      <c r="AU76" s="19"/>
      <c r="AV76" s="19">
        <v>1568000</v>
      </c>
      <c r="AW76" s="19"/>
      <c r="AX76" s="19">
        <v>14112000</v>
      </c>
      <c r="AY76" s="19"/>
      <c r="AZ76" s="19"/>
      <c r="BA76" s="19"/>
      <c r="BB76" s="19">
        <f t="shared" si="18"/>
        <v>1568000</v>
      </c>
      <c r="BC76" s="15">
        <f t="shared" si="14"/>
        <v>15680000</v>
      </c>
      <c r="BD76" s="15">
        <f t="shared" si="15"/>
        <v>15680000</v>
      </c>
      <c r="BE76" t="str">
        <f t="shared" si="16"/>
        <v>OK</v>
      </c>
      <c r="BF76">
        <f t="shared" si="17"/>
        <v>2</v>
      </c>
      <c r="BH76" s="17"/>
    </row>
    <row r="77" spans="1:60" hidden="1">
      <c r="A77" s="17">
        <v>2</v>
      </c>
      <c r="B77" s="17" t="s">
        <v>13</v>
      </c>
      <c r="C77" s="17" t="s">
        <v>227</v>
      </c>
      <c r="D77" s="17" t="s">
        <v>224</v>
      </c>
      <c r="E77" s="17" t="s">
        <v>10</v>
      </c>
      <c r="F77" s="17" t="s">
        <v>197</v>
      </c>
      <c r="G77">
        <v>5911</v>
      </c>
      <c r="H77">
        <v>10</v>
      </c>
      <c r="I77" s="19">
        <v>7840000</v>
      </c>
      <c r="J77" s="15">
        <v>784000</v>
      </c>
      <c r="K77" s="17"/>
      <c r="L77" s="17">
        <v>10</v>
      </c>
      <c r="M77" s="17" t="s">
        <v>40</v>
      </c>
      <c r="N77" s="17" t="s">
        <v>48</v>
      </c>
      <c r="O77" s="17" t="s">
        <v>114</v>
      </c>
      <c r="P77" s="17" t="s">
        <v>260</v>
      </c>
      <c r="Q77" s="17" t="s">
        <v>53</v>
      </c>
      <c r="R77" s="17" t="s">
        <v>117</v>
      </c>
      <c r="S77" s="17" t="s">
        <v>118</v>
      </c>
      <c r="T77" t="s">
        <v>199</v>
      </c>
      <c r="U77" t="s">
        <v>135</v>
      </c>
      <c r="V77" s="17" t="str">
        <f t="shared" si="11"/>
        <v>02-591101</v>
      </c>
      <c r="W77" t="s">
        <v>262</v>
      </c>
      <c r="X77" s="17" t="s">
        <v>40</v>
      </c>
      <c r="Y77" s="20">
        <v>44277</v>
      </c>
      <c r="Z77" s="21">
        <v>25</v>
      </c>
      <c r="AA77" s="14">
        <v>44302</v>
      </c>
      <c r="AB77" s="20">
        <v>44243</v>
      </c>
      <c r="AC77" s="19">
        <f t="shared" si="12"/>
        <v>7840000</v>
      </c>
      <c r="AD77" s="21">
        <v>31</v>
      </c>
      <c r="AE77" s="14">
        <v>44274</v>
      </c>
      <c r="AF77" s="20">
        <v>44278</v>
      </c>
      <c r="AG77" s="21">
        <v>28</v>
      </c>
      <c r="AH77" s="14">
        <v>44306</v>
      </c>
      <c r="AI77" s="20">
        <v>44306</v>
      </c>
      <c r="AJ77" s="21">
        <v>37</v>
      </c>
      <c r="AK77" s="14">
        <v>44343</v>
      </c>
      <c r="AL77" s="15">
        <f t="shared" si="13"/>
        <v>7840000</v>
      </c>
      <c r="AM77" s="21">
        <v>8</v>
      </c>
      <c r="AN77" s="14">
        <v>44588</v>
      </c>
      <c r="AO77" s="14">
        <v>44648</v>
      </c>
      <c r="AP77" s="19"/>
      <c r="AQ77" s="19"/>
      <c r="AR77" s="19"/>
      <c r="AS77" s="19"/>
      <c r="AT77" s="19">
        <v>784000</v>
      </c>
      <c r="AU77" s="19"/>
      <c r="AV77" s="19"/>
      <c r="AW77" s="19">
        <v>7056000</v>
      </c>
      <c r="AX77" s="19"/>
      <c r="AY77" s="19"/>
      <c r="AZ77" s="19"/>
      <c r="BA77" s="19"/>
      <c r="BB77" s="19">
        <f t="shared" si="18"/>
        <v>784000</v>
      </c>
      <c r="BC77" s="15">
        <f t="shared" si="14"/>
        <v>7840000</v>
      </c>
      <c r="BD77" s="15">
        <f t="shared" si="15"/>
        <v>7840000</v>
      </c>
      <c r="BE77" t="str">
        <f t="shared" si="16"/>
        <v>OK</v>
      </c>
      <c r="BF77">
        <f t="shared" si="17"/>
        <v>2</v>
      </c>
      <c r="BH77" s="17"/>
    </row>
    <row r="78" spans="1:60" hidden="1">
      <c r="A78" s="17">
        <v>2</v>
      </c>
      <c r="B78" s="17" t="s">
        <v>13</v>
      </c>
      <c r="C78" s="17" t="s">
        <v>220</v>
      </c>
      <c r="D78" s="17" t="s">
        <v>230</v>
      </c>
      <c r="E78" s="17" t="s">
        <v>10</v>
      </c>
      <c r="F78" s="17" t="s">
        <v>197</v>
      </c>
      <c r="G78">
        <v>5911</v>
      </c>
      <c r="H78">
        <v>55</v>
      </c>
      <c r="I78" s="19">
        <v>43120000</v>
      </c>
      <c r="J78" s="15">
        <v>784000</v>
      </c>
      <c r="K78" s="17"/>
      <c r="L78" s="17">
        <v>55</v>
      </c>
      <c r="M78" s="17" t="s">
        <v>40</v>
      </c>
      <c r="N78" s="17" t="s">
        <v>48</v>
      </c>
      <c r="O78" s="17" t="s">
        <v>114</v>
      </c>
      <c r="P78" s="17" t="s">
        <v>260</v>
      </c>
      <c r="Q78" s="17" t="s">
        <v>53</v>
      </c>
      <c r="R78" s="17" t="s">
        <v>117</v>
      </c>
      <c r="S78" s="17" t="s">
        <v>118</v>
      </c>
      <c r="T78" t="s">
        <v>199</v>
      </c>
      <c r="U78" t="s">
        <v>135</v>
      </c>
      <c r="V78" s="17" t="str">
        <f t="shared" si="11"/>
        <v>02-591101</v>
      </c>
      <c r="W78" t="s">
        <v>263</v>
      </c>
      <c r="X78" s="17" t="s">
        <v>40</v>
      </c>
      <c r="Y78" s="20">
        <v>44277</v>
      </c>
      <c r="Z78" s="21">
        <v>25</v>
      </c>
      <c r="AA78" s="14">
        <v>44302</v>
      </c>
      <c r="AB78" s="20">
        <v>44243</v>
      </c>
      <c r="AC78" s="19">
        <f t="shared" si="12"/>
        <v>43120000</v>
      </c>
      <c r="AD78" s="21">
        <v>31</v>
      </c>
      <c r="AE78" s="14">
        <v>44274</v>
      </c>
      <c r="AF78" s="20">
        <v>44278</v>
      </c>
      <c r="AG78" s="21">
        <v>28</v>
      </c>
      <c r="AH78" s="14">
        <v>44306</v>
      </c>
      <c r="AI78" s="20">
        <v>44306</v>
      </c>
      <c r="AJ78" s="21">
        <v>34</v>
      </c>
      <c r="AK78" s="14">
        <v>44340</v>
      </c>
      <c r="AL78" s="15">
        <f t="shared" si="13"/>
        <v>43120000</v>
      </c>
      <c r="AM78" s="21">
        <v>8</v>
      </c>
      <c r="AN78" s="14">
        <v>44585</v>
      </c>
      <c r="AO78" s="14">
        <v>44645</v>
      </c>
      <c r="AP78" s="19"/>
      <c r="AQ78" s="19"/>
      <c r="AR78" s="19"/>
      <c r="AS78" s="19"/>
      <c r="AT78" s="19">
        <v>4312000</v>
      </c>
      <c r="AU78" s="19"/>
      <c r="AV78" s="19"/>
      <c r="AW78" s="19">
        <v>38808000</v>
      </c>
      <c r="AX78" s="19"/>
      <c r="AY78" s="19"/>
      <c r="AZ78" s="19"/>
      <c r="BA78" s="19"/>
      <c r="BB78" s="19">
        <f t="shared" si="18"/>
        <v>4312000</v>
      </c>
      <c r="BC78" s="15">
        <f t="shared" si="14"/>
        <v>43120000</v>
      </c>
      <c r="BD78" s="15">
        <f t="shared" si="15"/>
        <v>43120000</v>
      </c>
      <c r="BE78" t="str">
        <f t="shared" si="16"/>
        <v>OK</v>
      </c>
      <c r="BF78">
        <f t="shared" si="17"/>
        <v>2</v>
      </c>
      <c r="BH78" s="17"/>
    </row>
    <row r="79" spans="1:60" hidden="1">
      <c r="A79" s="17">
        <v>2</v>
      </c>
      <c r="B79" s="17" t="s">
        <v>13</v>
      </c>
      <c r="C79" s="17" t="s">
        <v>216</v>
      </c>
      <c r="D79" s="17" t="s">
        <v>264</v>
      </c>
      <c r="E79" s="17" t="s">
        <v>3</v>
      </c>
      <c r="F79" s="17" t="s">
        <v>208</v>
      </c>
      <c r="G79">
        <v>7233</v>
      </c>
      <c r="H79">
        <v>1</v>
      </c>
      <c r="I79" s="19">
        <v>36000000</v>
      </c>
      <c r="J79" s="15">
        <v>36000000</v>
      </c>
      <c r="K79" s="17">
        <v>1</v>
      </c>
      <c r="L79" s="17"/>
      <c r="M79" s="17" t="s">
        <v>40</v>
      </c>
      <c r="N79" s="17" t="s">
        <v>49</v>
      </c>
      <c r="O79" s="17" t="s">
        <v>208</v>
      </c>
      <c r="P79" s="17" t="s">
        <v>265</v>
      </c>
      <c r="Q79" s="17" t="s">
        <v>116</v>
      </c>
      <c r="R79" s="17" t="s">
        <v>117</v>
      </c>
      <c r="S79" s="17" t="s">
        <v>135</v>
      </c>
      <c r="T79" t="s">
        <v>266</v>
      </c>
      <c r="U79" t="s">
        <v>135</v>
      </c>
      <c r="V79" s="17" t="str">
        <f t="shared" si="11"/>
        <v>02-723302</v>
      </c>
      <c r="W79" t="s">
        <v>267</v>
      </c>
      <c r="X79" s="17" t="s">
        <v>40</v>
      </c>
      <c r="Y79" s="20"/>
      <c r="Z79" s="21"/>
      <c r="AA79" s="14"/>
      <c r="AB79" s="20">
        <v>44384</v>
      </c>
      <c r="AC79" s="19">
        <f t="shared" si="12"/>
        <v>36000000</v>
      </c>
      <c r="AD79" s="21">
        <v>13</v>
      </c>
      <c r="AE79" s="14">
        <v>44397</v>
      </c>
      <c r="AF79" s="20">
        <v>44398</v>
      </c>
      <c r="AG79" s="21">
        <v>6</v>
      </c>
      <c r="AH79" s="14">
        <v>44404</v>
      </c>
      <c r="AI79" s="20">
        <v>44405</v>
      </c>
      <c r="AJ79" s="21">
        <v>12</v>
      </c>
      <c r="AK79" s="14">
        <v>44417</v>
      </c>
      <c r="AL79" s="14"/>
      <c r="AM79" s="21">
        <v>11</v>
      </c>
      <c r="AN79" s="14">
        <v>44751</v>
      </c>
      <c r="AO79" s="14">
        <v>44811</v>
      </c>
      <c r="AP79" s="19"/>
      <c r="AQ79" s="19"/>
      <c r="AR79" s="19"/>
      <c r="AS79" s="19"/>
      <c r="AT79" s="19"/>
      <c r="AU79" s="19"/>
      <c r="AV79" s="19"/>
      <c r="AW79" s="19">
        <v>3600000</v>
      </c>
      <c r="AX79" s="19"/>
      <c r="AY79" s="19">
        <v>32400000</v>
      </c>
      <c r="AZ79" s="19"/>
      <c r="BA79" s="19"/>
      <c r="BB79" s="19">
        <f t="shared" si="18"/>
        <v>0</v>
      </c>
      <c r="BC79" s="15">
        <f t="shared" si="14"/>
        <v>36000000</v>
      </c>
      <c r="BD79" s="15">
        <f t="shared" si="15"/>
        <v>36000000</v>
      </c>
      <c r="BE79" t="str">
        <f t="shared" si="16"/>
        <v>OK</v>
      </c>
      <c r="BF79">
        <f t="shared" si="17"/>
        <v>2</v>
      </c>
      <c r="BH79" s="17"/>
    </row>
    <row r="80" spans="1:60" hidden="1">
      <c r="A80" s="17">
        <v>2</v>
      </c>
      <c r="B80" s="17" t="s">
        <v>13</v>
      </c>
      <c r="C80" s="17" t="s">
        <v>216</v>
      </c>
      <c r="D80" s="17" t="s">
        <v>268</v>
      </c>
      <c r="E80" s="17" t="s">
        <v>6</v>
      </c>
      <c r="F80" s="17" t="s">
        <v>6</v>
      </c>
      <c r="G80">
        <v>7301</v>
      </c>
      <c r="H80">
        <v>1</v>
      </c>
      <c r="I80" s="19">
        <v>25000000</v>
      </c>
      <c r="J80" s="15">
        <v>25000000</v>
      </c>
      <c r="K80" s="17">
        <v>1</v>
      </c>
      <c r="L80" s="17"/>
      <c r="M80" s="17" t="s">
        <v>40</v>
      </c>
      <c r="N80" s="17" t="s">
        <v>49</v>
      </c>
      <c r="O80" s="17" t="s">
        <v>190</v>
      </c>
      <c r="P80" s="17" t="s">
        <v>269</v>
      </c>
      <c r="Q80" s="17" t="s">
        <v>116</v>
      </c>
      <c r="R80" s="17" t="s">
        <v>117</v>
      </c>
      <c r="S80" s="17" t="s">
        <v>118</v>
      </c>
      <c r="T80" t="s">
        <v>214</v>
      </c>
      <c r="U80" t="s">
        <v>135</v>
      </c>
      <c r="V80" s="17" t="str">
        <f t="shared" si="11"/>
        <v>02-730101</v>
      </c>
      <c r="W80" t="s">
        <v>270</v>
      </c>
      <c r="X80" s="17" t="s">
        <v>40</v>
      </c>
      <c r="Y80" s="20"/>
      <c r="Z80" s="21"/>
      <c r="AA80" s="14"/>
      <c r="AB80" s="20">
        <v>44383</v>
      </c>
      <c r="AC80" s="19">
        <f t="shared" si="12"/>
        <v>25000000</v>
      </c>
      <c r="AD80" s="21">
        <v>13</v>
      </c>
      <c r="AE80" s="14">
        <v>44396</v>
      </c>
      <c r="AF80" s="20">
        <v>44397</v>
      </c>
      <c r="AG80" s="21">
        <v>6</v>
      </c>
      <c r="AH80" s="14">
        <v>44403</v>
      </c>
      <c r="AI80" s="20">
        <v>44405</v>
      </c>
      <c r="AJ80" s="21">
        <v>12</v>
      </c>
      <c r="AK80" s="14">
        <v>44417</v>
      </c>
      <c r="AL80" s="14"/>
      <c r="AM80" s="21">
        <v>9</v>
      </c>
      <c r="AN80" s="14">
        <v>44690</v>
      </c>
      <c r="AO80" s="14">
        <v>44750</v>
      </c>
      <c r="AP80" s="19"/>
      <c r="AQ80" s="19"/>
      <c r="AR80" s="19"/>
      <c r="AS80" s="19"/>
      <c r="AT80" s="19"/>
      <c r="AU80" s="19"/>
      <c r="AV80" s="19"/>
      <c r="AW80" s="19">
        <v>2500000</v>
      </c>
      <c r="AX80" s="19"/>
      <c r="AY80" s="19">
        <v>22500000</v>
      </c>
      <c r="AZ80" s="19"/>
      <c r="BA80" s="19"/>
      <c r="BB80" s="19">
        <f t="shared" si="18"/>
        <v>0</v>
      </c>
      <c r="BC80" s="15">
        <f t="shared" si="14"/>
        <v>25000000</v>
      </c>
      <c r="BD80" s="15">
        <f t="shared" si="15"/>
        <v>25000000</v>
      </c>
      <c r="BE80" t="str">
        <f t="shared" si="16"/>
        <v>OK</v>
      </c>
      <c r="BF80">
        <f t="shared" si="17"/>
        <v>2</v>
      </c>
      <c r="BH80" s="17"/>
    </row>
    <row r="81" spans="1:58" hidden="1">
      <c r="A81">
        <v>3</v>
      </c>
      <c r="B81" t="s">
        <v>14</v>
      </c>
      <c r="C81" t="s">
        <v>271</v>
      </c>
      <c r="D81" t="s">
        <v>272</v>
      </c>
      <c r="E81" t="s">
        <v>2</v>
      </c>
      <c r="F81" t="s">
        <v>112</v>
      </c>
      <c r="G81">
        <v>3871</v>
      </c>
      <c r="H81">
        <v>22</v>
      </c>
      <c r="I81" s="19">
        <v>12293585</v>
      </c>
      <c r="J81" s="15">
        <v>558799.31818181823</v>
      </c>
      <c r="K81">
        <v>22</v>
      </c>
      <c r="M81" t="s">
        <v>113</v>
      </c>
      <c r="N81" t="s">
        <v>45</v>
      </c>
      <c r="O81" t="s">
        <v>114</v>
      </c>
      <c r="P81" t="s">
        <v>273</v>
      </c>
      <c r="Q81" t="s">
        <v>116</v>
      </c>
      <c r="R81" t="s">
        <v>117</v>
      </c>
      <c r="S81" t="s">
        <v>118</v>
      </c>
      <c r="T81" t="s">
        <v>119</v>
      </c>
      <c r="U81" t="s">
        <v>124</v>
      </c>
      <c r="V81" s="17" t="str">
        <f t="shared" si="11"/>
        <v>03-387101</v>
      </c>
      <c r="W81" t="s">
        <v>274</v>
      </c>
      <c r="X81" s="17" t="s">
        <v>40</v>
      </c>
      <c r="Y81" s="14"/>
      <c r="AA81" s="14"/>
      <c r="AB81" s="14">
        <v>44340</v>
      </c>
      <c r="AC81" s="19">
        <f t="shared" si="12"/>
        <v>12293585</v>
      </c>
      <c r="AD81">
        <v>11</v>
      </c>
      <c r="AE81" s="14">
        <v>44351</v>
      </c>
      <c r="AF81" s="14">
        <v>44357</v>
      </c>
      <c r="AG81">
        <v>20</v>
      </c>
      <c r="AH81" s="14">
        <v>44377</v>
      </c>
      <c r="AI81" s="14">
        <v>44386</v>
      </c>
      <c r="AJ81">
        <v>20</v>
      </c>
      <c r="AK81" s="14">
        <v>44406</v>
      </c>
      <c r="AL81" s="15">
        <f t="shared" ref="AL81:AL99" si="19">I81</f>
        <v>12293585</v>
      </c>
      <c r="AM81" s="16">
        <v>9</v>
      </c>
      <c r="AN81" s="14">
        <v>44680</v>
      </c>
      <c r="AO81" s="14">
        <v>44741</v>
      </c>
      <c r="AP81" s="19"/>
      <c r="AQ81" s="19"/>
      <c r="AR81" s="19"/>
      <c r="AS81" s="19"/>
      <c r="AT81" s="19"/>
      <c r="AU81" s="19"/>
      <c r="AV81" s="19">
        <v>1229358.5</v>
      </c>
      <c r="AW81" s="19"/>
      <c r="AX81" s="19"/>
      <c r="AY81" s="19">
        <v>11064226.5</v>
      </c>
      <c r="AZ81" s="19"/>
      <c r="BA81" s="19"/>
      <c r="BB81" s="19">
        <f t="shared" si="18"/>
        <v>1229358.5</v>
      </c>
      <c r="BC81" s="15">
        <f t="shared" si="14"/>
        <v>12293585</v>
      </c>
      <c r="BD81" s="15">
        <f t="shared" si="15"/>
        <v>12293585</v>
      </c>
      <c r="BE81" t="str">
        <f t="shared" si="16"/>
        <v>OK</v>
      </c>
      <c r="BF81">
        <f t="shared" si="17"/>
        <v>2</v>
      </c>
    </row>
    <row r="82" spans="1:58" hidden="1">
      <c r="A82">
        <v>3</v>
      </c>
      <c r="B82" t="s">
        <v>14</v>
      </c>
      <c r="C82" t="s">
        <v>275</v>
      </c>
      <c r="D82" t="s">
        <v>272</v>
      </c>
      <c r="E82" t="s">
        <v>2</v>
      </c>
      <c r="F82" t="s">
        <v>112</v>
      </c>
      <c r="G82">
        <v>3871</v>
      </c>
      <c r="H82">
        <v>20</v>
      </c>
      <c r="I82" s="19">
        <v>11175960</v>
      </c>
      <c r="J82" s="15">
        <v>558798</v>
      </c>
      <c r="K82">
        <v>20</v>
      </c>
      <c r="M82" t="s">
        <v>113</v>
      </c>
      <c r="N82" t="s">
        <v>45</v>
      </c>
      <c r="O82" t="s">
        <v>114</v>
      </c>
      <c r="P82" t="s">
        <v>273</v>
      </c>
      <c r="Q82" t="s">
        <v>116</v>
      </c>
      <c r="R82" t="s">
        <v>117</v>
      </c>
      <c r="S82" t="s">
        <v>118</v>
      </c>
      <c r="T82" t="s">
        <v>119</v>
      </c>
      <c r="U82" t="s">
        <v>124</v>
      </c>
      <c r="V82" s="17" t="str">
        <f t="shared" si="11"/>
        <v>03-387101</v>
      </c>
      <c r="W82" t="s">
        <v>276</v>
      </c>
      <c r="X82" s="17" t="s">
        <v>40</v>
      </c>
      <c r="Y82" s="14"/>
      <c r="AA82" s="14"/>
      <c r="AB82" s="14">
        <v>44340</v>
      </c>
      <c r="AC82" s="19">
        <f t="shared" si="12"/>
        <v>11175960</v>
      </c>
      <c r="AD82">
        <v>11</v>
      </c>
      <c r="AE82" s="14">
        <v>44351</v>
      </c>
      <c r="AF82" s="14">
        <v>44357</v>
      </c>
      <c r="AG82">
        <v>20</v>
      </c>
      <c r="AH82" s="14">
        <v>44377</v>
      </c>
      <c r="AI82" s="14">
        <v>44386</v>
      </c>
      <c r="AJ82">
        <v>20</v>
      </c>
      <c r="AK82" s="14">
        <v>44406</v>
      </c>
      <c r="AL82" s="15">
        <f t="shared" si="19"/>
        <v>11175960</v>
      </c>
      <c r="AM82" s="16">
        <v>9</v>
      </c>
      <c r="AN82" s="14">
        <v>44680</v>
      </c>
      <c r="AO82" s="14">
        <v>44741</v>
      </c>
      <c r="AP82" s="19"/>
      <c r="AQ82" s="19"/>
      <c r="AR82" s="19"/>
      <c r="AS82" s="19"/>
      <c r="AT82" s="19"/>
      <c r="AU82" s="19"/>
      <c r="AV82" s="19">
        <v>1117596</v>
      </c>
      <c r="AW82" s="19"/>
      <c r="AX82" s="19"/>
      <c r="AY82" s="19">
        <v>10058364</v>
      </c>
      <c r="AZ82" s="19"/>
      <c r="BA82" s="19"/>
      <c r="BB82" s="19">
        <f t="shared" si="18"/>
        <v>1117596</v>
      </c>
      <c r="BC82" s="15">
        <f t="shared" si="14"/>
        <v>11175960</v>
      </c>
      <c r="BD82" s="15">
        <f t="shared" si="15"/>
        <v>11175960</v>
      </c>
      <c r="BE82" t="str">
        <f t="shared" si="16"/>
        <v>OK</v>
      </c>
      <c r="BF82">
        <f t="shared" si="17"/>
        <v>2</v>
      </c>
    </row>
    <row r="83" spans="1:58" hidden="1">
      <c r="A83">
        <v>3</v>
      </c>
      <c r="B83" t="s">
        <v>14</v>
      </c>
      <c r="C83" t="s">
        <v>277</v>
      </c>
      <c r="D83" t="s">
        <v>272</v>
      </c>
      <c r="E83" t="s">
        <v>2</v>
      </c>
      <c r="F83" t="s">
        <v>112</v>
      </c>
      <c r="G83">
        <v>3871</v>
      </c>
      <c r="H83">
        <v>22</v>
      </c>
      <c r="I83" s="19">
        <v>12293585</v>
      </c>
      <c r="J83" s="15">
        <v>558799.31818181823</v>
      </c>
      <c r="K83">
        <v>22</v>
      </c>
      <c r="M83" t="s">
        <v>113</v>
      </c>
      <c r="N83" t="s">
        <v>45</v>
      </c>
      <c r="O83" t="s">
        <v>114</v>
      </c>
      <c r="P83" t="s">
        <v>273</v>
      </c>
      <c r="Q83" t="s">
        <v>116</v>
      </c>
      <c r="R83" t="s">
        <v>117</v>
      </c>
      <c r="S83" t="s">
        <v>118</v>
      </c>
      <c r="T83" t="s">
        <v>119</v>
      </c>
      <c r="U83" t="s">
        <v>124</v>
      </c>
      <c r="V83" s="17" t="str">
        <f t="shared" si="11"/>
        <v>03-387101</v>
      </c>
      <c r="W83" t="s">
        <v>278</v>
      </c>
      <c r="X83" s="17" t="s">
        <v>40</v>
      </c>
      <c r="Y83" s="14"/>
      <c r="AA83" s="14"/>
      <c r="AB83" s="14">
        <v>44340</v>
      </c>
      <c r="AC83" s="19">
        <f t="shared" si="12"/>
        <v>12293585</v>
      </c>
      <c r="AD83">
        <v>11</v>
      </c>
      <c r="AE83" s="14">
        <v>44351</v>
      </c>
      <c r="AF83" s="14">
        <v>44357</v>
      </c>
      <c r="AG83">
        <v>20</v>
      </c>
      <c r="AH83" s="14">
        <v>44377</v>
      </c>
      <c r="AI83" s="14">
        <v>44386</v>
      </c>
      <c r="AJ83">
        <v>20</v>
      </c>
      <c r="AK83" s="14">
        <v>44406</v>
      </c>
      <c r="AL83" s="15">
        <f t="shared" si="19"/>
        <v>12293585</v>
      </c>
      <c r="AM83" s="16">
        <v>9</v>
      </c>
      <c r="AN83" s="14">
        <v>44680</v>
      </c>
      <c r="AO83" s="14">
        <v>44741</v>
      </c>
      <c r="AP83" s="19"/>
      <c r="AQ83" s="19"/>
      <c r="AR83" s="19"/>
      <c r="AS83" s="19"/>
      <c r="AT83" s="19"/>
      <c r="AU83" s="19"/>
      <c r="AV83" s="19">
        <v>1229358.5</v>
      </c>
      <c r="AW83" s="19"/>
      <c r="AX83" s="19"/>
      <c r="AY83" s="19">
        <v>11064226.5</v>
      </c>
      <c r="AZ83" s="19"/>
      <c r="BA83" s="19"/>
      <c r="BB83" s="19">
        <f t="shared" si="18"/>
        <v>1229358.5</v>
      </c>
      <c r="BC83" s="15">
        <f t="shared" si="14"/>
        <v>12293585</v>
      </c>
      <c r="BD83" s="15">
        <f t="shared" si="15"/>
        <v>12293585</v>
      </c>
      <c r="BE83" t="str">
        <f t="shared" si="16"/>
        <v>OK</v>
      </c>
      <c r="BF83">
        <f t="shared" si="17"/>
        <v>2</v>
      </c>
    </row>
    <row r="84" spans="1:58" hidden="1">
      <c r="A84">
        <v>3</v>
      </c>
      <c r="B84" t="s">
        <v>14</v>
      </c>
      <c r="C84" t="s">
        <v>279</v>
      </c>
      <c r="D84" t="s">
        <v>272</v>
      </c>
      <c r="E84" t="s">
        <v>2</v>
      </c>
      <c r="F84" t="s">
        <v>112</v>
      </c>
      <c r="G84">
        <v>3871</v>
      </c>
      <c r="H84">
        <v>25</v>
      </c>
      <c r="I84" s="19">
        <v>13969950</v>
      </c>
      <c r="J84" s="15">
        <v>558798</v>
      </c>
      <c r="K84">
        <v>25</v>
      </c>
      <c r="M84" t="s">
        <v>113</v>
      </c>
      <c r="N84" t="s">
        <v>45</v>
      </c>
      <c r="O84" t="s">
        <v>114</v>
      </c>
      <c r="P84" t="s">
        <v>273</v>
      </c>
      <c r="Q84" t="s">
        <v>116</v>
      </c>
      <c r="R84" t="s">
        <v>117</v>
      </c>
      <c r="S84" t="s">
        <v>118</v>
      </c>
      <c r="T84" t="s">
        <v>119</v>
      </c>
      <c r="U84" t="s">
        <v>124</v>
      </c>
      <c r="V84" s="17" t="str">
        <f t="shared" si="11"/>
        <v>03-387101</v>
      </c>
      <c r="W84" t="s">
        <v>280</v>
      </c>
      <c r="X84" s="17" t="s">
        <v>40</v>
      </c>
      <c r="Y84" s="14"/>
      <c r="AA84" s="14"/>
      <c r="AB84" s="14">
        <v>44340</v>
      </c>
      <c r="AC84" s="19">
        <f t="shared" si="12"/>
        <v>13969950</v>
      </c>
      <c r="AD84">
        <v>11</v>
      </c>
      <c r="AE84" s="14">
        <v>44351</v>
      </c>
      <c r="AF84" s="14">
        <v>44357</v>
      </c>
      <c r="AG84">
        <v>20</v>
      </c>
      <c r="AH84" s="14">
        <v>44377</v>
      </c>
      <c r="AI84" s="14">
        <v>44386</v>
      </c>
      <c r="AJ84">
        <v>20</v>
      </c>
      <c r="AK84" s="14">
        <v>44406</v>
      </c>
      <c r="AL84" s="15">
        <f t="shared" si="19"/>
        <v>13969950</v>
      </c>
      <c r="AM84" s="16">
        <v>9</v>
      </c>
      <c r="AN84" s="14">
        <v>44680</v>
      </c>
      <c r="AO84" s="14">
        <v>44741</v>
      </c>
      <c r="AP84" s="19"/>
      <c r="AQ84" s="19"/>
      <c r="AR84" s="19"/>
      <c r="AS84" s="19"/>
      <c r="AT84" s="19"/>
      <c r="AU84" s="19"/>
      <c r="AV84" s="19">
        <v>1396995</v>
      </c>
      <c r="AW84" s="19"/>
      <c r="AX84" s="19"/>
      <c r="AY84" s="19">
        <v>12572955</v>
      </c>
      <c r="AZ84" s="19"/>
      <c r="BA84" s="19"/>
      <c r="BB84" s="19">
        <f t="shared" si="18"/>
        <v>1396995</v>
      </c>
      <c r="BC84" s="15">
        <f t="shared" si="14"/>
        <v>13969950</v>
      </c>
      <c r="BD84" s="15">
        <f t="shared" si="15"/>
        <v>13969950</v>
      </c>
      <c r="BE84" t="str">
        <f t="shared" si="16"/>
        <v>OK</v>
      </c>
      <c r="BF84">
        <f t="shared" si="17"/>
        <v>2</v>
      </c>
    </row>
    <row r="85" spans="1:58" hidden="1">
      <c r="A85">
        <v>3</v>
      </c>
      <c r="B85" t="s">
        <v>14</v>
      </c>
      <c r="C85" t="s">
        <v>281</v>
      </c>
      <c r="D85" t="s">
        <v>272</v>
      </c>
      <c r="E85" t="s">
        <v>2</v>
      </c>
      <c r="F85" t="s">
        <v>112</v>
      </c>
      <c r="G85">
        <v>3871</v>
      </c>
      <c r="H85">
        <v>20</v>
      </c>
      <c r="I85" s="19">
        <v>11175960</v>
      </c>
      <c r="J85" s="15">
        <v>558798</v>
      </c>
      <c r="K85">
        <v>20</v>
      </c>
      <c r="M85" t="s">
        <v>113</v>
      </c>
      <c r="N85" t="s">
        <v>45</v>
      </c>
      <c r="O85" t="s">
        <v>114</v>
      </c>
      <c r="P85" t="s">
        <v>273</v>
      </c>
      <c r="Q85" t="s">
        <v>116</v>
      </c>
      <c r="R85" t="s">
        <v>117</v>
      </c>
      <c r="S85" t="s">
        <v>118</v>
      </c>
      <c r="T85" t="s">
        <v>119</v>
      </c>
      <c r="U85" t="s">
        <v>124</v>
      </c>
      <c r="V85" s="17" t="str">
        <f t="shared" si="11"/>
        <v>03-387101</v>
      </c>
      <c r="W85" t="s">
        <v>282</v>
      </c>
      <c r="X85" s="17" t="s">
        <v>40</v>
      </c>
      <c r="Y85" s="14"/>
      <c r="AA85" s="14"/>
      <c r="AB85" s="14">
        <v>44340</v>
      </c>
      <c r="AC85" s="19">
        <f t="shared" si="12"/>
        <v>11175960</v>
      </c>
      <c r="AD85">
        <v>11</v>
      </c>
      <c r="AE85" s="14">
        <v>44351</v>
      </c>
      <c r="AF85" s="14">
        <v>44357</v>
      </c>
      <c r="AG85">
        <v>20</v>
      </c>
      <c r="AH85" s="14">
        <v>44377</v>
      </c>
      <c r="AI85" s="14">
        <v>44386</v>
      </c>
      <c r="AJ85">
        <v>20</v>
      </c>
      <c r="AK85" s="14">
        <v>44406</v>
      </c>
      <c r="AL85" s="15">
        <f t="shared" si="19"/>
        <v>11175960</v>
      </c>
      <c r="AM85" s="16">
        <v>9</v>
      </c>
      <c r="AN85" s="14">
        <v>44680</v>
      </c>
      <c r="AO85" s="14">
        <v>44741</v>
      </c>
      <c r="AP85" s="19"/>
      <c r="AQ85" s="19"/>
      <c r="AR85" s="19"/>
      <c r="AS85" s="19"/>
      <c r="AT85" s="19"/>
      <c r="AU85" s="19"/>
      <c r="AV85" s="19">
        <v>1117596</v>
      </c>
      <c r="AW85" s="19"/>
      <c r="AX85" s="19"/>
      <c r="AY85" s="19">
        <v>10058364</v>
      </c>
      <c r="AZ85" s="19"/>
      <c r="BA85" s="19"/>
      <c r="BB85" s="19">
        <f t="shared" si="18"/>
        <v>1117596</v>
      </c>
      <c r="BC85" s="15">
        <f t="shared" si="14"/>
        <v>11175960</v>
      </c>
      <c r="BD85" s="15">
        <f t="shared" si="15"/>
        <v>11175960</v>
      </c>
      <c r="BE85" t="str">
        <f t="shared" si="16"/>
        <v>OK</v>
      </c>
      <c r="BF85">
        <f t="shared" si="17"/>
        <v>2</v>
      </c>
    </row>
    <row r="86" spans="1:58" hidden="1">
      <c r="A86">
        <v>3</v>
      </c>
      <c r="B86" t="s">
        <v>14</v>
      </c>
      <c r="C86" t="s">
        <v>283</v>
      </c>
      <c r="D86" t="s">
        <v>272</v>
      </c>
      <c r="E86" t="s">
        <v>2</v>
      </c>
      <c r="F86" t="s">
        <v>112</v>
      </c>
      <c r="G86">
        <v>3871</v>
      </c>
      <c r="H86">
        <v>20</v>
      </c>
      <c r="I86" s="19">
        <v>11175960</v>
      </c>
      <c r="J86" s="15">
        <v>558798</v>
      </c>
      <c r="K86">
        <v>20</v>
      </c>
      <c r="M86" t="s">
        <v>113</v>
      </c>
      <c r="N86" t="s">
        <v>45</v>
      </c>
      <c r="O86" t="s">
        <v>114</v>
      </c>
      <c r="P86" t="s">
        <v>273</v>
      </c>
      <c r="Q86" t="s">
        <v>116</v>
      </c>
      <c r="R86" t="s">
        <v>117</v>
      </c>
      <c r="S86" t="s">
        <v>118</v>
      </c>
      <c r="T86" t="s">
        <v>119</v>
      </c>
      <c r="U86" t="s">
        <v>124</v>
      </c>
      <c r="V86" s="17" t="str">
        <f t="shared" si="11"/>
        <v>03-387101</v>
      </c>
      <c r="W86" t="s">
        <v>284</v>
      </c>
      <c r="X86" s="17" t="s">
        <v>40</v>
      </c>
      <c r="Y86" s="14"/>
      <c r="AA86" s="14"/>
      <c r="AB86" s="14">
        <v>44340</v>
      </c>
      <c r="AC86" s="19">
        <f t="shared" si="12"/>
        <v>11175960</v>
      </c>
      <c r="AD86">
        <v>11</v>
      </c>
      <c r="AE86" s="14">
        <v>44351</v>
      </c>
      <c r="AF86" s="14">
        <v>44357</v>
      </c>
      <c r="AG86">
        <v>20</v>
      </c>
      <c r="AH86" s="14">
        <v>44377</v>
      </c>
      <c r="AI86" s="14">
        <v>44386</v>
      </c>
      <c r="AJ86">
        <v>20</v>
      </c>
      <c r="AK86" s="14">
        <v>44406</v>
      </c>
      <c r="AL86" s="15">
        <f t="shared" si="19"/>
        <v>11175960</v>
      </c>
      <c r="AM86" s="16">
        <v>9</v>
      </c>
      <c r="AN86" s="14">
        <v>44680</v>
      </c>
      <c r="AO86" s="14">
        <v>44741</v>
      </c>
      <c r="AP86" s="19"/>
      <c r="AQ86" s="19"/>
      <c r="AR86" s="19"/>
      <c r="AS86" s="19"/>
      <c r="AT86" s="19"/>
      <c r="AU86" s="19"/>
      <c r="AV86" s="19">
        <v>1117596</v>
      </c>
      <c r="AW86" s="19"/>
      <c r="AX86" s="19"/>
      <c r="AY86" s="19">
        <v>10058364</v>
      </c>
      <c r="AZ86" s="19"/>
      <c r="BA86" s="19"/>
      <c r="BB86" s="19">
        <f t="shared" si="18"/>
        <v>1117596</v>
      </c>
      <c r="BC86" s="15">
        <f t="shared" si="14"/>
        <v>11175960</v>
      </c>
      <c r="BD86" s="15">
        <f t="shared" si="15"/>
        <v>11175960</v>
      </c>
      <c r="BE86" t="str">
        <f t="shared" si="16"/>
        <v>OK</v>
      </c>
      <c r="BF86">
        <f t="shared" si="17"/>
        <v>2</v>
      </c>
    </row>
    <row r="87" spans="1:58" hidden="1">
      <c r="A87">
        <v>3</v>
      </c>
      <c r="B87" t="s">
        <v>14</v>
      </c>
      <c r="C87" t="s">
        <v>285</v>
      </c>
      <c r="D87" t="s">
        <v>285</v>
      </c>
      <c r="E87" t="s">
        <v>8</v>
      </c>
      <c r="F87" t="s">
        <v>138</v>
      </c>
      <c r="G87">
        <v>4881</v>
      </c>
      <c r="H87">
        <v>43</v>
      </c>
      <c r="I87" s="19">
        <v>41495000</v>
      </c>
      <c r="J87" s="15">
        <v>965000</v>
      </c>
      <c r="K87">
        <v>43</v>
      </c>
      <c r="M87" t="s">
        <v>113</v>
      </c>
      <c r="N87" t="s">
        <v>48</v>
      </c>
      <c r="O87" t="s">
        <v>114</v>
      </c>
      <c r="P87" t="s">
        <v>286</v>
      </c>
      <c r="Q87" t="s">
        <v>53</v>
      </c>
      <c r="R87" t="s">
        <v>117</v>
      </c>
      <c r="S87" t="s">
        <v>135</v>
      </c>
      <c r="T87" t="s">
        <v>287</v>
      </c>
      <c r="U87" t="s">
        <v>124</v>
      </c>
      <c r="V87" s="17" t="str">
        <f t="shared" si="11"/>
        <v>03-488102</v>
      </c>
      <c r="W87" t="s">
        <v>288</v>
      </c>
      <c r="X87" s="17" t="s">
        <v>40</v>
      </c>
      <c r="Y87" s="14">
        <v>44259</v>
      </c>
      <c r="Z87" s="16">
        <v>15</v>
      </c>
      <c r="AA87" s="14">
        <v>44274</v>
      </c>
      <c r="AB87" s="14">
        <v>44258</v>
      </c>
      <c r="AC87" s="19">
        <f t="shared" si="12"/>
        <v>41495000</v>
      </c>
      <c r="AD87">
        <v>14</v>
      </c>
      <c r="AE87" s="14">
        <v>44272</v>
      </c>
      <c r="AF87" s="14">
        <v>44286</v>
      </c>
      <c r="AG87">
        <v>24</v>
      </c>
      <c r="AH87" s="14">
        <v>44310</v>
      </c>
      <c r="AI87" s="14">
        <v>44316</v>
      </c>
      <c r="AJ87">
        <v>20</v>
      </c>
      <c r="AK87" s="14">
        <v>44341</v>
      </c>
      <c r="AL87" s="15">
        <f t="shared" si="19"/>
        <v>41495000</v>
      </c>
      <c r="AM87" s="16">
        <v>8</v>
      </c>
      <c r="AN87" s="14">
        <v>44586</v>
      </c>
      <c r="AO87" s="14">
        <v>44645</v>
      </c>
      <c r="AP87" s="19"/>
      <c r="AQ87" s="19"/>
      <c r="AR87" s="19"/>
      <c r="AS87" s="19"/>
      <c r="AT87" s="19">
        <v>3667000</v>
      </c>
      <c r="AU87" s="19"/>
      <c r="AV87" s="19"/>
      <c r="AW87" s="19">
        <v>37828000</v>
      </c>
      <c r="AX87" s="19"/>
      <c r="AY87" s="19"/>
      <c r="AZ87" s="19"/>
      <c r="BA87" s="19"/>
      <c r="BB87" s="19">
        <f t="shared" si="18"/>
        <v>3667000</v>
      </c>
      <c r="BC87" s="15">
        <f t="shared" si="14"/>
        <v>41495000</v>
      </c>
      <c r="BD87" s="15">
        <f t="shared" si="15"/>
        <v>41495000</v>
      </c>
      <c r="BE87" t="str">
        <f t="shared" si="16"/>
        <v>OK</v>
      </c>
      <c r="BF87">
        <f t="shared" si="17"/>
        <v>2</v>
      </c>
    </row>
    <row r="88" spans="1:58" hidden="1">
      <c r="A88">
        <v>3</v>
      </c>
      <c r="B88" t="s">
        <v>14</v>
      </c>
      <c r="C88" t="s">
        <v>283</v>
      </c>
      <c r="D88" t="s">
        <v>283</v>
      </c>
      <c r="E88" t="s">
        <v>8</v>
      </c>
      <c r="F88" t="s">
        <v>138</v>
      </c>
      <c r="G88">
        <v>4881</v>
      </c>
      <c r="H88">
        <v>24</v>
      </c>
      <c r="I88" s="19">
        <v>23160000</v>
      </c>
      <c r="J88" s="15">
        <v>965000</v>
      </c>
      <c r="K88">
        <v>24</v>
      </c>
      <c r="M88" t="s">
        <v>113</v>
      </c>
      <c r="N88" t="s">
        <v>48</v>
      </c>
      <c r="O88" t="s">
        <v>114</v>
      </c>
      <c r="P88" t="s">
        <v>286</v>
      </c>
      <c r="Q88" t="s">
        <v>53</v>
      </c>
      <c r="R88" t="s">
        <v>117</v>
      </c>
      <c r="S88" t="s">
        <v>135</v>
      </c>
      <c r="T88" t="s">
        <v>287</v>
      </c>
      <c r="U88" t="s">
        <v>124</v>
      </c>
      <c r="V88" s="17" t="str">
        <f t="shared" si="11"/>
        <v>03-488102</v>
      </c>
      <c r="W88" t="s">
        <v>288</v>
      </c>
      <c r="X88" s="17" t="s">
        <v>40</v>
      </c>
      <c r="Y88" s="14">
        <v>44259</v>
      </c>
      <c r="Z88" s="16">
        <v>15</v>
      </c>
      <c r="AA88" s="14">
        <v>44274</v>
      </c>
      <c r="AB88" s="14">
        <v>44258</v>
      </c>
      <c r="AC88" s="19">
        <f t="shared" si="12"/>
        <v>23160000</v>
      </c>
      <c r="AD88">
        <v>14</v>
      </c>
      <c r="AE88" s="14">
        <v>44272</v>
      </c>
      <c r="AF88" s="14">
        <v>44286</v>
      </c>
      <c r="AG88">
        <v>24</v>
      </c>
      <c r="AH88" s="14">
        <v>44310</v>
      </c>
      <c r="AI88" s="14">
        <v>44316</v>
      </c>
      <c r="AJ88">
        <v>20</v>
      </c>
      <c r="AK88" s="14">
        <v>44341</v>
      </c>
      <c r="AL88" s="15">
        <f t="shared" si="19"/>
        <v>23160000</v>
      </c>
      <c r="AM88" s="16">
        <v>8</v>
      </c>
      <c r="AN88" s="14">
        <v>44586</v>
      </c>
      <c r="AO88" s="14">
        <v>44645</v>
      </c>
      <c r="AP88" s="19"/>
      <c r="AQ88" s="19"/>
      <c r="AR88" s="19"/>
      <c r="AS88" s="19"/>
      <c r="AT88" s="19">
        <v>1833500</v>
      </c>
      <c r="AU88" s="19"/>
      <c r="AV88" s="19"/>
      <c r="AW88" s="19">
        <v>21326500</v>
      </c>
      <c r="AX88" s="19"/>
      <c r="AY88" s="19"/>
      <c r="AZ88" s="19"/>
      <c r="BA88" s="19"/>
      <c r="BB88" s="19">
        <f t="shared" si="18"/>
        <v>1833500</v>
      </c>
      <c r="BC88" s="15">
        <f t="shared" si="14"/>
        <v>23160000</v>
      </c>
      <c r="BD88" s="15">
        <f t="shared" si="15"/>
        <v>23160000</v>
      </c>
      <c r="BE88" t="str">
        <f t="shared" si="16"/>
        <v>OK</v>
      </c>
      <c r="BF88">
        <f t="shared" si="17"/>
        <v>2</v>
      </c>
    </row>
    <row r="89" spans="1:58" hidden="1">
      <c r="A89">
        <v>3</v>
      </c>
      <c r="B89" t="s">
        <v>14</v>
      </c>
      <c r="C89" t="s">
        <v>289</v>
      </c>
      <c r="D89" t="s">
        <v>289</v>
      </c>
      <c r="E89" t="s">
        <v>8</v>
      </c>
      <c r="F89" t="s">
        <v>138</v>
      </c>
      <c r="G89">
        <v>4881</v>
      </c>
      <c r="H89">
        <v>21</v>
      </c>
      <c r="I89" s="19">
        <v>20265000</v>
      </c>
      <c r="J89" s="15">
        <v>965000</v>
      </c>
      <c r="K89">
        <v>21</v>
      </c>
      <c r="M89" t="s">
        <v>113</v>
      </c>
      <c r="N89" t="s">
        <v>48</v>
      </c>
      <c r="O89" t="s">
        <v>114</v>
      </c>
      <c r="P89" t="s">
        <v>286</v>
      </c>
      <c r="Q89" t="s">
        <v>53</v>
      </c>
      <c r="R89" t="s">
        <v>117</v>
      </c>
      <c r="S89" t="s">
        <v>135</v>
      </c>
      <c r="T89" t="s">
        <v>287</v>
      </c>
      <c r="U89" t="s">
        <v>124</v>
      </c>
      <c r="V89" s="17" t="str">
        <f t="shared" si="11"/>
        <v>03-488102</v>
      </c>
      <c r="W89" t="s">
        <v>290</v>
      </c>
      <c r="X89" s="17" t="s">
        <v>40</v>
      </c>
      <c r="Y89" s="14">
        <v>44259</v>
      </c>
      <c r="Z89" s="16">
        <v>15</v>
      </c>
      <c r="AA89" s="14">
        <v>44274</v>
      </c>
      <c r="AB89" s="14">
        <v>44258</v>
      </c>
      <c r="AC89" s="19">
        <f t="shared" si="12"/>
        <v>20265000</v>
      </c>
      <c r="AD89">
        <v>14</v>
      </c>
      <c r="AE89" s="14">
        <v>44272</v>
      </c>
      <c r="AF89" s="14">
        <v>44286</v>
      </c>
      <c r="AG89">
        <v>24</v>
      </c>
      <c r="AH89" s="14">
        <v>44310</v>
      </c>
      <c r="AI89" s="14">
        <v>44316</v>
      </c>
      <c r="AJ89">
        <v>20</v>
      </c>
      <c r="AK89" s="14">
        <v>44341</v>
      </c>
      <c r="AL89" s="15">
        <f t="shared" si="19"/>
        <v>20265000</v>
      </c>
      <c r="AM89" s="16">
        <v>8</v>
      </c>
      <c r="AN89" s="14">
        <v>44586</v>
      </c>
      <c r="AO89" s="14">
        <v>44645</v>
      </c>
      <c r="AP89" s="19"/>
      <c r="AQ89" s="19"/>
      <c r="AR89" s="19"/>
      <c r="AS89" s="19"/>
      <c r="AT89" s="19">
        <v>1544000</v>
      </c>
      <c r="AU89" s="19"/>
      <c r="AV89" s="19"/>
      <c r="AW89" s="19">
        <v>18721000</v>
      </c>
      <c r="AX89" s="19"/>
      <c r="AY89" s="19"/>
      <c r="AZ89" s="19"/>
      <c r="BA89" s="19"/>
      <c r="BB89" s="19">
        <f t="shared" si="18"/>
        <v>1544000</v>
      </c>
      <c r="BC89" s="15">
        <f t="shared" si="14"/>
        <v>20265000</v>
      </c>
      <c r="BD89" s="15">
        <f t="shared" si="15"/>
        <v>20265000</v>
      </c>
      <c r="BE89" t="str">
        <f t="shared" si="16"/>
        <v>OK</v>
      </c>
      <c r="BF89">
        <f t="shared" si="17"/>
        <v>2</v>
      </c>
    </row>
    <row r="90" spans="1:58" hidden="1">
      <c r="A90">
        <v>3</v>
      </c>
      <c r="B90" t="s">
        <v>14</v>
      </c>
      <c r="C90" t="s">
        <v>281</v>
      </c>
      <c r="D90" t="s">
        <v>281</v>
      </c>
      <c r="E90" t="s">
        <v>8</v>
      </c>
      <c r="F90" t="s">
        <v>138</v>
      </c>
      <c r="G90">
        <v>4881</v>
      </c>
      <c r="H90">
        <v>17</v>
      </c>
      <c r="I90" s="19">
        <v>16405000</v>
      </c>
      <c r="J90" s="15">
        <v>965000</v>
      </c>
      <c r="K90">
        <v>17</v>
      </c>
      <c r="M90" t="s">
        <v>113</v>
      </c>
      <c r="N90" t="s">
        <v>48</v>
      </c>
      <c r="O90" t="s">
        <v>114</v>
      </c>
      <c r="P90" t="s">
        <v>286</v>
      </c>
      <c r="Q90" t="s">
        <v>53</v>
      </c>
      <c r="R90" t="s">
        <v>117</v>
      </c>
      <c r="S90" t="s">
        <v>135</v>
      </c>
      <c r="T90" t="s">
        <v>287</v>
      </c>
      <c r="U90" t="s">
        <v>124</v>
      </c>
      <c r="V90" s="17" t="str">
        <f t="shared" si="11"/>
        <v>03-488102</v>
      </c>
      <c r="W90" t="s">
        <v>291</v>
      </c>
      <c r="X90" s="17" t="s">
        <v>40</v>
      </c>
      <c r="Y90" s="14">
        <v>44259</v>
      </c>
      <c r="Z90" s="16">
        <v>15</v>
      </c>
      <c r="AA90" s="14">
        <v>44274</v>
      </c>
      <c r="AB90" s="14">
        <v>44258</v>
      </c>
      <c r="AC90" s="19">
        <f t="shared" si="12"/>
        <v>16405000</v>
      </c>
      <c r="AD90">
        <v>14</v>
      </c>
      <c r="AE90" s="14">
        <v>44272</v>
      </c>
      <c r="AF90" s="14">
        <v>44286</v>
      </c>
      <c r="AG90">
        <v>24</v>
      </c>
      <c r="AH90" s="14">
        <v>44310</v>
      </c>
      <c r="AI90" s="14">
        <v>44316</v>
      </c>
      <c r="AJ90">
        <v>20</v>
      </c>
      <c r="AK90" s="14">
        <v>44341</v>
      </c>
      <c r="AL90" s="15">
        <f t="shared" si="19"/>
        <v>16405000</v>
      </c>
      <c r="AM90" s="16">
        <v>8</v>
      </c>
      <c r="AN90" s="14">
        <v>44586</v>
      </c>
      <c r="AO90" s="14">
        <v>44645</v>
      </c>
      <c r="AP90" s="19"/>
      <c r="AQ90" s="19"/>
      <c r="AR90" s="19"/>
      <c r="AS90" s="19"/>
      <c r="AT90" s="19">
        <v>1640500</v>
      </c>
      <c r="AU90" s="19"/>
      <c r="AV90" s="19"/>
      <c r="AW90" s="19">
        <v>14764500</v>
      </c>
      <c r="AX90" s="19"/>
      <c r="AY90" s="19"/>
      <c r="AZ90" s="19"/>
      <c r="BA90" s="19"/>
      <c r="BB90" s="19">
        <f t="shared" si="18"/>
        <v>1640500</v>
      </c>
      <c r="BC90" s="15">
        <f t="shared" si="14"/>
        <v>16405000</v>
      </c>
      <c r="BD90" s="15">
        <f t="shared" si="15"/>
        <v>16405000</v>
      </c>
      <c r="BE90" t="str">
        <f t="shared" si="16"/>
        <v>OK</v>
      </c>
      <c r="BF90">
        <f t="shared" si="17"/>
        <v>2</v>
      </c>
    </row>
    <row r="91" spans="1:58" hidden="1">
      <c r="A91">
        <v>3</v>
      </c>
      <c r="B91" t="s">
        <v>14</v>
      </c>
      <c r="C91" t="s">
        <v>292</v>
      </c>
      <c r="D91" t="s">
        <v>292</v>
      </c>
      <c r="E91" t="s">
        <v>8</v>
      </c>
      <c r="F91" t="s">
        <v>138</v>
      </c>
      <c r="G91">
        <v>4881</v>
      </c>
      <c r="H91">
        <v>22</v>
      </c>
      <c r="I91" s="19">
        <v>21230000</v>
      </c>
      <c r="J91" s="15">
        <v>965000</v>
      </c>
      <c r="K91">
        <v>22</v>
      </c>
      <c r="M91" t="s">
        <v>113</v>
      </c>
      <c r="N91" t="s">
        <v>48</v>
      </c>
      <c r="O91" t="s">
        <v>114</v>
      </c>
      <c r="P91" t="s">
        <v>286</v>
      </c>
      <c r="Q91" t="s">
        <v>53</v>
      </c>
      <c r="R91" t="s">
        <v>117</v>
      </c>
      <c r="S91" t="s">
        <v>135</v>
      </c>
      <c r="T91" t="s">
        <v>287</v>
      </c>
      <c r="U91" t="s">
        <v>124</v>
      </c>
      <c r="V91" s="17" t="str">
        <f t="shared" si="11"/>
        <v>03-488102</v>
      </c>
      <c r="W91" t="s">
        <v>291</v>
      </c>
      <c r="X91" s="17" t="s">
        <v>40</v>
      </c>
      <c r="Y91" s="14">
        <v>44259</v>
      </c>
      <c r="Z91" s="16">
        <v>15</v>
      </c>
      <c r="AA91" s="14">
        <v>44274</v>
      </c>
      <c r="AB91" s="14">
        <v>44258</v>
      </c>
      <c r="AC91" s="19">
        <f t="shared" si="12"/>
        <v>21230000</v>
      </c>
      <c r="AD91">
        <v>14</v>
      </c>
      <c r="AE91" s="14">
        <v>44272</v>
      </c>
      <c r="AF91" s="14">
        <v>44286</v>
      </c>
      <c r="AG91">
        <v>24</v>
      </c>
      <c r="AH91" s="14">
        <v>44310</v>
      </c>
      <c r="AI91" s="14">
        <v>44316</v>
      </c>
      <c r="AJ91">
        <v>20</v>
      </c>
      <c r="AK91" s="14">
        <v>44341</v>
      </c>
      <c r="AL91" s="15">
        <f t="shared" si="19"/>
        <v>21230000</v>
      </c>
      <c r="AM91" s="16">
        <v>8</v>
      </c>
      <c r="AN91" s="14">
        <v>44586</v>
      </c>
      <c r="AO91" s="14">
        <v>44645</v>
      </c>
      <c r="AP91" s="19"/>
      <c r="AQ91" s="19"/>
      <c r="AR91" s="19"/>
      <c r="AS91" s="19"/>
      <c r="AT91" s="19">
        <v>1640500</v>
      </c>
      <c r="AU91" s="19"/>
      <c r="AV91" s="19"/>
      <c r="AW91" s="19">
        <v>19589500</v>
      </c>
      <c r="AX91" s="19"/>
      <c r="AY91" s="19"/>
      <c r="AZ91" s="19"/>
      <c r="BA91" s="19"/>
      <c r="BB91" s="19">
        <f t="shared" si="18"/>
        <v>1640500</v>
      </c>
      <c r="BC91" s="15">
        <f t="shared" si="14"/>
        <v>21230000</v>
      </c>
      <c r="BD91" s="15">
        <f t="shared" si="15"/>
        <v>21230000</v>
      </c>
      <c r="BE91" t="str">
        <f t="shared" si="16"/>
        <v>OK</v>
      </c>
      <c r="BF91">
        <f t="shared" si="17"/>
        <v>2</v>
      </c>
    </row>
    <row r="92" spans="1:58" hidden="1">
      <c r="A92">
        <v>3</v>
      </c>
      <c r="B92" t="s">
        <v>14</v>
      </c>
      <c r="C92" t="s">
        <v>271</v>
      </c>
      <c r="D92" t="s">
        <v>271</v>
      </c>
      <c r="E92" t="s">
        <v>8</v>
      </c>
      <c r="F92" t="s">
        <v>138</v>
      </c>
      <c r="G92">
        <v>4881</v>
      </c>
      <c r="H92">
        <v>20</v>
      </c>
      <c r="I92" s="19">
        <v>19300000</v>
      </c>
      <c r="J92" s="15">
        <v>965000</v>
      </c>
      <c r="K92">
        <v>20</v>
      </c>
      <c r="M92" t="s">
        <v>113</v>
      </c>
      <c r="N92" t="s">
        <v>48</v>
      </c>
      <c r="O92" t="s">
        <v>114</v>
      </c>
      <c r="P92" t="s">
        <v>286</v>
      </c>
      <c r="Q92" t="s">
        <v>53</v>
      </c>
      <c r="R92" t="s">
        <v>117</v>
      </c>
      <c r="S92" t="s">
        <v>135</v>
      </c>
      <c r="T92" t="s">
        <v>287</v>
      </c>
      <c r="U92" t="s">
        <v>124</v>
      </c>
      <c r="V92" s="17" t="str">
        <f t="shared" si="11"/>
        <v>03-488102</v>
      </c>
      <c r="W92" t="s">
        <v>293</v>
      </c>
      <c r="X92" s="17" t="s">
        <v>40</v>
      </c>
      <c r="Y92" s="14">
        <v>44259</v>
      </c>
      <c r="Z92" s="16">
        <v>15</v>
      </c>
      <c r="AA92" s="14">
        <v>44274</v>
      </c>
      <c r="AB92" s="14">
        <v>44258</v>
      </c>
      <c r="AC92" s="19">
        <f t="shared" si="12"/>
        <v>19300000</v>
      </c>
      <c r="AD92">
        <v>14</v>
      </c>
      <c r="AE92" s="14">
        <v>44272</v>
      </c>
      <c r="AF92" s="14">
        <v>44286</v>
      </c>
      <c r="AG92">
        <v>24</v>
      </c>
      <c r="AH92" s="14">
        <v>44310</v>
      </c>
      <c r="AI92" s="14">
        <v>44316</v>
      </c>
      <c r="AJ92">
        <v>20</v>
      </c>
      <c r="AK92" s="14">
        <v>44341</v>
      </c>
      <c r="AL92" s="15">
        <f t="shared" si="19"/>
        <v>19300000</v>
      </c>
      <c r="AM92" s="16">
        <v>8</v>
      </c>
      <c r="AN92" s="14">
        <v>44586</v>
      </c>
      <c r="AO92" s="14">
        <v>44645</v>
      </c>
      <c r="AP92" s="19"/>
      <c r="AQ92" s="19"/>
      <c r="AR92" s="19"/>
      <c r="AS92" s="19"/>
      <c r="AT92" s="19">
        <v>1930000</v>
      </c>
      <c r="AU92" s="19"/>
      <c r="AV92" s="19"/>
      <c r="AW92" s="19">
        <v>17370000</v>
      </c>
      <c r="AX92" s="19"/>
      <c r="AY92" s="19"/>
      <c r="AZ92" s="19"/>
      <c r="BA92" s="19"/>
      <c r="BB92" s="19">
        <f t="shared" si="18"/>
        <v>1930000</v>
      </c>
      <c r="BC92" s="15">
        <f t="shared" si="14"/>
        <v>19300000</v>
      </c>
      <c r="BD92" s="15">
        <f t="shared" si="15"/>
        <v>19300000</v>
      </c>
      <c r="BE92" t="str">
        <f t="shared" si="16"/>
        <v>OK</v>
      </c>
      <c r="BF92">
        <f t="shared" si="17"/>
        <v>2</v>
      </c>
    </row>
    <row r="93" spans="1:58" hidden="1">
      <c r="A93">
        <v>3</v>
      </c>
      <c r="B93" t="s">
        <v>14</v>
      </c>
      <c r="C93" t="s">
        <v>279</v>
      </c>
      <c r="D93" t="s">
        <v>279</v>
      </c>
      <c r="E93" t="s">
        <v>8</v>
      </c>
      <c r="F93" t="s">
        <v>138</v>
      </c>
      <c r="G93">
        <v>4881</v>
      </c>
      <c r="H93">
        <v>17</v>
      </c>
      <c r="I93" s="19">
        <v>16405000</v>
      </c>
      <c r="J93" s="15">
        <v>965000</v>
      </c>
      <c r="K93">
        <v>17</v>
      </c>
      <c r="M93" t="s">
        <v>113</v>
      </c>
      <c r="N93" t="s">
        <v>48</v>
      </c>
      <c r="O93" t="s">
        <v>114</v>
      </c>
      <c r="P93" t="s">
        <v>286</v>
      </c>
      <c r="Q93" t="s">
        <v>53</v>
      </c>
      <c r="R93" t="s">
        <v>117</v>
      </c>
      <c r="S93" t="s">
        <v>135</v>
      </c>
      <c r="T93" t="s">
        <v>287</v>
      </c>
      <c r="U93" t="s">
        <v>124</v>
      </c>
      <c r="V93" s="17" t="str">
        <f t="shared" si="11"/>
        <v>03-488102</v>
      </c>
      <c r="W93" t="s">
        <v>293</v>
      </c>
      <c r="X93" s="17" t="s">
        <v>40</v>
      </c>
      <c r="Y93" s="14">
        <v>44259</v>
      </c>
      <c r="Z93" s="16">
        <v>15</v>
      </c>
      <c r="AA93" s="14">
        <v>44274</v>
      </c>
      <c r="AB93" s="14">
        <v>44258</v>
      </c>
      <c r="AC93" s="19">
        <f t="shared" si="12"/>
        <v>16405000</v>
      </c>
      <c r="AD93">
        <v>14</v>
      </c>
      <c r="AE93" s="14">
        <v>44272</v>
      </c>
      <c r="AF93" s="14">
        <v>44286</v>
      </c>
      <c r="AG93">
        <v>24</v>
      </c>
      <c r="AH93" s="14">
        <v>44310</v>
      </c>
      <c r="AI93" s="14">
        <v>44316</v>
      </c>
      <c r="AJ93">
        <v>20</v>
      </c>
      <c r="AK93" s="14">
        <v>44341</v>
      </c>
      <c r="AL93" s="15">
        <f t="shared" si="19"/>
        <v>16405000</v>
      </c>
      <c r="AM93" s="16">
        <v>8</v>
      </c>
      <c r="AN93" s="14">
        <v>44586</v>
      </c>
      <c r="AO93" s="14">
        <v>44645</v>
      </c>
      <c r="AP93" s="19"/>
      <c r="AQ93" s="19"/>
      <c r="AR93" s="19"/>
      <c r="AS93" s="19"/>
      <c r="AT93" s="19">
        <v>1640500</v>
      </c>
      <c r="AU93" s="19"/>
      <c r="AV93" s="19"/>
      <c r="AW93" s="19">
        <v>14764500</v>
      </c>
      <c r="AX93" s="19"/>
      <c r="AY93" s="19"/>
      <c r="AZ93" s="19"/>
      <c r="BA93" s="19"/>
      <c r="BB93" s="19">
        <f t="shared" si="18"/>
        <v>1640500</v>
      </c>
      <c r="BC93" s="15">
        <f t="shared" si="14"/>
        <v>16405000</v>
      </c>
      <c r="BD93" s="15">
        <f t="shared" si="15"/>
        <v>16405000</v>
      </c>
      <c r="BE93" t="str">
        <f t="shared" si="16"/>
        <v>OK</v>
      </c>
      <c r="BF93">
        <f t="shared" si="17"/>
        <v>2</v>
      </c>
    </row>
    <row r="94" spans="1:58" hidden="1">
      <c r="A94">
        <v>3</v>
      </c>
      <c r="B94" t="s">
        <v>14</v>
      </c>
      <c r="C94" t="s">
        <v>275</v>
      </c>
      <c r="D94" t="s">
        <v>275</v>
      </c>
      <c r="E94" t="s">
        <v>8</v>
      </c>
      <c r="F94" t="s">
        <v>138</v>
      </c>
      <c r="G94">
        <v>4881</v>
      </c>
      <c r="H94">
        <v>15</v>
      </c>
      <c r="I94" s="19">
        <v>14475000</v>
      </c>
      <c r="J94" s="15">
        <v>965000</v>
      </c>
      <c r="K94">
        <v>15</v>
      </c>
      <c r="M94" t="s">
        <v>113</v>
      </c>
      <c r="N94" t="s">
        <v>48</v>
      </c>
      <c r="O94" t="s">
        <v>114</v>
      </c>
      <c r="P94" t="s">
        <v>286</v>
      </c>
      <c r="Q94" t="s">
        <v>53</v>
      </c>
      <c r="R94" t="s">
        <v>117</v>
      </c>
      <c r="S94" t="s">
        <v>135</v>
      </c>
      <c r="T94" t="s">
        <v>287</v>
      </c>
      <c r="U94" t="s">
        <v>124</v>
      </c>
      <c r="V94" s="17" t="str">
        <f t="shared" si="11"/>
        <v>03-488102</v>
      </c>
      <c r="W94" t="s">
        <v>294</v>
      </c>
      <c r="X94" s="17" t="s">
        <v>40</v>
      </c>
      <c r="Y94" s="14">
        <v>44259</v>
      </c>
      <c r="Z94" s="16">
        <v>15</v>
      </c>
      <c r="AA94" s="14">
        <v>44274</v>
      </c>
      <c r="AB94" s="14">
        <v>44258</v>
      </c>
      <c r="AC94" s="19">
        <f t="shared" si="12"/>
        <v>14475000</v>
      </c>
      <c r="AD94">
        <v>14</v>
      </c>
      <c r="AE94" s="14">
        <v>44272</v>
      </c>
      <c r="AF94" s="14">
        <v>44286</v>
      </c>
      <c r="AG94">
        <v>24</v>
      </c>
      <c r="AH94" s="14">
        <v>44310</v>
      </c>
      <c r="AI94" s="14">
        <v>44316</v>
      </c>
      <c r="AJ94">
        <v>20</v>
      </c>
      <c r="AK94" s="14">
        <v>44341</v>
      </c>
      <c r="AL94" s="15">
        <f t="shared" si="19"/>
        <v>14475000</v>
      </c>
      <c r="AM94" s="16">
        <v>8</v>
      </c>
      <c r="AN94" s="14">
        <v>44586</v>
      </c>
      <c r="AO94" s="14">
        <v>44645</v>
      </c>
      <c r="AP94" s="19"/>
      <c r="AQ94" s="19"/>
      <c r="AR94" s="19"/>
      <c r="AS94" s="19"/>
      <c r="AT94" s="19">
        <v>1447500</v>
      </c>
      <c r="AU94" s="19"/>
      <c r="AV94" s="19"/>
      <c r="AW94" s="19">
        <v>13027500</v>
      </c>
      <c r="AX94" s="19"/>
      <c r="AY94" s="19"/>
      <c r="AZ94" s="19"/>
      <c r="BA94" s="19"/>
      <c r="BB94" s="19">
        <f t="shared" si="18"/>
        <v>1447500</v>
      </c>
      <c r="BC94" s="15">
        <f t="shared" si="14"/>
        <v>14475000</v>
      </c>
      <c r="BD94" s="15">
        <f t="shared" si="15"/>
        <v>14475000</v>
      </c>
      <c r="BE94" t="str">
        <f t="shared" si="16"/>
        <v>OK</v>
      </c>
      <c r="BF94">
        <f t="shared" si="17"/>
        <v>2</v>
      </c>
    </row>
    <row r="95" spans="1:58" hidden="1">
      <c r="A95">
        <v>3</v>
      </c>
      <c r="B95" t="s">
        <v>14</v>
      </c>
      <c r="C95" t="s">
        <v>277</v>
      </c>
      <c r="D95" t="s">
        <v>277</v>
      </c>
      <c r="E95" t="s">
        <v>8</v>
      </c>
      <c r="F95" t="s">
        <v>138</v>
      </c>
      <c r="G95">
        <v>4881</v>
      </c>
      <c r="H95">
        <v>17</v>
      </c>
      <c r="I95" s="19">
        <v>16405000</v>
      </c>
      <c r="J95" s="15">
        <v>965000</v>
      </c>
      <c r="K95">
        <v>17</v>
      </c>
      <c r="M95" t="s">
        <v>113</v>
      </c>
      <c r="N95" t="s">
        <v>48</v>
      </c>
      <c r="O95" t="s">
        <v>114</v>
      </c>
      <c r="P95" t="s">
        <v>286</v>
      </c>
      <c r="Q95" t="s">
        <v>53</v>
      </c>
      <c r="R95" t="s">
        <v>117</v>
      </c>
      <c r="S95" t="s">
        <v>135</v>
      </c>
      <c r="T95" t="s">
        <v>287</v>
      </c>
      <c r="U95" t="s">
        <v>124</v>
      </c>
      <c r="V95" s="17" t="str">
        <f t="shared" si="11"/>
        <v>03-488102</v>
      </c>
      <c r="W95" t="s">
        <v>294</v>
      </c>
      <c r="X95" s="17" t="s">
        <v>40</v>
      </c>
      <c r="Y95" s="14">
        <v>44259</v>
      </c>
      <c r="Z95" s="16">
        <v>15</v>
      </c>
      <c r="AA95" s="14">
        <v>44274</v>
      </c>
      <c r="AB95" s="14">
        <v>44258</v>
      </c>
      <c r="AC95" s="19">
        <f t="shared" si="12"/>
        <v>16405000</v>
      </c>
      <c r="AD95">
        <v>14</v>
      </c>
      <c r="AE95" s="14">
        <v>44272</v>
      </c>
      <c r="AF95" s="14">
        <v>44286</v>
      </c>
      <c r="AG95">
        <v>24</v>
      </c>
      <c r="AH95" s="14">
        <v>44310</v>
      </c>
      <c r="AI95" s="14">
        <v>44316</v>
      </c>
      <c r="AJ95">
        <v>20</v>
      </c>
      <c r="AK95" s="14">
        <v>44341</v>
      </c>
      <c r="AL95" s="15">
        <f t="shared" si="19"/>
        <v>16405000</v>
      </c>
      <c r="AM95" s="16">
        <v>8</v>
      </c>
      <c r="AN95" s="14">
        <v>44586</v>
      </c>
      <c r="AO95" s="14">
        <v>44645</v>
      </c>
      <c r="AP95" s="19"/>
      <c r="AQ95" s="19"/>
      <c r="AR95" s="19"/>
      <c r="AS95" s="19"/>
      <c r="AT95" s="19">
        <v>1640500</v>
      </c>
      <c r="AU95" s="19"/>
      <c r="AV95" s="19"/>
      <c r="AW95" s="19">
        <v>14764500</v>
      </c>
      <c r="AX95" s="19"/>
      <c r="AY95" s="19"/>
      <c r="AZ95" s="19"/>
      <c r="BA95" s="19"/>
      <c r="BB95" s="19">
        <f t="shared" si="18"/>
        <v>1640500</v>
      </c>
      <c r="BC95" s="15">
        <f t="shared" si="14"/>
        <v>16405000</v>
      </c>
      <c r="BD95" s="15">
        <f t="shared" si="15"/>
        <v>16405000</v>
      </c>
      <c r="BE95" t="str">
        <f t="shared" si="16"/>
        <v>OK</v>
      </c>
      <c r="BF95">
        <f t="shared" si="17"/>
        <v>2</v>
      </c>
    </row>
    <row r="96" spans="1:58" hidden="1">
      <c r="A96">
        <v>3</v>
      </c>
      <c r="B96" t="s">
        <v>14</v>
      </c>
      <c r="C96" t="s">
        <v>292</v>
      </c>
      <c r="D96" t="s">
        <v>292</v>
      </c>
      <c r="E96" t="s">
        <v>8</v>
      </c>
      <c r="F96" t="s">
        <v>162</v>
      </c>
      <c r="G96">
        <v>4883</v>
      </c>
      <c r="H96">
        <v>14</v>
      </c>
      <c r="I96" s="19">
        <v>13510000</v>
      </c>
      <c r="J96" s="15">
        <v>965000</v>
      </c>
      <c r="K96">
        <v>14</v>
      </c>
      <c r="M96" t="s">
        <v>40</v>
      </c>
      <c r="N96" t="s">
        <v>48</v>
      </c>
      <c r="O96" t="s">
        <v>114</v>
      </c>
      <c r="P96" t="s">
        <v>295</v>
      </c>
      <c r="Q96" t="s">
        <v>53</v>
      </c>
      <c r="R96" t="s">
        <v>117</v>
      </c>
      <c r="S96" t="s">
        <v>118</v>
      </c>
      <c r="T96" t="s">
        <v>164</v>
      </c>
      <c r="U96" t="s">
        <v>124</v>
      </c>
      <c r="V96" s="17" t="str">
        <f t="shared" si="11"/>
        <v>03-488301</v>
      </c>
      <c r="W96" t="s">
        <v>296</v>
      </c>
      <c r="X96" s="17" t="s">
        <v>40</v>
      </c>
      <c r="Y96" s="14">
        <v>44259</v>
      </c>
      <c r="Z96" s="16">
        <v>15</v>
      </c>
      <c r="AA96" s="14">
        <v>44274</v>
      </c>
      <c r="AB96" s="14">
        <v>44250</v>
      </c>
      <c r="AC96" s="19">
        <f t="shared" si="12"/>
        <v>13510000</v>
      </c>
      <c r="AD96">
        <v>14</v>
      </c>
      <c r="AE96" s="14">
        <v>44264</v>
      </c>
      <c r="AF96" s="14">
        <v>44265</v>
      </c>
      <c r="AG96">
        <v>14</v>
      </c>
      <c r="AH96" s="14">
        <v>44279</v>
      </c>
      <c r="AI96" s="14">
        <v>44279</v>
      </c>
      <c r="AJ96">
        <v>19</v>
      </c>
      <c r="AK96" s="14">
        <v>44299</v>
      </c>
      <c r="AL96" s="15">
        <f t="shared" si="19"/>
        <v>13510000</v>
      </c>
      <c r="AM96" s="16">
        <v>8</v>
      </c>
      <c r="AN96" s="14">
        <v>44543</v>
      </c>
      <c r="AO96" s="14">
        <v>44605</v>
      </c>
      <c r="AP96" s="19"/>
      <c r="AQ96" s="19"/>
      <c r="AR96" s="19"/>
      <c r="AS96" s="19">
        <v>1351000</v>
      </c>
      <c r="AT96" s="19"/>
      <c r="AU96" s="19"/>
      <c r="AV96" s="19">
        <v>12159000</v>
      </c>
      <c r="AW96" s="19"/>
      <c r="AX96" s="19"/>
      <c r="AY96" s="19"/>
      <c r="AZ96" s="19"/>
      <c r="BA96" s="19"/>
      <c r="BB96" s="19">
        <f t="shared" si="18"/>
        <v>13510000</v>
      </c>
      <c r="BC96" s="15">
        <f t="shared" si="14"/>
        <v>13510000</v>
      </c>
      <c r="BD96" s="15">
        <f t="shared" si="15"/>
        <v>13510000</v>
      </c>
      <c r="BE96" t="str">
        <f t="shared" si="16"/>
        <v>OK</v>
      </c>
      <c r="BF96">
        <f t="shared" si="17"/>
        <v>2</v>
      </c>
    </row>
    <row r="97" spans="1:58" hidden="1">
      <c r="A97">
        <v>3</v>
      </c>
      <c r="B97" t="s">
        <v>14</v>
      </c>
      <c r="C97" t="s">
        <v>281</v>
      </c>
      <c r="D97" t="s">
        <v>281</v>
      </c>
      <c r="E97" t="s">
        <v>8</v>
      </c>
      <c r="F97" t="s">
        <v>162</v>
      </c>
      <c r="G97">
        <v>4883</v>
      </c>
      <c r="H97">
        <v>14</v>
      </c>
      <c r="I97" s="19">
        <v>13510000</v>
      </c>
      <c r="J97" s="15">
        <v>965000</v>
      </c>
      <c r="K97">
        <v>14</v>
      </c>
      <c r="M97" t="s">
        <v>40</v>
      </c>
      <c r="N97" t="s">
        <v>48</v>
      </c>
      <c r="O97" t="s">
        <v>114</v>
      </c>
      <c r="P97" t="s">
        <v>295</v>
      </c>
      <c r="Q97" t="s">
        <v>53</v>
      </c>
      <c r="R97" t="s">
        <v>117</v>
      </c>
      <c r="S97" t="s">
        <v>118</v>
      </c>
      <c r="T97" t="s">
        <v>164</v>
      </c>
      <c r="U97" t="s">
        <v>124</v>
      </c>
      <c r="V97" s="17" t="str">
        <f t="shared" si="11"/>
        <v>03-488301</v>
      </c>
      <c r="W97" t="s">
        <v>296</v>
      </c>
      <c r="X97" s="17" t="s">
        <v>40</v>
      </c>
      <c r="Y97" s="14">
        <v>44259</v>
      </c>
      <c r="Z97" s="16">
        <v>15</v>
      </c>
      <c r="AA97" s="14">
        <v>44274</v>
      </c>
      <c r="AB97" s="14">
        <v>44250</v>
      </c>
      <c r="AC97" s="19">
        <f t="shared" si="12"/>
        <v>13510000</v>
      </c>
      <c r="AD97">
        <v>14</v>
      </c>
      <c r="AE97" s="14">
        <v>44264</v>
      </c>
      <c r="AF97" s="14">
        <v>44265</v>
      </c>
      <c r="AG97">
        <v>14</v>
      </c>
      <c r="AH97" s="14">
        <v>44279</v>
      </c>
      <c r="AI97" s="14">
        <v>44279</v>
      </c>
      <c r="AJ97">
        <v>19</v>
      </c>
      <c r="AK97" s="14">
        <v>44299</v>
      </c>
      <c r="AL97" s="15">
        <f t="shared" si="19"/>
        <v>13510000</v>
      </c>
      <c r="AM97" s="16">
        <v>8</v>
      </c>
      <c r="AN97" s="14">
        <v>44543</v>
      </c>
      <c r="AO97" s="14">
        <v>44605</v>
      </c>
      <c r="AP97" s="19"/>
      <c r="AQ97" s="19"/>
      <c r="AR97" s="19"/>
      <c r="AS97" s="19">
        <v>1351000</v>
      </c>
      <c r="AT97" s="19"/>
      <c r="AU97" s="19"/>
      <c r="AV97" s="19">
        <v>12159000</v>
      </c>
      <c r="AW97" s="19"/>
      <c r="AX97" s="19"/>
      <c r="AY97" s="19"/>
      <c r="AZ97" s="19"/>
      <c r="BA97" s="19"/>
      <c r="BB97" s="19">
        <f t="shared" si="18"/>
        <v>13510000</v>
      </c>
      <c r="BC97" s="15">
        <f t="shared" si="14"/>
        <v>13510000</v>
      </c>
      <c r="BD97" s="15">
        <f t="shared" si="15"/>
        <v>13510000</v>
      </c>
      <c r="BE97" t="str">
        <f t="shared" si="16"/>
        <v>OK</v>
      </c>
      <c r="BF97">
        <f t="shared" si="17"/>
        <v>2</v>
      </c>
    </row>
    <row r="98" spans="1:58" hidden="1">
      <c r="A98">
        <v>3</v>
      </c>
      <c r="B98" t="s">
        <v>14</v>
      </c>
      <c r="C98" t="s">
        <v>285</v>
      </c>
      <c r="D98" t="s">
        <v>285</v>
      </c>
      <c r="E98" t="s">
        <v>8</v>
      </c>
      <c r="F98" t="s">
        <v>162</v>
      </c>
      <c r="G98">
        <v>4883</v>
      </c>
      <c r="H98">
        <v>18</v>
      </c>
      <c r="I98" s="19">
        <v>17370000</v>
      </c>
      <c r="J98" s="15">
        <v>965000</v>
      </c>
      <c r="K98">
        <v>18</v>
      </c>
      <c r="M98" t="s">
        <v>40</v>
      </c>
      <c r="N98" t="s">
        <v>48</v>
      </c>
      <c r="O98" t="s">
        <v>114</v>
      </c>
      <c r="P98" t="s">
        <v>295</v>
      </c>
      <c r="Q98" t="s">
        <v>53</v>
      </c>
      <c r="R98" t="s">
        <v>117</v>
      </c>
      <c r="S98" t="s">
        <v>118</v>
      </c>
      <c r="T98" t="s">
        <v>164</v>
      </c>
      <c r="U98" t="s">
        <v>124</v>
      </c>
      <c r="V98" s="17" t="str">
        <f t="shared" si="11"/>
        <v>03-488301</v>
      </c>
      <c r="W98" t="s">
        <v>297</v>
      </c>
      <c r="X98" s="17" t="s">
        <v>40</v>
      </c>
      <c r="Y98" s="14">
        <v>44259</v>
      </c>
      <c r="Z98" s="16">
        <v>15</v>
      </c>
      <c r="AA98" s="14">
        <v>44274</v>
      </c>
      <c r="AB98" s="14">
        <v>44250</v>
      </c>
      <c r="AC98" s="19">
        <f t="shared" si="12"/>
        <v>17370000</v>
      </c>
      <c r="AD98">
        <v>14</v>
      </c>
      <c r="AE98" s="14">
        <v>44264</v>
      </c>
      <c r="AF98" s="14">
        <v>44265</v>
      </c>
      <c r="AG98">
        <v>14</v>
      </c>
      <c r="AH98" s="14">
        <v>44279</v>
      </c>
      <c r="AI98" s="14">
        <v>44279</v>
      </c>
      <c r="AJ98">
        <v>19</v>
      </c>
      <c r="AK98" s="14">
        <v>44299</v>
      </c>
      <c r="AL98" s="15">
        <f t="shared" si="19"/>
        <v>17370000</v>
      </c>
      <c r="AM98" s="16">
        <v>8</v>
      </c>
      <c r="AN98" s="14">
        <v>44543</v>
      </c>
      <c r="AO98" s="14">
        <v>44605</v>
      </c>
      <c r="AP98" s="19"/>
      <c r="AQ98" s="19"/>
      <c r="AR98" s="19"/>
      <c r="AS98" s="19">
        <v>1737000</v>
      </c>
      <c r="AT98" s="19"/>
      <c r="AU98" s="19"/>
      <c r="AV98" s="19">
        <v>15633000</v>
      </c>
      <c r="AW98" s="19"/>
      <c r="AX98" s="19"/>
      <c r="AY98" s="19"/>
      <c r="AZ98" s="19"/>
      <c r="BA98" s="19"/>
      <c r="BB98" s="19">
        <f t="shared" si="18"/>
        <v>17370000</v>
      </c>
      <c r="BC98" s="15">
        <f t="shared" si="14"/>
        <v>17370000</v>
      </c>
      <c r="BD98" s="15">
        <f t="shared" si="15"/>
        <v>17370000</v>
      </c>
      <c r="BE98" t="str">
        <f t="shared" si="16"/>
        <v>OK</v>
      </c>
      <c r="BF98">
        <f t="shared" si="17"/>
        <v>2</v>
      </c>
    </row>
    <row r="99" spans="1:58" hidden="1">
      <c r="A99">
        <v>3</v>
      </c>
      <c r="B99" t="s">
        <v>14</v>
      </c>
      <c r="C99" t="s">
        <v>271</v>
      </c>
      <c r="D99" t="s">
        <v>271</v>
      </c>
      <c r="E99" t="s">
        <v>8</v>
      </c>
      <c r="F99" t="s">
        <v>162</v>
      </c>
      <c r="G99">
        <v>4883</v>
      </c>
      <c r="H99">
        <v>18</v>
      </c>
      <c r="I99" s="19">
        <v>17370000</v>
      </c>
      <c r="J99" s="15">
        <v>965000</v>
      </c>
      <c r="K99">
        <v>18</v>
      </c>
      <c r="M99" t="s">
        <v>40</v>
      </c>
      <c r="N99" t="s">
        <v>48</v>
      </c>
      <c r="O99" t="s">
        <v>114</v>
      </c>
      <c r="P99" t="s">
        <v>295</v>
      </c>
      <c r="Q99" t="s">
        <v>53</v>
      </c>
      <c r="R99" t="s">
        <v>117</v>
      </c>
      <c r="S99" t="s">
        <v>118</v>
      </c>
      <c r="T99" t="s">
        <v>164</v>
      </c>
      <c r="U99" t="s">
        <v>124</v>
      </c>
      <c r="V99" s="17" t="str">
        <f t="shared" si="11"/>
        <v>03-488301</v>
      </c>
      <c r="W99" t="s">
        <v>297</v>
      </c>
      <c r="X99" s="17" t="s">
        <v>40</v>
      </c>
      <c r="Y99" s="14">
        <v>44259</v>
      </c>
      <c r="Z99" s="16">
        <v>15</v>
      </c>
      <c r="AA99" s="14">
        <v>44274</v>
      </c>
      <c r="AB99" s="14">
        <v>44250</v>
      </c>
      <c r="AC99" s="19">
        <f t="shared" si="12"/>
        <v>17370000</v>
      </c>
      <c r="AD99">
        <v>14</v>
      </c>
      <c r="AE99" s="14">
        <v>44264</v>
      </c>
      <c r="AF99" s="14">
        <v>44265</v>
      </c>
      <c r="AG99">
        <v>14</v>
      </c>
      <c r="AH99" s="14">
        <v>44279</v>
      </c>
      <c r="AI99" s="14">
        <v>44279</v>
      </c>
      <c r="AJ99">
        <v>19</v>
      </c>
      <c r="AK99" s="14">
        <v>44299</v>
      </c>
      <c r="AL99" s="15">
        <f t="shared" si="19"/>
        <v>17370000</v>
      </c>
      <c r="AM99" s="16">
        <v>8</v>
      </c>
      <c r="AN99" s="14">
        <v>44543</v>
      </c>
      <c r="AO99" s="14">
        <v>44605</v>
      </c>
      <c r="AP99" s="19"/>
      <c r="AQ99" s="19"/>
      <c r="AR99" s="19"/>
      <c r="AS99" s="19">
        <v>1737000</v>
      </c>
      <c r="AT99" s="19"/>
      <c r="AU99" s="19"/>
      <c r="AV99" s="19">
        <v>15633000</v>
      </c>
      <c r="AW99" s="19"/>
      <c r="AX99" s="19"/>
      <c r="AY99" s="19"/>
      <c r="AZ99" s="19"/>
      <c r="BA99" s="19"/>
      <c r="BB99" s="19">
        <f t="shared" si="18"/>
        <v>17370000</v>
      </c>
      <c r="BC99" s="15">
        <f t="shared" si="14"/>
        <v>17370000</v>
      </c>
      <c r="BD99" s="15">
        <f t="shared" si="15"/>
        <v>17370000</v>
      </c>
      <c r="BE99" t="str">
        <f t="shared" si="16"/>
        <v>OK</v>
      </c>
      <c r="BF99">
        <f t="shared" si="17"/>
        <v>2</v>
      </c>
    </row>
    <row r="100" spans="1:58" hidden="1">
      <c r="A100">
        <v>3</v>
      </c>
      <c r="B100" t="s">
        <v>14</v>
      </c>
      <c r="C100" t="s">
        <v>169</v>
      </c>
      <c r="D100" t="s">
        <v>170</v>
      </c>
      <c r="E100" t="s">
        <v>8</v>
      </c>
      <c r="F100" t="s">
        <v>171</v>
      </c>
      <c r="G100">
        <v>4889</v>
      </c>
      <c r="H100">
        <v>15</v>
      </c>
      <c r="I100" s="19">
        <v>14475000</v>
      </c>
      <c r="J100" s="15">
        <v>965000</v>
      </c>
      <c r="K100">
        <v>15</v>
      </c>
      <c r="M100" t="s">
        <v>40</v>
      </c>
      <c r="N100" t="s">
        <v>48</v>
      </c>
      <c r="O100" t="s">
        <v>114</v>
      </c>
      <c r="P100" t="s">
        <v>298</v>
      </c>
      <c r="Q100" t="s">
        <v>116</v>
      </c>
      <c r="R100" t="s">
        <v>117</v>
      </c>
      <c r="S100" t="s">
        <v>128</v>
      </c>
      <c r="T100" t="s">
        <v>299</v>
      </c>
      <c r="U100" t="s">
        <v>124</v>
      </c>
      <c r="V100" s="17" t="str">
        <f t="shared" si="11"/>
        <v>03-488904</v>
      </c>
      <c r="W100" t="s">
        <v>300</v>
      </c>
      <c r="X100" s="17" t="s">
        <v>40</v>
      </c>
      <c r="Y100" s="14"/>
      <c r="AA100" s="14"/>
      <c r="AB100" s="14">
        <v>44440</v>
      </c>
      <c r="AC100" s="14"/>
      <c r="AD100">
        <v>12</v>
      </c>
      <c r="AE100" s="14">
        <v>44452</v>
      </c>
      <c r="AF100" s="14">
        <v>44453</v>
      </c>
      <c r="AG100">
        <v>10</v>
      </c>
      <c r="AH100" s="14">
        <v>44463</v>
      </c>
      <c r="AI100" s="14">
        <v>44468</v>
      </c>
      <c r="AJ100">
        <v>18</v>
      </c>
      <c r="AK100" s="14">
        <v>44484</v>
      </c>
      <c r="AL100" s="14"/>
      <c r="AM100" s="16">
        <v>4</v>
      </c>
      <c r="AN100" s="14">
        <v>44607</v>
      </c>
      <c r="AO100" s="14">
        <v>44666</v>
      </c>
      <c r="AP100" s="19"/>
      <c r="AQ100" s="19"/>
      <c r="AR100" s="19"/>
      <c r="AS100" s="19"/>
      <c r="AT100" s="19"/>
      <c r="AU100" s="19"/>
      <c r="AV100" s="19"/>
      <c r="AW100" s="19"/>
      <c r="AX100" s="19"/>
      <c r="AY100" s="19">
        <v>14475000</v>
      </c>
      <c r="AZ100" s="19"/>
      <c r="BA100" s="19"/>
      <c r="BB100" s="19">
        <f t="shared" si="18"/>
        <v>0</v>
      </c>
      <c r="BC100" s="15">
        <f t="shared" si="14"/>
        <v>14475000</v>
      </c>
      <c r="BD100" s="15">
        <f t="shared" si="15"/>
        <v>14475000</v>
      </c>
      <c r="BE100" t="str">
        <f t="shared" si="16"/>
        <v>OK</v>
      </c>
      <c r="BF100">
        <f t="shared" si="17"/>
        <v>1</v>
      </c>
    </row>
    <row r="101" spans="1:58" hidden="1">
      <c r="A101">
        <v>3</v>
      </c>
      <c r="B101" t="s">
        <v>14</v>
      </c>
      <c r="C101" t="s">
        <v>285</v>
      </c>
      <c r="D101" t="s">
        <v>285</v>
      </c>
      <c r="E101" t="s">
        <v>8</v>
      </c>
      <c r="F101" t="s">
        <v>301</v>
      </c>
      <c r="G101">
        <v>4891</v>
      </c>
      <c r="H101">
        <v>15</v>
      </c>
      <c r="I101" s="19">
        <v>14475000</v>
      </c>
      <c r="J101" s="15">
        <v>965000</v>
      </c>
      <c r="K101">
        <v>15</v>
      </c>
      <c r="M101" t="s">
        <v>113</v>
      </c>
      <c r="N101" t="s">
        <v>46</v>
      </c>
      <c r="O101" t="s">
        <v>114</v>
      </c>
      <c r="P101" t="s">
        <v>302</v>
      </c>
      <c r="Q101" t="s">
        <v>116</v>
      </c>
      <c r="R101" t="s">
        <v>117</v>
      </c>
      <c r="S101" t="s">
        <v>124</v>
      </c>
      <c r="T101">
        <v>489104</v>
      </c>
      <c r="U101" s="46" t="s">
        <v>124</v>
      </c>
      <c r="V101" s="17" t="str">
        <f t="shared" si="11"/>
        <v>03-489104</v>
      </c>
      <c r="W101" t="s">
        <v>303</v>
      </c>
      <c r="X101" s="17" t="s">
        <v>40</v>
      </c>
      <c r="Y101" s="14"/>
      <c r="AA101" s="14"/>
      <c r="AB101" s="14">
        <v>44307</v>
      </c>
      <c r="AC101" s="19">
        <f t="shared" ref="AC101:AC164" si="20">I101</f>
        <v>14475000</v>
      </c>
      <c r="AD101">
        <v>7</v>
      </c>
      <c r="AE101" s="14">
        <v>44313</v>
      </c>
      <c r="AF101" s="14">
        <v>44315</v>
      </c>
      <c r="AG101">
        <v>11</v>
      </c>
      <c r="AH101" s="14">
        <v>44326</v>
      </c>
      <c r="AI101" s="14">
        <v>44330</v>
      </c>
      <c r="AJ101">
        <v>15</v>
      </c>
      <c r="AK101" s="14">
        <v>44345</v>
      </c>
      <c r="AL101" s="15">
        <f t="shared" ref="AL101:AL128" si="21">I101</f>
        <v>14475000</v>
      </c>
      <c r="AM101" s="16">
        <v>7</v>
      </c>
      <c r="AN101" s="14">
        <v>44559</v>
      </c>
      <c r="AO101" s="14">
        <v>44620</v>
      </c>
      <c r="AP101" s="19"/>
      <c r="AQ101" s="19"/>
      <c r="AR101" s="19"/>
      <c r="AS101" s="19"/>
      <c r="AT101" s="19">
        <v>1447500</v>
      </c>
      <c r="AU101" s="19"/>
      <c r="AV101" s="19"/>
      <c r="AW101" s="19">
        <v>13027500</v>
      </c>
      <c r="AX101" s="19"/>
      <c r="AY101" s="19"/>
      <c r="AZ101" s="19"/>
      <c r="BA101" s="19"/>
      <c r="BB101" s="19">
        <f t="shared" si="18"/>
        <v>1447500</v>
      </c>
      <c r="BC101" s="15">
        <f t="shared" si="14"/>
        <v>14475000</v>
      </c>
      <c r="BD101" s="15">
        <f t="shared" si="15"/>
        <v>14475000</v>
      </c>
      <c r="BE101" t="str">
        <f t="shared" si="16"/>
        <v>OK</v>
      </c>
      <c r="BF101">
        <f t="shared" si="17"/>
        <v>2</v>
      </c>
    </row>
    <row r="102" spans="1:58" hidden="1">
      <c r="A102">
        <v>3</v>
      </c>
      <c r="B102" t="s">
        <v>14</v>
      </c>
      <c r="C102" t="s">
        <v>283</v>
      </c>
      <c r="D102" t="s">
        <v>283</v>
      </c>
      <c r="E102" t="s">
        <v>8</v>
      </c>
      <c r="F102" t="s">
        <v>301</v>
      </c>
      <c r="G102">
        <v>4891</v>
      </c>
      <c r="H102">
        <v>15</v>
      </c>
      <c r="I102" s="19">
        <v>14475000</v>
      </c>
      <c r="J102" s="15">
        <v>965000</v>
      </c>
      <c r="K102">
        <v>15</v>
      </c>
      <c r="M102" t="s">
        <v>113</v>
      </c>
      <c r="N102" t="s">
        <v>46</v>
      </c>
      <c r="O102" t="s">
        <v>114</v>
      </c>
      <c r="P102" t="s">
        <v>302</v>
      </c>
      <c r="Q102" t="s">
        <v>116</v>
      </c>
      <c r="R102" t="s">
        <v>117</v>
      </c>
      <c r="S102" t="s">
        <v>124</v>
      </c>
      <c r="T102">
        <v>489104</v>
      </c>
      <c r="U102" s="46" t="s">
        <v>124</v>
      </c>
      <c r="V102" s="17" t="str">
        <f t="shared" si="11"/>
        <v>03-489104</v>
      </c>
      <c r="W102" t="s">
        <v>303</v>
      </c>
      <c r="X102" s="17" t="s">
        <v>40</v>
      </c>
      <c r="Y102" s="14"/>
      <c r="AA102" s="14"/>
      <c r="AB102" s="14">
        <v>44307</v>
      </c>
      <c r="AC102" s="19">
        <f t="shared" si="20"/>
        <v>14475000</v>
      </c>
      <c r="AD102">
        <v>7</v>
      </c>
      <c r="AE102" s="14">
        <v>44313</v>
      </c>
      <c r="AF102" s="14">
        <v>44315</v>
      </c>
      <c r="AG102">
        <v>11</v>
      </c>
      <c r="AH102" s="14">
        <v>44326</v>
      </c>
      <c r="AI102" s="14">
        <v>44330</v>
      </c>
      <c r="AJ102">
        <v>15</v>
      </c>
      <c r="AK102" s="14">
        <v>44345</v>
      </c>
      <c r="AL102" s="15">
        <f t="shared" si="21"/>
        <v>14475000</v>
      </c>
      <c r="AM102" s="16">
        <v>7</v>
      </c>
      <c r="AN102" s="14">
        <v>44559</v>
      </c>
      <c r="AO102" s="14">
        <v>44620</v>
      </c>
      <c r="AP102" s="19"/>
      <c r="AQ102" s="19"/>
      <c r="AR102" s="19"/>
      <c r="AS102" s="19"/>
      <c r="AT102" s="19">
        <v>1447500</v>
      </c>
      <c r="AU102" s="19"/>
      <c r="AV102" s="19"/>
      <c r="AW102" s="19">
        <v>13027500</v>
      </c>
      <c r="AX102" s="19"/>
      <c r="AY102" s="19"/>
      <c r="AZ102" s="19"/>
      <c r="BA102" s="19"/>
      <c r="BB102" s="19">
        <f t="shared" si="18"/>
        <v>1447500</v>
      </c>
      <c r="BC102" s="15">
        <f t="shared" si="14"/>
        <v>14475000</v>
      </c>
      <c r="BD102" s="15">
        <f t="shared" si="15"/>
        <v>14475000</v>
      </c>
      <c r="BE102" t="str">
        <f t="shared" si="16"/>
        <v>OK</v>
      </c>
      <c r="BF102">
        <f t="shared" si="17"/>
        <v>2</v>
      </c>
    </row>
    <row r="103" spans="1:58" hidden="1">
      <c r="A103">
        <v>3</v>
      </c>
      <c r="B103" t="s">
        <v>14</v>
      </c>
      <c r="C103" t="s">
        <v>271</v>
      </c>
      <c r="D103" t="s">
        <v>271</v>
      </c>
      <c r="E103" t="s">
        <v>7</v>
      </c>
      <c r="F103" t="s">
        <v>176</v>
      </c>
      <c r="G103">
        <v>4916</v>
      </c>
      <c r="H103">
        <v>50</v>
      </c>
      <c r="I103" s="19">
        <v>7154145</v>
      </c>
      <c r="J103" s="15">
        <v>143082.9</v>
      </c>
      <c r="K103">
        <v>50</v>
      </c>
      <c r="M103" t="s">
        <v>40</v>
      </c>
      <c r="N103" t="s">
        <v>47</v>
      </c>
      <c r="O103" t="s">
        <v>245</v>
      </c>
      <c r="P103" t="s">
        <v>304</v>
      </c>
      <c r="Q103" t="s">
        <v>116</v>
      </c>
      <c r="R103" t="s">
        <v>117</v>
      </c>
      <c r="S103" t="s">
        <v>118</v>
      </c>
      <c r="T103" t="s">
        <v>178</v>
      </c>
      <c r="U103" t="s">
        <v>124</v>
      </c>
      <c r="V103" s="17" t="str">
        <f t="shared" si="11"/>
        <v>03-491601</v>
      </c>
      <c r="W103" t="s">
        <v>305</v>
      </c>
      <c r="X103" s="17" t="s">
        <v>40</v>
      </c>
      <c r="Y103" s="14"/>
      <c r="AA103" s="14"/>
      <c r="AB103" s="14">
        <v>44231</v>
      </c>
      <c r="AC103" s="19">
        <f t="shared" si="20"/>
        <v>7154145</v>
      </c>
      <c r="AD103">
        <v>11</v>
      </c>
      <c r="AE103" s="14">
        <v>44244</v>
      </c>
      <c r="AF103" s="14">
        <v>44249</v>
      </c>
      <c r="AG103">
        <v>20</v>
      </c>
      <c r="AH103" s="14">
        <v>44267</v>
      </c>
      <c r="AI103" s="14">
        <v>44277</v>
      </c>
      <c r="AJ103">
        <v>60</v>
      </c>
      <c r="AK103" s="14">
        <v>44342</v>
      </c>
      <c r="AL103" s="15">
        <f t="shared" si="21"/>
        <v>7154145</v>
      </c>
      <c r="AM103" s="16">
        <v>6</v>
      </c>
      <c r="AN103" s="14">
        <v>44526</v>
      </c>
      <c r="AO103" s="14">
        <v>44618</v>
      </c>
      <c r="AP103" s="19"/>
      <c r="AQ103" s="19"/>
      <c r="AR103" s="19"/>
      <c r="AS103" s="19"/>
      <c r="AT103" s="19">
        <v>715414.5</v>
      </c>
      <c r="AU103" s="19"/>
      <c r="AV103" s="19">
        <v>6438730.5</v>
      </c>
      <c r="AW103" s="19"/>
      <c r="AX103" s="19"/>
      <c r="AY103" s="19"/>
      <c r="AZ103" s="19"/>
      <c r="BA103" s="19"/>
      <c r="BB103" s="19">
        <f t="shared" si="18"/>
        <v>7154145</v>
      </c>
      <c r="BC103" s="15">
        <f t="shared" si="14"/>
        <v>7154145</v>
      </c>
      <c r="BD103" s="15">
        <f t="shared" si="15"/>
        <v>7154145</v>
      </c>
      <c r="BE103" t="str">
        <f t="shared" si="16"/>
        <v>OK</v>
      </c>
      <c r="BF103">
        <f t="shared" si="17"/>
        <v>2</v>
      </c>
    </row>
    <row r="104" spans="1:58" hidden="1">
      <c r="A104">
        <v>3</v>
      </c>
      <c r="B104" t="s">
        <v>14</v>
      </c>
      <c r="C104" t="s">
        <v>279</v>
      </c>
      <c r="D104" t="s">
        <v>279</v>
      </c>
      <c r="E104" t="s">
        <v>7</v>
      </c>
      <c r="F104" t="s">
        <v>176</v>
      </c>
      <c r="G104">
        <v>4916</v>
      </c>
      <c r="H104">
        <v>45</v>
      </c>
      <c r="I104" s="19">
        <v>6441075</v>
      </c>
      <c r="J104" s="15">
        <v>143135</v>
      </c>
      <c r="K104">
        <v>45</v>
      </c>
      <c r="M104" t="s">
        <v>40</v>
      </c>
      <c r="N104" t="s">
        <v>47</v>
      </c>
      <c r="O104" t="s">
        <v>245</v>
      </c>
      <c r="P104" t="s">
        <v>304</v>
      </c>
      <c r="Q104" t="s">
        <v>116</v>
      </c>
      <c r="R104" t="s">
        <v>117</v>
      </c>
      <c r="S104" t="s">
        <v>118</v>
      </c>
      <c r="T104" t="s">
        <v>178</v>
      </c>
      <c r="U104" t="s">
        <v>124</v>
      </c>
      <c r="V104" s="17" t="str">
        <f t="shared" si="11"/>
        <v>03-491601</v>
      </c>
      <c r="W104" t="s">
        <v>305</v>
      </c>
      <c r="X104" s="17" t="s">
        <v>40</v>
      </c>
      <c r="Y104" s="14"/>
      <c r="AA104" s="14"/>
      <c r="AB104" s="14">
        <v>44231</v>
      </c>
      <c r="AC104" s="19">
        <f t="shared" si="20"/>
        <v>6441075</v>
      </c>
      <c r="AD104">
        <v>11</v>
      </c>
      <c r="AE104" s="14">
        <v>44244</v>
      </c>
      <c r="AF104" s="14">
        <v>44249</v>
      </c>
      <c r="AG104">
        <v>20</v>
      </c>
      <c r="AH104" s="14">
        <v>44267</v>
      </c>
      <c r="AI104" s="14">
        <v>44277</v>
      </c>
      <c r="AJ104">
        <v>60</v>
      </c>
      <c r="AK104" s="14">
        <v>44342</v>
      </c>
      <c r="AL104" s="15">
        <f t="shared" si="21"/>
        <v>6441075</v>
      </c>
      <c r="AM104" s="16">
        <v>6</v>
      </c>
      <c r="AN104" s="14">
        <v>44526</v>
      </c>
      <c r="AO104" s="14">
        <v>44618</v>
      </c>
      <c r="AP104" s="19"/>
      <c r="AQ104" s="19"/>
      <c r="AR104" s="19"/>
      <c r="AS104" s="19"/>
      <c r="AT104" s="19">
        <v>644107.5</v>
      </c>
      <c r="AU104" s="19"/>
      <c r="AV104" s="19">
        <v>5796967.5</v>
      </c>
      <c r="AW104" s="19"/>
      <c r="AX104" s="19"/>
      <c r="AY104" s="19"/>
      <c r="AZ104" s="19"/>
      <c r="BA104" s="19"/>
      <c r="BB104" s="19">
        <f t="shared" si="18"/>
        <v>6441075</v>
      </c>
      <c r="BC104" s="15">
        <f t="shared" si="14"/>
        <v>6441075</v>
      </c>
      <c r="BD104" s="15">
        <f t="shared" si="15"/>
        <v>6441075</v>
      </c>
      <c r="BE104" t="str">
        <f t="shared" si="16"/>
        <v>OK</v>
      </c>
      <c r="BF104">
        <f t="shared" si="17"/>
        <v>2</v>
      </c>
    </row>
    <row r="105" spans="1:58" hidden="1">
      <c r="A105">
        <v>3</v>
      </c>
      <c r="B105" t="s">
        <v>14</v>
      </c>
      <c r="C105" t="s">
        <v>277</v>
      </c>
      <c r="D105" t="s">
        <v>277</v>
      </c>
      <c r="E105" t="s">
        <v>7</v>
      </c>
      <c r="F105" t="s">
        <v>176</v>
      </c>
      <c r="G105">
        <v>4916</v>
      </c>
      <c r="H105">
        <v>28</v>
      </c>
      <c r="I105" s="19">
        <v>4007780</v>
      </c>
      <c r="J105" s="15">
        <v>143135</v>
      </c>
      <c r="K105">
        <v>28</v>
      </c>
      <c r="M105" t="s">
        <v>40</v>
      </c>
      <c r="N105" t="s">
        <v>47</v>
      </c>
      <c r="O105" t="s">
        <v>245</v>
      </c>
      <c r="P105" t="s">
        <v>304</v>
      </c>
      <c r="Q105" t="s">
        <v>116</v>
      </c>
      <c r="R105" t="s">
        <v>117</v>
      </c>
      <c r="S105" t="s">
        <v>118</v>
      </c>
      <c r="T105" t="s">
        <v>178</v>
      </c>
      <c r="U105" t="s">
        <v>124</v>
      </c>
      <c r="V105" s="17" t="str">
        <f t="shared" si="11"/>
        <v>03-491601</v>
      </c>
      <c r="W105" t="s">
        <v>305</v>
      </c>
      <c r="X105" s="17" t="s">
        <v>40</v>
      </c>
      <c r="Y105" s="14"/>
      <c r="AA105" s="14"/>
      <c r="AB105" s="14">
        <v>44231</v>
      </c>
      <c r="AC105" s="19">
        <f t="shared" si="20"/>
        <v>4007780</v>
      </c>
      <c r="AD105">
        <v>11</v>
      </c>
      <c r="AE105" s="14">
        <v>44244</v>
      </c>
      <c r="AF105" s="14">
        <v>44249</v>
      </c>
      <c r="AG105">
        <v>20</v>
      </c>
      <c r="AH105" s="14">
        <v>44267</v>
      </c>
      <c r="AI105" s="14">
        <v>44277</v>
      </c>
      <c r="AJ105">
        <v>60</v>
      </c>
      <c r="AK105" s="14">
        <v>44342</v>
      </c>
      <c r="AL105" s="15">
        <f t="shared" si="21"/>
        <v>4007780</v>
      </c>
      <c r="AM105" s="16">
        <v>6</v>
      </c>
      <c r="AN105" s="14">
        <v>44526</v>
      </c>
      <c r="AO105" s="14">
        <v>44618</v>
      </c>
      <c r="AP105" s="19"/>
      <c r="AQ105" s="19"/>
      <c r="AR105" s="19"/>
      <c r="AS105" s="19"/>
      <c r="AT105" s="19">
        <v>400778</v>
      </c>
      <c r="AU105" s="19"/>
      <c r="AV105" s="19">
        <v>3607002</v>
      </c>
      <c r="AW105" s="19"/>
      <c r="AX105" s="19"/>
      <c r="AY105" s="19"/>
      <c r="AZ105" s="19"/>
      <c r="BA105" s="19"/>
      <c r="BB105" s="19">
        <f t="shared" si="18"/>
        <v>4007780</v>
      </c>
      <c r="BC105" s="15">
        <f t="shared" si="14"/>
        <v>4007780</v>
      </c>
      <c r="BD105" s="15">
        <f t="shared" si="15"/>
        <v>4007780</v>
      </c>
      <c r="BE105" t="str">
        <f t="shared" si="16"/>
        <v>OK</v>
      </c>
      <c r="BF105">
        <f t="shared" si="17"/>
        <v>2</v>
      </c>
    </row>
    <row r="106" spans="1:58">
      <c r="A106">
        <v>3</v>
      </c>
      <c r="B106" t="s">
        <v>14</v>
      </c>
      <c r="C106" t="s">
        <v>285</v>
      </c>
      <c r="D106" t="s">
        <v>285</v>
      </c>
      <c r="E106" t="s">
        <v>9</v>
      </c>
      <c r="F106" t="s">
        <v>180</v>
      </c>
      <c r="G106">
        <v>5811</v>
      </c>
      <c r="H106">
        <v>30</v>
      </c>
      <c r="I106" s="19">
        <v>25500000</v>
      </c>
      <c r="J106" s="15">
        <v>850000</v>
      </c>
      <c r="K106">
        <v>30</v>
      </c>
      <c r="M106" t="s">
        <v>40</v>
      </c>
      <c r="N106" t="s">
        <v>48</v>
      </c>
      <c r="O106" t="s">
        <v>114</v>
      </c>
      <c r="P106" t="s">
        <v>306</v>
      </c>
      <c r="Q106" t="s">
        <v>53</v>
      </c>
      <c r="R106" t="s">
        <v>117</v>
      </c>
      <c r="S106" t="s">
        <v>118</v>
      </c>
      <c r="T106" t="s">
        <v>183</v>
      </c>
      <c r="U106" t="s">
        <v>124</v>
      </c>
      <c r="V106" s="17" t="str">
        <f t="shared" si="11"/>
        <v>03-581101</v>
      </c>
      <c r="W106" t="s">
        <v>307</v>
      </c>
      <c r="X106" s="17" t="s">
        <v>40</v>
      </c>
      <c r="Y106" s="14">
        <v>44259</v>
      </c>
      <c r="Z106" s="16">
        <v>15</v>
      </c>
      <c r="AA106" s="14">
        <v>44274</v>
      </c>
      <c r="AB106" s="14">
        <v>44257</v>
      </c>
      <c r="AC106" s="19">
        <f t="shared" si="20"/>
        <v>25500000</v>
      </c>
      <c r="AD106">
        <v>14</v>
      </c>
      <c r="AE106" s="14">
        <v>44272</v>
      </c>
      <c r="AF106" s="14">
        <v>44287</v>
      </c>
      <c r="AG106">
        <v>20</v>
      </c>
      <c r="AH106" s="14">
        <v>44307</v>
      </c>
      <c r="AI106" s="14">
        <v>44326</v>
      </c>
      <c r="AJ106">
        <v>18</v>
      </c>
      <c r="AK106" s="14">
        <v>44344</v>
      </c>
      <c r="AL106" s="15">
        <f t="shared" si="21"/>
        <v>25500000</v>
      </c>
      <c r="AM106" s="16">
        <v>7</v>
      </c>
      <c r="AN106" s="14">
        <v>44558</v>
      </c>
      <c r="AO106" s="14">
        <v>44620</v>
      </c>
      <c r="AP106" s="19"/>
      <c r="AQ106" s="19"/>
      <c r="AR106" s="19"/>
      <c r="AS106" s="19"/>
      <c r="AT106" s="19">
        <v>2550000</v>
      </c>
      <c r="AU106" s="19"/>
      <c r="AV106" s="19"/>
      <c r="AW106" s="19">
        <v>22950000</v>
      </c>
      <c r="AX106" s="19"/>
      <c r="AY106" s="19"/>
      <c r="AZ106" s="19"/>
      <c r="BA106" s="19"/>
      <c r="BB106" s="19">
        <f t="shared" si="18"/>
        <v>2550000</v>
      </c>
      <c r="BC106" s="15">
        <f t="shared" si="14"/>
        <v>25500000</v>
      </c>
      <c r="BD106" s="15">
        <f t="shared" si="15"/>
        <v>25500000</v>
      </c>
      <c r="BE106" t="str">
        <f t="shared" si="16"/>
        <v>OK</v>
      </c>
      <c r="BF106">
        <f t="shared" si="17"/>
        <v>2</v>
      </c>
    </row>
    <row r="107" spans="1:58">
      <c r="A107">
        <v>3</v>
      </c>
      <c r="B107" t="s">
        <v>14</v>
      </c>
      <c r="C107" t="s">
        <v>283</v>
      </c>
      <c r="D107" t="s">
        <v>283</v>
      </c>
      <c r="E107" t="s">
        <v>9</v>
      </c>
      <c r="F107" t="s">
        <v>180</v>
      </c>
      <c r="G107">
        <v>5811</v>
      </c>
      <c r="H107">
        <v>17</v>
      </c>
      <c r="I107" s="19">
        <v>14450000</v>
      </c>
      <c r="J107" s="15">
        <v>850000</v>
      </c>
      <c r="K107">
        <v>17</v>
      </c>
      <c r="M107" t="s">
        <v>40</v>
      </c>
      <c r="N107" t="s">
        <v>48</v>
      </c>
      <c r="O107" t="s">
        <v>114</v>
      </c>
      <c r="P107" t="s">
        <v>308</v>
      </c>
      <c r="Q107" t="s">
        <v>53</v>
      </c>
      <c r="R107" t="s">
        <v>117</v>
      </c>
      <c r="S107" t="s">
        <v>118</v>
      </c>
      <c r="T107" t="s">
        <v>183</v>
      </c>
      <c r="U107" t="s">
        <v>124</v>
      </c>
      <c r="V107" s="17" t="str">
        <f t="shared" si="11"/>
        <v>03-581101</v>
      </c>
      <c r="W107" t="s">
        <v>309</v>
      </c>
      <c r="X107" s="17" t="s">
        <v>40</v>
      </c>
      <c r="Y107" s="14">
        <v>44259</v>
      </c>
      <c r="Z107" s="16">
        <v>15</v>
      </c>
      <c r="AA107" s="14">
        <v>44274</v>
      </c>
      <c r="AB107" s="14">
        <v>44257</v>
      </c>
      <c r="AC107" s="19">
        <f t="shared" si="20"/>
        <v>14450000</v>
      </c>
      <c r="AD107">
        <v>14</v>
      </c>
      <c r="AE107" s="14">
        <v>44272</v>
      </c>
      <c r="AF107" s="14">
        <v>44287</v>
      </c>
      <c r="AG107">
        <v>20</v>
      </c>
      <c r="AH107" s="14">
        <v>44307</v>
      </c>
      <c r="AI107" s="14">
        <v>44326</v>
      </c>
      <c r="AJ107">
        <v>18</v>
      </c>
      <c r="AK107" s="14">
        <v>44344</v>
      </c>
      <c r="AL107" s="15">
        <f t="shared" si="21"/>
        <v>14450000</v>
      </c>
      <c r="AM107" s="16">
        <v>7</v>
      </c>
      <c r="AN107" s="14">
        <v>44558</v>
      </c>
      <c r="AO107" s="14">
        <v>44620</v>
      </c>
      <c r="AP107" s="19"/>
      <c r="AQ107" s="19"/>
      <c r="AR107" s="19"/>
      <c r="AS107" s="19"/>
      <c r="AT107" s="19">
        <v>1445000</v>
      </c>
      <c r="AU107" s="19"/>
      <c r="AV107" s="19"/>
      <c r="AW107" s="19">
        <v>13005000</v>
      </c>
      <c r="AX107" s="19"/>
      <c r="AY107" s="19"/>
      <c r="AZ107" s="19"/>
      <c r="BA107" s="19"/>
      <c r="BB107" s="19">
        <f t="shared" si="18"/>
        <v>1445000</v>
      </c>
      <c r="BC107" s="15">
        <f t="shared" si="14"/>
        <v>14450000</v>
      </c>
      <c r="BD107" s="15">
        <f t="shared" si="15"/>
        <v>14450000</v>
      </c>
      <c r="BE107" t="str">
        <f t="shared" si="16"/>
        <v>OK</v>
      </c>
      <c r="BF107">
        <f t="shared" si="17"/>
        <v>2</v>
      </c>
    </row>
    <row r="108" spans="1:58">
      <c r="A108">
        <v>3</v>
      </c>
      <c r="B108" t="s">
        <v>14</v>
      </c>
      <c r="C108" t="s">
        <v>281</v>
      </c>
      <c r="D108" t="s">
        <v>281</v>
      </c>
      <c r="E108" t="s">
        <v>9</v>
      </c>
      <c r="F108" t="s">
        <v>180</v>
      </c>
      <c r="G108">
        <v>5811</v>
      </c>
      <c r="H108">
        <v>17</v>
      </c>
      <c r="I108" s="19">
        <v>14450000</v>
      </c>
      <c r="J108" s="15">
        <v>850000</v>
      </c>
      <c r="K108">
        <v>17</v>
      </c>
      <c r="M108" t="s">
        <v>40</v>
      </c>
      <c r="N108" t="s">
        <v>48</v>
      </c>
      <c r="O108" t="s">
        <v>114</v>
      </c>
      <c r="P108" t="s">
        <v>308</v>
      </c>
      <c r="Q108" t="s">
        <v>53</v>
      </c>
      <c r="R108" t="s">
        <v>117</v>
      </c>
      <c r="S108" t="s">
        <v>118</v>
      </c>
      <c r="T108" t="s">
        <v>183</v>
      </c>
      <c r="U108" t="s">
        <v>124</v>
      </c>
      <c r="V108" s="17" t="str">
        <f t="shared" si="11"/>
        <v>03-581101</v>
      </c>
      <c r="W108" t="s">
        <v>307</v>
      </c>
      <c r="X108" s="17" t="s">
        <v>40</v>
      </c>
      <c r="Y108" s="14">
        <v>44259</v>
      </c>
      <c r="Z108" s="16">
        <v>15</v>
      </c>
      <c r="AA108" s="14">
        <v>44274</v>
      </c>
      <c r="AB108" s="14">
        <v>44257</v>
      </c>
      <c r="AC108" s="19">
        <f t="shared" si="20"/>
        <v>14450000</v>
      </c>
      <c r="AD108">
        <v>14</v>
      </c>
      <c r="AE108" s="14">
        <v>44272</v>
      </c>
      <c r="AF108" s="14">
        <v>44287</v>
      </c>
      <c r="AG108">
        <v>20</v>
      </c>
      <c r="AH108" s="14">
        <v>44307</v>
      </c>
      <c r="AI108" s="14">
        <v>44326</v>
      </c>
      <c r="AJ108">
        <v>18</v>
      </c>
      <c r="AK108" s="14">
        <v>44344</v>
      </c>
      <c r="AL108" s="15">
        <f t="shared" si="21"/>
        <v>14450000</v>
      </c>
      <c r="AM108" s="16">
        <v>7</v>
      </c>
      <c r="AN108" s="14">
        <v>44558</v>
      </c>
      <c r="AO108" s="14">
        <v>44620</v>
      </c>
      <c r="AP108" s="19"/>
      <c r="AQ108" s="19"/>
      <c r="AR108" s="19"/>
      <c r="AS108" s="19"/>
      <c r="AT108" s="19">
        <v>1445000</v>
      </c>
      <c r="AU108" s="19"/>
      <c r="AV108" s="19"/>
      <c r="AW108" s="19">
        <v>13005000</v>
      </c>
      <c r="AX108" s="19"/>
      <c r="AY108" s="19"/>
      <c r="AZ108" s="19"/>
      <c r="BA108" s="19"/>
      <c r="BB108" s="19">
        <f t="shared" si="18"/>
        <v>1445000</v>
      </c>
      <c r="BC108" s="15">
        <f t="shared" si="14"/>
        <v>14450000</v>
      </c>
      <c r="BD108" s="15">
        <f t="shared" si="15"/>
        <v>14450000</v>
      </c>
      <c r="BE108" t="str">
        <f t="shared" si="16"/>
        <v>OK</v>
      </c>
      <c r="BF108">
        <f t="shared" si="17"/>
        <v>2</v>
      </c>
    </row>
    <row r="109" spans="1:58">
      <c r="A109">
        <v>3</v>
      </c>
      <c r="B109" t="s">
        <v>14</v>
      </c>
      <c r="C109" t="s">
        <v>271</v>
      </c>
      <c r="D109" t="s">
        <v>271</v>
      </c>
      <c r="E109" t="s">
        <v>9</v>
      </c>
      <c r="F109" t="s">
        <v>180</v>
      </c>
      <c r="G109">
        <v>5811</v>
      </c>
      <c r="H109">
        <v>35</v>
      </c>
      <c r="I109" s="19">
        <v>29750000</v>
      </c>
      <c r="J109" s="15">
        <v>850000</v>
      </c>
      <c r="K109">
        <v>35</v>
      </c>
      <c r="M109" t="s">
        <v>40</v>
      </c>
      <c r="N109" t="s">
        <v>48</v>
      </c>
      <c r="O109" t="s">
        <v>114</v>
      </c>
      <c r="P109" t="s">
        <v>308</v>
      </c>
      <c r="Q109" t="s">
        <v>53</v>
      </c>
      <c r="R109" t="s">
        <v>117</v>
      </c>
      <c r="S109" t="s">
        <v>118</v>
      </c>
      <c r="T109" t="s">
        <v>183</v>
      </c>
      <c r="U109" t="s">
        <v>124</v>
      </c>
      <c r="V109" s="17" t="str">
        <f t="shared" si="11"/>
        <v>03-581101</v>
      </c>
      <c r="W109" t="s">
        <v>309</v>
      </c>
      <c r="X109" s="17" t="s">
        <v>40</v>
      </c>
      <c r="Y109" s="14">
        <v>44259</v>
      </c>
      <c r="Z109" s="16">
        <v>15</v>
      </c>
      <c r="AA109" s="14">
        <v>44274</v>
      </c>
      <c r="AB109" s="14">
        <v>44257</v>
      </c>
      <c r="AC109" s="19">
        <f t="shared" si="20"/>
        <v>29750000</v>
      </c>
      <c r="AD109">
        <v>14</v>
      </c>
      <c r="AE109" s="14">
        <v>44272</v>
      </c>
      <c r="AF109" s="14">
        <v>44287</v>
      </c>
      <c r="AG109">
        <v>20</v>
      </c>
      <c r="AH109" s="14">
        <v>44307</v>
      </c>
      <c r="AI109" s="14">
        <v>44326</v>
      </c>
      <c r="AJ109">
        <v>18</v>
      </c>
      <c r="AK109" s="14">
        <v>44344</v>
      </c>
      <c r="AL109" s="15">
        <f t="shared" si="21"/>
        <v>29750000</v>
      </c>
      <c r="AM109" s="16">
        <v>7</v>
      </c>
      <c r="AN109" s="14">
        <v>44558</v>
      </c>
      <c r="AO109" s="14">
        <v>44620</v>
      </c>
      <c r="AP109" s="19"/>
      <c r="AQ109" s="19"/>
      <c r="AR109" s="19"/>
      <c r="AS109" s="19"/>
      <c r="AT109" s="19">
        <v>2975000</v>
      </c>
      <c r="AU109" s="19"/>
      <c r="AV109" s="19"/>
      <c r="AW109" s="19">
        <v>26775000</v>
      </c>
      <c r="AX109" s="19"/>
      <c r="AY109" s="19"/>
      <c r="AZ109" s="19"/>
      <c r="BA109" s="19"/>
      <c r="BB109" s="19">
        <f t="shared" si="18"/>
        <v>2975000</v>
      </c>
      <c r="BC109" s="15">
        <f t="shared" si="14"/>
        <v>29750000</v>
      </c>
      <c r="BD109" s="15">
        <f t="shared" si="15"/>
        <v>29750000</v>
      </c>
      <c r="BE109" t="str">
        <f t="shared" si="16"/>
        <v>OK</v>
      </c>
      <c r="BF109">
        <f t="shared" si="17"/>
        <v>2</v>
      </c>
    </row>
    <row r="110" spans="1:58">
      <c r="A110">
        <v>3</v>
      </c>
      <c r="B110" t="s">
        <v>14</v>
      </c>
      <c r="C110" t="s">
        <v>275</v>
      </c>
      <c r="D110" t="s">
        <v>275</v>
      </c>
      <c r="E110" t="s">
        <v>9</v>
      </c>
      <c r="F110" t="s">
        <v>180</v>
      </c>
      <c r="G110">
        <v>5811</v>
      </c>
      <c r="H110">
        <v>14</v>
      </c>
      <c r="I110" s="19">
        <v>11900000</v>
      </c>
      <c r="J110" s="15">
        <v>850000</v>
      </c>
      <c r="K110">
        <v>14</v>
      </c>
      <c r="M110" t="s">
        <v>40</v>
      </c>
      <c r="N110" t="s">
        <v>48</v>
      </c>
      <c r="O110" t="s">
        <v>114</v>
      </c>
      <c r="P110" t="s">
        <v>308</v>
      </c>
      <c r="Q110" t="s">
        <v>53</v>
      </c>
      <c r="R110" t="s">
        <v>117</v>
      </c>
      <c r="S110" t="s">
        <v>118</v>
      </c>
      <c r="T110" t="s">
        <v>183</v>
      </c>
      <c r="U110" t="s">
        <v>124</v>
      </c>
      <c r="V110" s="17" t="str">
        <f t="shared" si="11"/>
        <v>03-581101</v>
      </c>
      <c r="W110" t="s">
        <v>310</v>
      </c>
      <c r="X110" s="17" t="s">
        <v>40</v>
      </c>
      <c r="Y110" s="14">
        <v>44259</v>
      </c>
      <c r="Z110" s="16">
        <v>15</v>
      </c>
      <c r="AA110" s="14">
        <v>44274</v>
      </c>
      <c r="AB110" s="14">
        <v>44257</v>
      </c>
      <c r="AC110" s="19">
        <f t="shared" si="20"/>
        <v>11900000</v>
      </c>
      <c r="AD110">
        <v>14</v>
      </c>
      <c r="AE110" s="14">
        <v>44272</v>
      </c>
      <c r="AF110" s="14">
        <v>44287</v>
      </c>
      <c r="AG110">
        <v>20</v>
      </c>
      <c r="AH110" s="14">
        <v>44307</v>
      </c>
      <c r="AI110" s="14">
        <v>44326</v>
      </c>
      <c r="AJ110">
        <v>18</v>
      </c>
      <c r="AK110" s="14">
        <v>44344</v>
      </c>
      <c r="AL110" s="15">
        <f t="shared" si="21"/>
        <v>11900000</v>
      </c>
      <c r="AM110" s="16">
        <v>7</v>
      </c>
      <c r="AN110" s="14">
        <v>44558</v>
      </c>
      <c r="AO110" s="14">
        <v>44620</v>
      </c>
      <c r="AP110" s="19"/>
      <c r="AQ110" s="19"/>
      <c r="AR110" s="19"/>
      <c r="AS110" s="19"/>
      <c r="AT110" s="19">
        <v>1190000</v>
      </c>
      <c r="AU110" s="19"/>
      <c r="AV110" s="19"/>
      <c r="AW110" s="19">
        <v>10710000</v>
      </c>
      <c r="AX110" s="19"/>
      <c r="AY110" s="19"/>
      <c r="AZ110" s="19"/>
      <c r="BA110" s="19"/>
      <c r="BB110" s="19">
        <f t="shared" si="18"/>
        <v>1190000</v>
      </c>
      <c r="BC110" s="15">
        <f t="shared" si="14"/>
        <v>11900000</v>
      </c>
      <c r="BD110" s="15">
        <f t="shared" si="15"/>
        <v>11900000</v>
      </c>
      <c r="BE110" t="str">
        <f t="shared" si="16"/>
        <v>OK</v>
      </c>
      <c r="BF110">
        <f t="shared" si="17"/>
        <v>2</v>
      </c>
    </row>
    <row r="111" spans="1:58">
      <c r="A111">
        <v>3</v>
      </c>
      <c r="B111" t="s">
        <v>14</v>
      </c>
      <c r="C111" t="s">
        <v>277</v>
      </c>
      <c r="D111" t="s">
        <v>277</v>
      </c>
      <c r="E111" t="s">
        <v>9</v>
      </c>
      <c r="F111" t="s">
        <v>180</v>
      </c>
      <c r="G111">
        <v>5811</v>
      </c>
      <c r="H111">
        <v>21</v>
      </c>
      <c r="I111" s="19">
        <v>17850000</v>
      </c>
      <c r="J111" s="15">
        <v>850000</v>
      </c>
      <c r="K111">
        <v>21</v>
      </c>
      <c r="M111" t="s">
        <v>40</v>
      </c>
      <c r="N111" t="s">
        <v>48</v>
      </c>
      <c r="O111" t="s">
        <v>114</v>
      </c>
      <c r="P111" t="s">
        <v>308</v>
      </c>
      <c r="Q111" t="s">
        <v>53</v>
      </c>
      <c r="R111" t="s">
        <v>117</v>
      </c>
      <c r="S111" t="s">
        <v>118</v>
      </c>
      <c r="T111" t="s">
        <v>183</v>
      </c>
      <c r="U111" t="s">
        <v>124</v>
      </c>
      <c r="V111" s="17" t="str">
        <f t="shared" si="11"/>
        <v>03-581101</v>
      </c>
      <c r="W111" t="s">
        <v>310</v>
      </c>
      <c r="X111" s="17" t="s">
        <v>40</v>
      </c>
      <c r="Y111" s="14">
        <v>44259</v>
      </c>
      <c r="Z111" s="16">
        <v>15</v>
      </c>
      <c r="AA111" s="14">
        <v>44274</v>
      </c>
      <c r="AB111" s="14">
        <v>44257</v>
      </c>
      <c r="AC111" s="19">
        <f t="shared" si="20"/>
        <v>17850000</v>
      </c>
      <c r="AD111">
        <v>14</v>
      </c>
      <c r="AE111" s="14">
        <v>44272</v>
      </c>
      <c r="AF111" s="14">
        <v>44287</v>
      </c>
      <c r="AG111">
        <v>20</v>
      </c>
      <c r="AH111" s="14">
        <v>44307</v>
      </c>
      <c r="AI111" s="14">
        <v>44326</v>
      </c>
      <c r="AJ111">
        <v>18</v>
      </c>
      <c r="AK111" s="14">
        <v>44344</v>
      </c>
      <c r="AL111" s="15">
        <f t="shared" si="21"/>
        <v>17850000</v>
      </c>
      <c r="AM111" s="16">
        <v>7</v>
      </c>
      <c r="AN111" s="14">
        <v>44558</v>
      </c>
      <c r="AO111" s="14">
        <v>44620</v>
      </c>
      <c r="AP111" s="19"/>
      <c r="AQ111" s="19"/>
      <c r="AR111" s="19"/>
      <c r="AS111" s="19"/>
      <c r="AT111" s="19">
        <v>1785000</v>
      </c>
      <c r="AU111" s="19"/>
      <c r="AV111" s="19"/>
      <c r="AW111" s="19">
        <v>16065000</v>
      </c>
      <c r="AX111" s="19"/>
      <c r="AY111" s="19"/>
      <c r="AZ111" s="19"/>
      <c r="BA111" s="19"/>
      <c r="BB111" s="19">
        <f t="shared" si="18"/>
        <v>1785000</v>
      </c>
      <c r="BC111" s="15">
        <f t="shared" si="14"/>
        <v>17850000</v>
      </c>
      <c r="BD111" s="15">
        <f t="shared" si="15"/>
        <v>17850000</v>
      </c>
      <c r="BE111" t="str">
        <f t="shared" si="16"/>
        <v>OK</v>
      </c>
      <c r="BF111">
        <f t="shared" si="17"/>
        <v>2</v>
      </c>
    </row>
    <row r="112" spans="1:58">
      <c r="A112">
        <v>3</v>
      </c>
      <c r="B112" t="s">
        <v>14</v>
      </c>
      <c r="C112" t="s">
        <v>279</v>
      </c>
      <c r="D112" t="s">
        <v>279</v>
      </c>
      <c r="E112" t="s">
        <v>9</v>
      </c>
      <c r="F112" t="s">
        <v>180</v>
      </c>
      <c r="G112">
        <v>5811</v>
      </c>
      <c r="H112">
        <v>21</v>
      </c>
      <c r="I112" s="19">
        <v>17850000</v>
      </c>
      <c r="J112" s="15">
        <v>850000</v>
      </c>
      <c r="K112">
        <v>21</v>
      </c>
      <c r="M112" t="s">
        <v>40</v>
      </c>
      <c r="N112" t="s">
        <v>48</v>
      </c>
      <c r="O112" t="s">
        <v>114</v>
      </c>
      <c r="P112" t="s">
        <v>308</v>
      </c>
      <c r="Q112" t="s">
        <v>53</v>
      </c>
      <c r="R112" t="s">
        <v>117</v>
      </c>
      <c r="S112" t="s">
        <v>118</v>
      </c>
      <c r="T112" t="s">
        <v>183</v>
      </c>
      <c r="U112" t="s">
        <v>124</v>
      </c>
      <c r="V112" s="17" t="str">
        <f t="shared" si="11"/>
        <v>03-581101</v>
      </c>
      <c r="W112" t="s">
        <v>310</v>
      </c>
      <c r="X112" s="17" t="s">
        <v>40</v>
      </c>
      <c r="Y112" s="14">
        <v>44259</v>
      </c>
      <c r="Z112" s="16">
        <v>15</v>
      </c>
      <c r="AA112" s="14">
        <v>44274</v>
      </c>
      <c r="AB112" s="14">
        <v>44257</v>
      </c>
      <c r="AC112" s="19">
        <f t="shared" si="20"/>
        <v>17850000</v>
      </c>
      <c r="AD112">
        <v>14</v>
      </c>
      <c r="AE112" s="14">
        <v>44272</v>
      </c>
      <c r="AF112" s="14">
        <v>44287</v>
      </c>
      <c r="AG112">
        <v>20</v>
      </c>
      <c r="AH112" s="14">
        <v>44307</v>
      </c>
      <c r="AI112" s="14">
        <v>44326</v>
      </c>
      <c r="AJ112">
        <v>18</v>
      </c>
      <c r="AK112" s="14">
        <v>44344</v>
      </c>
      <c r="AL112" s="15">
        <f t="shared" si="21"/>
        <v>17850000</v>
      </c>
      <c r="AM112" s="16">
        <v>7</v>
      </c>
      <c r="AN112" s="14">
        <v>44558</v>
      </c>
      <c r="AO112" s="14">
        <v>44620</v>
      </c>
      <c r="AP112" s="19"/>
      <c r="AQ112" s="19"/>
      <c r="AR112" s="19"/>
      <c r="AS112" s="19"/>
      <c r="AT112" s="19">
        <v>1785000</v>
      </c>
      <c r="AU112" s="19"/>
      <c r="AV112" s="19"/>
      <c r="AW112" s="19">
        <v>16065000</v>
      </c>
      <c r="AX112" s="19"/>
      <c r="AY112" s="19"/>
      <c r="AZ112" s="19"/>
      <c r="BA112" s="19"/>
      <c r="BB112" s="19">
        <f t="shared" si="18"/>
        <v>1785000</v>
      </c>
      <c r="BC112" s="15">
        <f t="shared" si="14"/>
        <v>17850000</v>
      </c>
      <c r="BD112" s="15">
        <f t="shared" si="15"/>
        <v>17850000</v>
      </c>
      <c r="BE112" t="str">
        <f t="shared" si="16"/>
        <v>OK</v>
      </c>
      <c r="BF112">
        <f t="shared" si="17"/>
        <v>2</v>
      </c>
    </row>
    <row r="113" spans="1:58" hidden="1">
      <c r="A113">
        <v>3</v>
      </c>
      <c r="B113" t="s">
        <v>14</v>
      </c>
      <c r="C113" t="s">
        <v>285</v>
      </c>
      <c r="D113" t="s">
        <v>285</v>
      </c>
      <c r="E113" t="s">
        <v>9</v>
      </c>
      <c r="F113" t="s">
        <v>180</v>
      </c>
      <c r="G113">
        <v>5811</v>
      </c>
      <c r="H113">
        <v>6</v>
      </c>
      <c r="I113" s="19">
        <v>7200000</v>
      </c>
      <c r="J113" s="15">
        <v>1200000</v>
      </c>
      <c r="K113">
        <v>6</v>
      </c>
      <c r="M113" t="s">
        <v>40</v>
      </c>
      <c r="N113" t="s">
        <v>48</v>
      </c>
      <c r="O113" t="s">
        <v>181</v>
      </c>
      <c r="P113" t="s">
        <v>311</v>
      </c>
      <c r="Q113" t="s">
        <v>116</v>
      </c>
      <c r="R113" t="s">
        <v>117</v>
      </c>
      <c r="S113" t="s">
        <v>135</v>
      </c>
      <c r="T113">
        <v>581102</v>
      </c>
      <c r="U113" t="s">
        <v>124</v>
      </c>
      <c r="V113" s="17" t="str">
        <f t="shared" si="11"/>
        <v>03-581102</v>
      </c>
      <c r="W113" t="s">
        <v>312</v>
      </c>
      <c r="X113" s="17" t="s">
        <v>40</v>
      </c>
      <c r="Y113" s="14"/>
      <c r="AA113" s="14"/>
      <c r="AB113" s="14">
        <v>44356</v>
      </c>
      <c r="AC113" s="19">
        <f t="shared" si="20"/>
        <v>7200000</v>
      </c>
      <c r="AD113">
        <v>6</v>
      </c>
      <c r="AE113" s="14">
        <v>44362</v>
      </c>
      <c r="AF113" s="14">
        <v>44370</v>
      </c>
      <c r="AG113">
        <v>10</v>
      </c>
      <c r="AH113" s="14">
        <v>44382</v>
      </c>
      <c r="AI113" s="14">
        <v>44383</v>
      </c>
      <c r="AJ113">
        <v>15</v>
      </c>
      <c r="AK113" s="14">
        <v>44403</v>
      </c>
      <c r="AL113" s="15">
        <f t="shared" si="21"/>
        <v>7200000</v>
      </c>
      <c r="AM113" s="16">
        <v>6</v>
      </c>
      <c r="AN113" s="14">
        <v>44588</v>
      </c>
      <c r="AO113" s="14">
        <v>44647</v>
      </c>
      <c r="AP113" s="19"/>
      <c r="AQ113" s="19"/>
      <c r="AR113" s="19"/>
      <c r="AS113" s="19"/>
      <c r="AT113" s="19"/>
      <c r="AU113" s="19"/>
      <c r="AV113" s="19">
        <v>720000</v>
      </c>
      <c r="AW113" s="19"/>
      <c r="AX113" s="19">
        <v>6480000</v>
      </c>
      <c r="AY113" s="19"/>
      <c r="AZ113" s="19"/>
      <c r="BA113" s="19"/>
      <c r="BB113" s="19">
        <f t="shared" si="18"/>
        <v>720000</v>
      </c>
      <c r="BC113" s="15">
        <f t="shared" si="14"/>
        <v>7200000</v>
      </c>
      <c r="BD113" s="15">
        <f t="shared" si="15"/>
        <v>7200000</v>
      </c>
      <c r="BE113" t="str">
        <f t="shared" si="16"/>
        <v>OK</v>
      </c>
      <c r="BF113">
        <f t="shared" si="17"/>
        <v>2</v>
      </c>
    </row>
    <row r="114" spans="1:58" hidden="1">
      <c r="A114">
        <v>3</v>
      </c>
      <c r="B114" t="s">
        <v>14</v>
      </c>
      <c r="C114" t="s">
        <v>283</v>
      </c>
      <c r="D114" t="s">
        <v>283</v>
      </c>
      <c r="E114" t="s">
        <v>9</v>
      </c>
      <c r="F114" t="s">
        <v>180</v>
      </c>
      <c r="G114">
        <v>5811</v>
      </c>
      <c r="H114">
        <v>2</v>
      </c>
      <c r="I114" s="19">
        <v>2400000</v>
      </c>
      <c r="J114" s="15">
        <v>1200000</v>
      </c>
      <c r="K114">
        <v>2</v>
      </c>
      <c r="M114" t="s">
        <v>40</v>
      </c>
      <c r="N114" t="s">
        <v>48</v>
      </c>
      <c r="O114" t="s">
        <v>181</v>
      </c>
      <c r="P114" t="s">
        <v>311</v>
      </c>
      <c r="Q114" t="s">
        <v>116</v>
      </c>
      <c r="R114" t="s">
        <v>117</v>
      </c>
      <c r="S114" t="s">
        <v>135</v>
      </c>
      <c r="T114">
        <v>581102</v>
      </c>
      <c r="U114" t="s">
        <v>124</v>
      </c>
      <c r="V114" s="17" t="str">
        <f t="shared" si="11"/>
        <v>03-581102</v>
      </c>
      <c r="W114" t="s">
        <v>312</v>
      </c>
      <c r="X114" s="17" t="s">
        <v>40</v>
      </c>
      <c r="Y114" s="14"/>
      <c r="AA114" s="14"/>
      <c r="AB114" s="14">
        <v>44356</v>
      </c>
      <c r="AC114" s="19">
        <f t="shared" si="20"/>
        <v>2400000</v>
      </c>
      <c r="AD114">
        <v>6</v>
      </c>
      <c r="AE114" s="14">
        <v>44362</v>
      </c>
      <c r="AF114" s="14">
        <v>44370</v>
      </c>
      <c r="AG114">
        <v>10</v>
      </c>
      <c r="AH114" s="14">
        <v>44382</v>
      </c>
      <c r="AI114" s="14">
        <v>44383</v>
      </c>
      <c r="AJ114">
        <v>15</v>
      </c>
      <c r="AK114" s="14">
        <v>44403</v>
      </c>
      <c r="AL114" s="15">
        <f t="shared" si="21"/>
        <v>2400000</v>
      </c>
      <c r="AM114" s="16">
        <v>6</v>
      </c>
      <c r="AN114" s="14">
        <v>44588</v>
      </c>
      <c r="AO114" s="14">
        <v>44647</v>
      </c>
      <c r="AP114" s="19"/>
      <c r="AQ114" s="19"/>
      <c r="AR114" s="19"/>
      <c r="AS114" s="19"/>
      <c r="AT114" s="19"/>
      <c r="AU114" s="19"/>
      <c r="AV114" s="19">
        <v>240000</v>
      </c>
      <c r="AW114" s="19"/>
      <c r="AX114" s="19">
        <v>2160000</v>
      </c>
      <c r="AY114" s="19"/>
      <c r="AZ114" s="19"/>
      <c r="BA114" s="19"/>
      <c r="BB114" s="19">
        <f t="shared" si="18"/>
        <v>240000</v>
      </c>
      <c r="BC114" s="15">
        <f t="shared" si="14"/>
        <v>2400000</v>
      </c>
      <c r="BD114" s="15">
        <f t="shared" si="15"/>
        <v>2400000</v>
      </c>
      <c r="BE114" t="str">
        <f t="shared" si="16"/>
        <v>OK</v>
      </c>
      <c r="BF114">
        <f t="shared" si="17"/>
        <v>2</v>
      </c>
    </row>
    <row r="115" spans="1:58" hidden="1">
      <c r="A115">
        <v>3</v>
      </c>
      <c r="B115" t="s">
        <v>14</v>
      </c>
      <c r="C115" t="s">
        <v>289</v>
      </c>
      <c r="D115" t="s">
        <v>289</v>
      </c>
      <c r="E115" t="s">
        <v>9</v>
      </c>
      <c r="F115" t="s">
        <v>180</v>
      </c>
      <c r="G115">
        <v>5811</v>
      </c>
      <c r="H115">
        <v>2</v>
      </c>
      <c r="I115" s="19">
        <v>2400000</v>
      </c>
      <c r="J115" s="15">
        <v>1200000</v>
      </c>
      <c r="K115">
        <v>2</v>
      </c>
      <c r="M115" t="s">
        <v>40</v>
      </c>
      <c r="N115" t="s">
        <v>48</v>
      </c>
      <c r="O115" t="s">
        <v>181</v>
      </c>
      <c r="P115" t="s">
        <v>311</v>
      </c>
      <c r="Q115" t="s">
        <v>116</v>
      </c>
      <c r="R115" t="s">
        <v>117</v>
      </c>
      <c r="S115" t="s">
        <v>135</v>
      </c>
      <c r="T115">
        <v>581102</v>
      </c>
      <c r="U115" t="s">
        <v>124</v>
      </c>
      <c r="V115" s="17" t="str">
        <f t="shared" si="11"/>
        <v>03-581102</v>
      </c>
      <c r="W115" t="s">
        <v>312</v>
      </c>
      <c r="X115" s="17" t="s">
        <v>40</v>
      </c>
      <c r="Y115" s="14"/>
      <c r="AA115" s="14"/>
      <c r="AB115" s="14">
        <v>44356</v>
      </c>
      <c r="AC115" s="19">
        <f t="shared" si="20"/>
        <v>2400000</v>
      </c>
      <c r="AD115">
        <v>6</v>
      </c>
      <c r="AE115" s="14">
        <v>44362</v>
      </c>
      <c r="AF115" s="14">
        <v>44370</v>
      </c>
      <c r="AG115">
        <v>10</v>
      </c>
      <c r="AH115" s="14">
        <v>44382</v>
      </c>
      <c r="AI115" s="14">
        <v>44383</v>
      </c>
      <c r="AJ115">
        <v>15</v>
      </c>
      <c r="AK115" s="14">
        <v>44403</v>
      </c>
      <c r="AL115" s="15">
        <f t="shared" si="21"/>
        <v>2400000</v>
      </c>
      <c r="AM115" s="16">
        <v>6</v>
      </c>
      <c r="AN115" s="14">
        <v>44588</v>
      </c>
      <c r="AO115" s="14">
        <v>44647</v>
      </c>
      <c r="AP115" s="19"/>
      <c r="AQ115" s="19"/>
      <c r="AR115" s="19"/>
      <c r="AS115" s="19"/>
      <c r="AT115" s="19"/>
      <c r="AU115" s="19"/>
      <c r="AV115" s="19">
        <v>240000</v>
      </c>
      <c r="AW115" s="19"/>
      <c r="AX115" s="19">
        <v>2160000</v>
      </c>
      <c r="AY115" s="19"/>
      <c r="AZ115" s="19"/>
      <c r="BA115" s="19"/>
      <c r="BB115" s="19">
        <f t="shared" si="18"/>
        <v>240000</v>
      </c>
      <c r="BC115" s="15">
        <f t="shared" si="14"/>
        <v>2400000</v>
      </c>
      <c r="BD115" s="15">
        <f t="shared" si="15"/>
        <v>2400000</v>
      </c>
      <c r="BE115" t="str">
        <f t="shared" si="16"/>
        <v>OK</v>
      </c>
      <c r="BF115">
        <f t="shared" si="17"/>
        <v>2</v>
      </c>
    </row>
    <row r="116" spans="1:58" hidden="1">
      <c r="A116">
        <v>3</v>
      </c>
      <c r="B116" t="s">
        <v>14</v>
      </c>
      <c r="C116" t="s">
        <v>285</v>
      </c>
      <c r="D116" t="s">
        <v>285</v>
      </c>
      <c r="E116" t="s">
        <v>10</v>
      </c>
      <c r="F116" t="s">
        <v>197</v>
      </c>
      <c r="G116">
        <v>5911</v>
      </c>
      <c r="H116">
        <v>116</v>
      </c>
      <c r="I116" s="19">
        <v>90944000</v>
      </c>
      <c r="J116" s="15">
        <v>784000</v>
      </c>
      <c r="L116">
        <v>116</v>
      </c>
      <c r="M116" t="s">
        <v>40</v>
      </c>
      <c r="N116" t="s">
        <v>48</v>
      </c>
      <c r="O116" t="s">
        <v>114</v>
      </c>
      <c r="P116" t="s">
        <v>313</v>
      </c>
      <c r="Q116" t="s">
        <v>53</v>
      </c>
      <c r="R116" t="s">
        <v>117</v>
      </c>
      <c r="S116" t="s">
        <v>118</v>
      </c>
      <c r="T116" t="s">
        <v>199</v>
      </c>
      <c r="U116" t="s">
        <v>124</v>
      </c>
      <c r="V116" s="17" t="str">
        <f t="shared" si="11"/>
        <v>03-591101</v>
      </c>
      <c r="W116" t="s">
        <v>314</v>
      </c>
      <c r="X116" s="17" t="s">
        <v>40</v>
      </c>
      <c r="Y116" s="14">
        <v>44259</v>
      </c>
      <c r="Z116" s="16">
        <v>15</v>
      </c>
      <c r="AA116" s="14">
        <v>44274</v>
      </c>
      <c r="AB116" s="14">
        <v>44259</v>
      </c>
      <c r="AC116" s="19">
        <f t="shared" si="20"/>
        <v>90944000</v>
      </c>
      <c r="AD116">
        <v>15</v>
      </c>
      <c r="AE116" s="14">
        <v>44274</v>
      </c>
      <c r="AF116" s="14">
        <v>44280</v>
      </c>
      <c r="AG116">
        <v>25</v>
      </c>
      <c r="AH116" s="14">
        <v>44306</v>
      </c>
      <c r="AI116" s="14">
        <v>44348</v>
      </c>
      <c r="AJ116">
        <v>28</v>
      </c>
      <c r="AK116" s="14">
        <v>44377</v>
      </c>
      <c r="AL116" s="15">
        <f t="shared" si="21"/>
        <v>90944000</v>
      </c>
      <c r="AM116" s="16">
        <v>7</v>
      </c>
      <c r="AN116" s="14">
        <v>44591</v>
      </c>
      <c r="AO116" s="14">
        <v>44650</v>
      </c>
      <c r="AP116" s="19"/>
      <c r="AQ116" s="19"/>
      <c r="AR116" s="19"/>
      <c r="AS116" s="19"/>
      <c r="AT116" s="19"/>
      <c r="AU116" s="19">
        <v>9094400</v>
      </c>
      <c r="AV116" s="19"/>
      <c r="AW116" s="19"/>
      <c r="AX116" s="19">
        <v>81849600</v>
      </c>
      <c r="AY116" s="19"/>
      <c r="AZ116" s="19"/>
      <c r="BA116" s="19"/>
      <c r="BB116" s="19">
        <f t="shared" si="18"/>
        <v>9094400</v>
      </c>
      <c r="BC116" s="15">
        <f t="shared" si="14"/>
        <v>90944000</v>
      </c>
      <c r="BD116" s="15">
        <f t="shared" si="15"/>
        <v>90944000</v>
      </c>
      <c r="BE116" t="str">
        <f t="shared" si="16"/>
        <v>OK</v>
      </c>
      <c r="BF116">
        <f t="shared" si="17"/>
        <v>2</v>
      </c>
    </row>
    <row r="117" spans="1:58" hidden="1">
      <c r="A117">
        <v>3</v>
      </c>
      <c r="B117" t="s">
        <v>14</v>
      </c>
      <c r="C117" t="s">
        <v>283</v>
      </c>
      <c r="D117" t="s">
        <v>283</v>
      </c>
      <c r="E117" t="s">
        <v>10</v>
      </c>
      <c r="F117" t="s">
        <v>197</v>
      </c>
      <c r="G117">
        <v>5911</v>
      </c>
      <c r="H117">
        <v>30</v>
      </c>
      <c r="I117" s="19">
        <v>23520000</v>
      </c>
      <c r="J117" s="15">
        <v>784000</v>
      </c>
      <c r="L117">
        <v>30</v>
      </c>
      <c r="M117" t="s">
        <v>40</v>
      </c>
      <c r="N117" t="s">
        <v>48</v>
      </c>
      <c r="O117" t="s">
        <v>114</v>
      </c>
      <c r="P117" t="s">
        <v>313</v>
      </c>
      <c r="Q117" t="s">
        <v>53</v>
      </c>
      <c r="R117" t="s">
        <v>117</v>
      </c>
      <c r="S117" t="s">
        <v>118</v>
      </c>
      <c r="T117" t="s">
        <v>199</v>
      </c>
      <c r="U117" t="s">
        <v>124</v>
      </c>
      <c r="V117" s="17" t="str">
        <f t="shared" si="11"/>
        <v>03-591101</v>
      </c>
      <c r="W117" t="s">
        <v>314</v>
      </c>
      <c r="X117" s="17" t="s">
        <v>40</v>
      </c>
      <c r="Y117" s="14">
        <v>44259</v>
      </c>
      <c r="Z117" s="16">
        <v>15</v>
      </c>
      <c r="AA117" s="14">
        <v>44274</v>
      </c>
      <c r="AB117" s="14">
        <v>44259</v>
      </c>
      <c r="AC117" s="19">
        <f t="shared" si="20"/>
        <v>23520000</v>
      </c>
      <c r="AD117">
        <v>15</v>
      </c>
      <c r="AE117" s="14">
        <v>44274</v>
      </c>
      <c r="AF117" s="14">
        <v>44280</v>
      </c>
      <c r="AG117">
        <v>25</v>
      </c>
      <c r="AH117" s="14">
        <v>44306</v>
      </c>
      <c r="AI117" s="14">
        <v>44348</v>
      </c>
      <c r="AJ117">
        <v>28</v>
      </c>
      <c r="AK117" s="14">
        <v>44377</v>
      </c>
      <c r="AL117" s="15">
        <f t="shared" si="21"/>
        <v>23520000</v>
      </c>
      <c r="AM117" s="16">
        <v>7</v>
      </c>
      <c r="AN117" s="14">
        <v>44591</v>
      </c>
      <c r="AO117" s="14">
        <v>44650</v>
      </c>
      <c r="AP117" s="19"/>
      <c r="AQ117" s="19"/>
      <c r="AR117" s="19"/>
      <c r="AS117" s="19"/>
      <c r="AT117" s="19"/>
      <c r="AU117" s="19">
        <v>2352000</v>
      </c>
      <c r="AV117" s="19"/>
      <c r="AW117" s="19"/>
      <c r="AX117" s="19">
        <v>21168000</v>
      </c>
      <c r="AY117" s="19"/>
      <c r="AZ117" s="19"/>
      <c r="BA117" s="19"/>
      <c r="BB117" s="19">
        <f t="shared" si="18"/>
        <v>2352000</v>
      </c>
      <c r="BC117" s="15">
        <f t="shared" si="14"/>
        <v>23520000</v>
      </c>
      <c r="BD117" s="15">
        <f t="shared" si="15"/>
        <v>23520000</v>
      </c>
      <c r="BE117" t="str">
        <f t="shared" si="16"/>
        <v>OK</v>
      </c>
      <c r="BF117">
        <f t="shared" si="17"/>
        <v>2</v>
      </c>
    </row>
    <row r="118" spans="1:58" hidden="1">
      <c r="A118">
        <v>3</v>
      </c>
      <c r="B118" t="s">
        <v>14</v>
      </c>
      <c r="C118" t="s">
        <v>289</v>
      </c>
      <c r="D118" t="s">
        <v>289</v>
      </c>
      <c r="E118" t="s">
        <v>10</v>
      </c>
      <c r="F118" t="s">
        <v>197</v>
      </c>
      <c r="G118">
        <v>5911</v>
      </c>
      <c r="H118">
        <v>29</v>
      </c>
      <c r="I118" s="19">
        <v>22736000</v>
      </c>
      <c r="J118" s="15">
        <v>784000</v>
      </c>
      <c r="L118">
        <v>29</v>
      </c>
      <c r="M118" t="s">
        <v>40</v>
      </c>
      <c r="N118" t="s">
        <v>48</v>
      </c>
      <c r="O118" t="s">
        <v>114</v>
      </c>
      <c r="P118" t="s">
        <v>313</v>
      </c>
      <c r="Q118" t="s">
        <v>53</v>
      </c>
      <c r="R118" t="s">
        <v>117</v>
      </c>
      <c r="S118" t="s">
        <v>118</v>
      </c>
      <c r="T118" t="s">
        <v>199</v>
      </c>
      <c r="U118" t="s">
        <v>124</v>
      </c>
      <c r="V118" s="17" t="str">
        <f t="shared" si="11"/>
        <v>03-591101</v>
      </c>
      <c r="W118" t="s">
        <v>315</v>
      </c>
      <c r="X118" s="17" t="s">
        <v>40</v>
      </c>
      <c r="Y118" s="14">
        <v>44259</v>
      </c>
      <c r="Z118" s="16">
        <v>15</v>
      </c>
      <c r="AA118" s="14">
        <v>44274</v>
      </c>
      <c r="AB118" s="14">
        <v>44259</v>
      </c>
      <c r="AC118" s="19">
        <f t="shared" si="20"/>
        <v>22736000</v>
      </c>
      <c r="AD118">
        <v>15</v>
      </c>
      <c r="AE118" s="14">
        <v>44274</v>
      </c>
      <c r="AF118" s="14">
        <v>44280</v>
      </c>
      <c r="AG118">
        <v>25</v>
      </c>
      <c r="AH118" s="14">
        <v>44306</v>
      </c>
      <c r="AI118" s="14">
        <v>44348</v>
      </c>
      <c r="AJ118">
        <v>28</v>
      </c>
      <c r="AK118" s="14">
        <v>44377</v>
      </c>
      <c r="AL118" s="15">
        <f t="shared" si="21"/>
        <v>22736000</v>
      </c>
      <c r="AM118" s="16">
        <v>7</v>
      </c>
      <c r="AN118" s="14">
        <v>44591</v>
      </c>
      <c r="AO118" s="14">
        <v>44650</v>
      </c>
      <c r="AP118" s="19"/>
      <c r="AQ118" s="19"/>
      <c r="AR118" s="19"/>
      <c r="AS118" s="19"/>
      <c r="AT118" s="19"/>
      <c r="AU118" s="19">
        <v>2273600</v>
      </c>
      <c r="AV118" s="19"/>
      <c r="AW118" s="19"/>
      <c r="AX118" s="19">
        <v>20462400</v>
      </c>
      <c r="AY118" s="19"/>
      <c r="AZ118" s="19"/>
      <c r="BA118" s="19"/>
      <c r="BB118" s="19">
        <f t="shared" si="18"/>
        <v>2273600</v>
      </c>
      <c r="BC118" s="15">
        <f t="shared" si="14"/>
        <v>22736000</v>
      </c>
      <c r="BD118" s="15">
        <f t="shared" si="15"/>
        <v>22736000</v>
      </c>
      <c r="BE118" t="str">
        <f t="shared" si="16"/>
        <v>OK</v>
      </c>
      <c r="BF118">
        <f t="shared" si="17"/>
        <v>2</v>
      </c>
    </row>
    <row r="119" spans="1:58" hidden="1">
      <c r="A119">
        <v>3</v>
      </c>
      <c r="B119" t="s">
        <v>14</v>
      </c>
      <c r="C119" t="s">
        <v>281</v>
      </c>
      <c r="D119" t="s">
        <v>281</v>
      </c>
      <c r="E119" t="s">
        <v>10</v>
      </c>
      <c r="F119" t="s">
        <v>197</v>
      </c>
      <c r="G119">
        <v>5911</v>
      </c>
      <c r="H119">
        <v>20</v>
      </c>
      <c r="I119" s="19">
        <v>15680000</v>
      </c>
      <c r="J119" s="15">
        <v>784000</v>
      </c>
      <c r="L119">
        <v>20</v>
      </c>
      <c r="M119" t="s">
        <v>40</v>
      </c>
      <c r="N119" t="s">
        <v>48</v>
      </c>
      <c r="O119" t="s">
        <v>114</v>
      </c>
      <c r="P119" t="s">
        <v>313</v>
      </c>
      <c r="Q119" t="s">
        <v>53</v>
      </c>
      <c r="R119" t="s">
        <v>117</v>
      </c>
      <c r="S119" t="s">
        <v>118</v>
      </c>
      <c r="T119" t="s">
        <v>199</v>
      </c>
      <c r="U119" t="s">
        <v>124</v>
      </c>
      <c r="V119" s="17" t="str">
        <f t="shared" si="11"/>
        <v>03-591101</v>
      </c>
      <c r="W119" t="s">
        <v>316</v>
      </c>
      <c r="X119" s="17" t="s">
        <v>40</v>
      </c>
      <c r="Y119" s="14">
        <v>44259</v>
      </c>
      <c r="Z119" s="16">
        <v>15</v>
      </c>
      <c r="AA119" s="14">
        <v>44274</v>
      </c>
      <c r="AB119" s="14">
        <v>44259</v>
      </c>
      <c r="AC119" s="19">
        <f t="shared" si="20"/>
        <v>15680000</v>
      </c>
      <c r="AD119">
        <v>15</v>
      </c>
      <c r="AE119" s="14">
        <v>44274</v>
      </c>
      <c r="AF119" s="14">
        <v>44280</v>
      </c>
      <c r="AG119">
        <v>25</v>
      </c>
      <c r="AH119" s="14">
        <v>44306</v>
      </c>
      <c r="AI119" s="14">
        <v>44348</v>
      </c>
      <c r="AJ119">
        <v>28</v>
      </c>
      <c r="AK119" s="14">
        <v>44377</v>
      </c>
      <c r="AL119" s="15">
        <f t="shared" si="21"/>
        <v>15680000</v>
      </c>
      <c r="AM119" s="16">
        <v>7</v>
      </c>
      <c r="AN119" s="14">
        <v>44591</v>
      </c>
      <c r="AO119" s="14">
        <v>44650</v>
      </c>
      <c r="AP119" s="19"/>
      <c r="AQ119" s="19"/>
      <c r="AR119" s="19"/>
      <c r="AS119" s="19"/>
      <c r="AT119" s="19"/>
      <c r="AU119" s="19">
        <v>1568000</v>
      </c>
      <c r="AV119" s="19"/>
      <c r="AW119" s="19"/>
      <c r="AX119" s="19">
        <v>14112000</v>
      </c>
      <c r="AY119" s="19"/>
      <c r="AZ119" s="19"/>
      <c r="BA119" s="19"/>
      <c r="BB119" s="19">
        <f t="shared" si="18"/>
        <v>1568000</v>
      </c>
      <c r="BC119" s="15">
        <f t="shared" si="14"/>
        <v>15680000</v>
      </c>
      <c r="BD119" s="15">
        <f t="shared" si="15"/>
        <v>15680000</v>
      </c>
      <c r="BE119" t="str">
        <f t="shared" si="16"/>
        <v>OK</v>
      </c>
      <c r="BF119">
        <f t="shared" si="17"/>
        <v>2</v>
      </c>
    </row>
    <row r="120" spans="1:58" hidden="1">
      <c r="A120">
        <v>3</v>
      </c>
      <c r="B120" t="s">
        <v>14</v>
      </c>
      <c r="C120" t="s">
        <v>292</v>
      </c>
      <c r="D120" t="s">
        <v>292</v>
      </c>
      <c r="E120" t="s">
        <v>10</v>
      </c>
      <c r="F120" t="s">
        <v>197</v>
      </c>
      <c r="G120">
        <v>5911</v>
      </c>
      <c r="H120">
        <v>49</v>
      </c>
      <c r="I120" s="19">
        <v>38416000</v>
      </c>
      <c r="J120" s="15">
        <v>784000</v>
      </c>
      <c r="L120">
        <v>49</v>
      </c>
      <c r="M120" t="s">
        <v>40</v>
      </c>
      <c r="N120" t="s">
        <v>48</v>
      </c>
      <c r="O120" t="s">
        <v>114</v>
      </c>
      <c r="P120" t="s">
        <v>313</v>
      </c>
      <c r="Q120" t="s">
        <v>53</v>
      </c>
      <c r="R120" t="s">
        <v>117</v>
      </c>
      <c r="S120" t="s">
        <v>118</v>
      </c>
      <c r="T120" t="s">
        <v>199</v>
      </c>
      <c r="U120" t="s">
        <v>124</v>
      </c>
      <c r="V120" s="17" t="str">
        <f t="shared" si="11"/>
        <v>03-591101</v>
      </c>
      <c r="W120" t="s">
        <v>316</v>
      </c>
      <c r="X120" s="17" t="s">
        <v>40</v>
      </c>
      <c r="Y120" s="14">
        <v>44259</v>
      </c>
      <c r="Z120" s="16">
        <v>15</v>
      </c>
      <c r="AA120" s="14">
        <v>44274</v>
      </c>
      <c r="AB120" s="14">
        <v>44259</v>
      </c>
      <c r="AC120" s="19">
        <f t="shared" si="20"/>
        <v>38416000</v>
      </c>
      <c r="AD120">
        <v>15</v>
      </c>
      <c r="AE120" s="14">
        <v>44274</v>
      </c>
      <c r="AF120" s="14">
        <v>44280</v>
      </c>
      <c r="AG120">
        <v>25</v>
      </c>
      <c r="AH120" s="14">
        <v>44306</v>
      </c>
      <c r="AI120" s="14">
        <v>44348</v>
      </c>
      <c r="AJ120">
        <v>28</v>
      </c>
      <c r="AK120" s="14">
        <v>44377</v>
      </c>
      <c r="AL120" s="15">
        <f t="shared" si="21"/>
        <v>38416000</v>
      </c>
      <c r="AM120" s="16">
        <v>7</v>
      </c>
      <c r="AN120" s="14">
        <v>44591</v>
      </c>
      <c r="AO120" s="14">
        <v>44650</v>
      </c>
      <c r="AP120" s="19"/>
      <c r="AQ120" s="19"/>
      <c r="AR120" s="19"/>
      <c r="AS120" s="19"/>
      <c r="AT120" s="19"/>
      <c r="AU120" s="19">
        <v>3841600</v>
      </c>
      <c r="AV120" s="19"/>
      <c r="AW120" s="19"/>
      <c r="AX120" s="19">
        <v>34574400</v>
      </c>
      <c r="AY120" s="19"/>
      <c r="AZ120" s="19"/>
      <c r="BA120" s="19"/>
      <c r="BB120" s="19">
        <f t="shared" si="18"/>
        <v>3841600</v>
      </c>
      <c r="BC120" s="15">
        <f t="shared" si="14"/>
        <v>38416000</v>
      </c>
      <c r="BD120" s="15">
        <f t="shared" si="15"/>
        <v>38416000</v>
      </c>
      <c r="BE120" t="str">
        <f t="shared" si="16"/>
        <v>OK</v>
      </c>
      <c r="BF120">
        <f t="shared" si="17"/>
        <v>2</v>
      </c>
    </row>
    <row r="121" spans="1:58" hidden="1">
      <c r="A121">
        <v>3</v>
      </c>
      <c r="B121" t="s">
        <v>14</v>
      </c>
      <c r="C121" t="s">
        <v>271</v>
      </c>
      <c r="D121" t="s">
        <v>271</v>
      </c>
      <c r="E121" t="s">
        <v>10</v>
      </c>
      <c r="F121" t="s">
        <v>197</v>
      </c>
      <c r="G121">
        <v>5911</v>
      </c>
      <c r="H121">
        <v>90</v>
      </c>
      <c r="I121" s="19">
        <v>70560000</v>
      </c>
      <c r="J121" s="15">
        <v>784000</v>
      </c>
      <c r="L121">
        <v>90</v>
      </c>
      <c r="M121" t="s">
        <v>40</v>
      </c>
      <c r="N121" t="s">
        <v>48</v>
      </c>
      <c r="O121" t="s">
        <v>114</v>
      </c>
      <c r="P121" t="s">
        <v>313</v>
      </c>
      <c r="Q121" t="s">
        <v>53</v>
      </c>
      <c r="R121" t="s">
        <v>117</v>
      </c>
      <c r="S121" t="s">
        <v>118</v>
      </c>
      <c r="T121" t="s">
        <v>199</v>
      </c>
      <c r="U121" t="s">
        <v>124</v>
      </c>
      <c r="V121" s="17" t="str">
        <f t="shared" si="11"/>
        <v>03-591101</v>
      </c>
      <c r="W121" t="s">
        <v>317</v>
      </c>
      <c r="X121" s="17" t="s">
        <v>40</v>
      </c>
      <c r="Y121" s="14">
        <v>44259</v>
      </c>
      <c r="Z121" s="16">
        <v>15</v>
      </c>
      <c r="AA121" s="14">
        <v>44274</v>
      </c>
      <c r="AB121" s="14">
        <v>44259</v>
      </c>
      <c r="AC121" s="19">
        <f t="shared" si="20"/>
        <v>70560000</v>
      </c>
      <c r="AD121">
        <v>15</v>
      </c>
      <c r="AE121" s="14">
        <v>44274</v>
      </c>
      <c r="AF121" s="14">
        <v>44280</v>
      </c>
      <c r="AG121">
        <v>25</v>
      </c>
      <c r="AH121" s="14">
        <v>44306</v>
      </c>
      <c r="AI121" s="14">
        <v>44348</v>
      </c>
      <c r="AJ121">
        <v>28</v>
      </c>
      <c r="AK121" s="14">
        <v>44377</v>
      </c>
      <c r="AL121" s="15">
        <f t="shared" si="21"/>
        <v>70560000</v>
      </c>
      <c r="AM121" s="16">
        <v>7</v>
      </c>
      <c r="AN121" s="14">
        <v>44591</v>
      </c>
      <c r="AO121" s="14">
        <v>44650</v>
      </c>
      <c r="AP121" s="19"/>
      <c r="AQ121" s="19"/>
      <c r="AR121" s="19"/>
      <c r="AS121" s="19"/>
      <c r="AT121" s="19"/>
      <c r="AU121" s="19">
        <v>7056000</v>
      </c>
      <c r="AV121" s="19"/>
      <c r="AW121" s="19"/>
      <c r="AX121" s="19">
        <v>63504000</v>
      </c>
      <c r="AY121" s="19"/>
      <c r="AZ121" s="19"/>
      <c r="BA121" s="19"/>
      <c r="BB121" s="19">
        <f t="shared" si="18"/>
        <v>7056000</v>
      </c>
      <c r="BC121" s="15">
        <f t="shared" si="14"/>
        <v>70560000</v>
      </c>
      <c r="BD121" s="15">
        <f t="shared" si="15"/>
        <v>70560000</v>
      </c>
      <c r="BE121" t="str">
        <f t="shared" si="16"/>
        <v>OK</v>
      </c>
      <c r="BF121">
        <f t="shared" si="17"/>
        <v>2</v>
      </c>
    </row>
    <row r="122" spans="1:58" hidden="1">
      <c r="A122">
        <v>3</v>
      </c>
      <c r="B122" t="s">
        <v>14</v>
      </c>
      <c r="C122" t="s">
        <v>275</v>
      </c>
      <c r="D122" t="s">
        <v>275</v>
      </c>
      <c r="E122" t="s">
        <v>10</v>
      </c>
      <c r="F122" t="s">
        <v>197</v>
      </c>
      <c r="G122">
        <v>5911</v>
      </c>
      <c r="H122">
        <v>20</v>
      </c>
      <c r="I122" s="19">
        <v>15680000</v>
      </c>
      <c r="J122" s="15">
        <v>784000</v>
      </c>
      <c r="L122">
        <v>20</v>
      </c>
      <c r="M122" t="s">
        <v>40</v>
      </c>
      <c r="N122" t="s">
        <v>48</v>
      </c>
      <c r="O122" t="s">
        <v>114</v>
      </c>
      <c r="P122" t="s">
        <v>313</v>
      </c>
      <c r="Q122" t="s">
        <v>53</v>
      </c>
      <c r="R122" t="s">
        <v>117</v>
      </c>
      <c r="S122" t="s">
        <v>118</v>
      </c>
      <c r="T122" t="s">
        <v>199</v>
      </c>
      <c r="U122" t="s">
        <v>124</v>
      </c>
      <c r="V122" s="17" t="str">
        <f t="shared" si="11"/>
        <v>03-591101</v>
      </c>
      <c r="W122" t="s">
        <v>317</v>
      </c>
      <c r="X122" s="17" t="s">
        <v>40</v>
      </c>
      <c r="Y122" s="14">
        <v>44259</v>
      </c>
      <c r="Z122" s="16">
        <v>15</v>
      </c>
      <c r="AA122" s="14">
        <v>44274</v>
      </c>
      <c r="AB122" s="14">
        <v>44259</v>
      </c>
      <c r="AC122" s="19">
        <f t="shared" si="20"/>
        <v>15680000</v>
      </c>
      <c r="AD122">
        <v>15</v>
      </c>
      <c r="AE122" s="14">
        <v>44274</v>
      </c>
      <c r="AF122" s="14">
        <v>44280</v>
      </c>
      <c r="AG122">
        <v>25</v>
      </c>
      <c r="AH122" s="14">
        <v>44306</v>
      </c>
      <c r="AI122" s="14">
        <v>44348</v>
      </c>
      <c r="AJ122">
        <v>28</v>
      </c>
      <c r="AK122" s="14">
        <v>44377</v>
      </c>
      <c r="AL122" s="15">
        <f t="shared" si="21"/>
        <v>15680000</v>
      </c>
      <c r="AM122" s="16">
        <v>7</v>
      </c>
      <c r="AN122" s="14">
        <v>44591</v>
      </c>
      <c r="AO122" s="14">
        <v>44650</v>
      </c>
      <c r="AP122" s="19"/>
      <c r="AQ122" s="19"/>
      <c r="AR122" s="19"/>
      <c r="AS122" s="19"/>
      <c r="AT122" s="19"/>
      <c r="AU122" s="19">
        <v>1568000</v>
      </c>
      <c r="AV122" s="19"/>
      <c r="AW122" s="19"/>
      <c r="AX122" s="19">
        <v>14112000</v>
      </c>
      <c r="AY122" s="19"/>
      <c r="AZ122" s="19"/>
      <c r="BA122" s="19"/>
      <c r="BB122" s="19">
        <f t="shared" si="18"/>
        <v>1568000</v>
      </c>
      <c r="BC122" s="15">
        <f t="shared" si="14"/>
        <v>15680000</v>
      </c>
      <c r="BD122" s="15">
        <f t="shared" si="15"/>
        <v>15680000</v>
      </c>
      <c r="BE122" t="str">
        <f t="shared" si="16"/>
        <v>OK</v>
      </c>
      <c r="BF122">
        <f t="shared" si="17"/>
        <v>2</v>
      </c>
    </row>
    <row r="123" spans="1:58" hidden="1">
      <c r="A123">
        <v>3</v>
      </c>
      <c r="B123" t="s">
        <v>14</v>
      </c>
      <c r="C123" t="s">
        <v>277</v>
      </c>
      <c r="D123" t="s">
        <v>277</v>
      </c>
      <c r="E123" t="s">
        <v>10</v>
      </c>
      <c r="F123" t="s">
        <v>197</v>
      </c>
      <c r="G123">
        <v>5911</v>
      </c>
      <c r="H123">
        <v>28</v>
      </c>
      <c r="I123" s="19">
        <v>21952000</v>
      </c>
      <c r="J123" s="15">
        <v>784000</v>
      </c>
      <c r="L123">
        <v>28</v>
      </c>
      <c r="M123" t="s">
        <v>40</v>
      </c>
      <c r="N123" t="s">
        <v>48</v>
      </c>
      <c r="O123" t="s">
        <v>114</v>
      </c>
      <c r="P123" t="s">
        <v>313</v>
      </c>
      <c r="Q123" t="s">
        <v>53</v>
      </c>
      <c r="R123" t="s">
        <v>117</v>
      </c>
      <c r="S123" t="s">
        <v>118</v>
      </c>
      <c r="T123" t="s">
        <v>199</v>
      </c>
      <c r="U123" t="s">
        <v>124</v>
      </c>
      <c r="V123" s="17" t="str">
        <f t="shared" si="11"/>
        <v>03-591101</v>
      </c>
      <c r="W123" t="s">
        <v>318</v>
      </c>
      <c r="X123" s="17" t="s">
        <v>40</v>
      </c>
      <c r="Y123" s="14">
        <v>44259</v>
      </c>
      <c r="Z123" s="16">
        <v>15</v>
      </c>
      <c r="AA123" s="14">
        <v>44274</v>
      </c>
      <c r="AB123" s="14">
        <v>44259</v>
      </c>
      <c r="AC123" s="19">
        <f t="shared" si="20"/>
        <v>21952000</v>
      </c>
      <c r="AD123">
        <v>15</v>
      </c>
      <c r="AE123" s="14">
        <v>44274</v>
      </c>
      <c r="AF123" s="14">
        <v>44280</v>
      </c>
      <c r="AG123">
        <v>25</v>
      </c>
      <c r="AH123" s="14">
        <v>44306</v>
      </c>
      <c r="AI123" s="14">
        <v>44348</v>
      </c>
      <c r="AJ123">
        <v>28</v>
      </c>
      <c r="AK123" s="14">
        <v>44377</v>
      </c>
      <c r="AL123" s="15">
        <f t="shared" si="21"/>
        <v>21952000</v>
      </c>
      <c r="AM123" s="16">
        <v>7</v>
      </c>
      <c r="AN123" s="14">
        <v>44591</v>
      </c>
      <c r="AO123" s="14">
        <v>44650</v>
      </c>
      <c r="AP123" s="19"/>
      <c r="AQ123" s="19"/>
      <c r="AR123" s="19"/>
      <c r="AS123" s="19"/>
      <c r="AT123" s="19"/>
      <c r="AU123" s="19">
        <v>2195200</v>
      </c>
      <c r="AV123" s="19"/>
      <c r="AW123" s="19"/>
      <c r="AX123" s="19">
        <v>19756800</v>
      </c>
      <c r="AY123" s="19"/>
      <c r="AZ123" s="19"/>
      <c r="BA123" s="19"/>
      <c r="BB123" s="19">
        <f t="shared" si="18"/>
        <v>2195200</v>
      </c>
      <c r="BC123" s="15">
        <f t="shared" si="14"/>
        <v>21952000</v>
      </c>
      <c r="BD123" s="15">
        <f t="shared" si="15"/>
        <v>21952000</v>
      </c>
      <c r="BE123" t="str">
        <f t="shared" si="16"/>
        <v>OK</v>
      </c>
      <c r="BF123">
        <f t="shared" si="17"/>
        <v>2</v>
      </c>
    </row>
    <row r="124" spans="1:58" hidden="1">
      <c r="A124">
        <v>3</v>
      </c>
      <c r="B124" t="s">
        <v>14</v>
      </c>
      <c r="C124" t="s">
        <v>279</v>
      </c>
      <c r="D124" t="s">
        <v>279</v>
      </c>
      <c r="E124" t="s">
        <v>10</v>
      </c>
      <c r="F124" t="s">
        <v>197</v>
      </c>
      <c r="G124">
        <v>5911</v>
      </c>
      <c r="H124">
        <v>31</v>
      </c>
      <c r="I124" s="19">
        <v>24304000</v>
      </c>
      <c r="J124" s="15">
        <v>784000</v>
      </c>
      <c r="L124">
        <v>31</v>
      </c>
      <c r="M124" t="s">
        <v>40</v>
      </c>
      <c r="N124" t="s">
        <v>48</v>
      </c>
      <c r="O124" t="s">
        <v>114</v>
      </c>
      <c r="P124" t="s">
        <v>313</v>
      </c>
      <c r="Q124" t="s">
        <v>53</v>
      </c>
      <c r="R124" t="s">
        <v>117</v>
      </c>
      <c r="S124" t="s">
        <v>118</v>
      </c>
      <c r="T124" t="s">
        <v>199</v>
      </c>
      <c r="U124" t="s">
        <v>124</v>
      </c>
      <c r="V124" s="17" t="str">
        <f t="shared" si="11"/>
        <v>03-591101</v>
      </c>
      <c r="W124" t="s">
        <v>318</v>
      </c>
      <c r="X124" s="17" t="s">
        <v>40</v>
      </c>
      <c r="Y124" s="14">
        <v>44259</v>
      </c>
      <c r="Z124" s="16">
        <v>15</v>
      </c>
      <c r="AA124" s="14">
        <v>44274</v>
      </c>
      <c r="AB124" s="14">
        <v>44259</v>
      </c>
      <c r="AC124" s="19">
        <f t="shared" si="20"/>
        <v>24304000</v>
      </c>
      <c r="AD124">
        <v>15</v>
      </c>
      <c r="AE124" s="14">
        <v>44274</v>
      </c>
      <c r="AF124" s="14">
        <v>44280</v>
      </c>
      <c r="AG124">
        <v>25</v>
      </c>
      <c r="AH124" s="14">
        <v>44306</v>
      </c>
      <c r="AI124" s="14">
        <v>44348</v>
      </c>
      <c r="AJ124">
        <v>28</v>
      </c>
      <c r="AK124" s="14">
        <v>44377</v>
      </c>
      <c r="AL124" s="15">
        <f t="shared" si="21"/>
        <v>24304000</v>
      </c>
      <c r="AM124" s="16">
        <v>7</v>
      </c>
      <c r="AN124" s="14">
        <v>44591</v>
      </c>
      <c r="AO124" s="14">
        <v>44650</v>
      </c>
      <c r="AP124" s="19"/>
      <c r="AQ124" s="19"/>
      <c r="AR124" s="19"/>
      <c r="AS124" s="19"/>
      <c r="AT124" s="19"/>
      <c r="AU124" s="19">
        <v>2430400</v>
      </c>
      <c r="AV124" s="19"/>
      <c r="AW124" s="19"/>
      <c r="AX124" s="19">
        <v>21873600</v>
      </c>
      <c r="AY124" s="19"/>
      <c r="AZ124" s="19"/>
      <c r="BA124" s="19"/>
      <c r="BB124" s="19">
        <f t="shared" si="18"/>
        <v>2430400</v>
      </c>
      <c r="BC124" s="15">
        <f t="shared" si="14"/>
        <v>24304000</v>
      </c>
      <c r="BD124" s="15">
        <f t="shared" si="15"/>
        <v>24304000</v>
      </c>
      <c r="BE124" t="str">
        <f t="shared" si="16"/>
        <v>OK</v>
      </c>
      <c r="BF124">
        <f t="shared" si="17"/>
        <v>2</v>
      </c>
    </row>
    <row r="125" spans="1:58" hidden="1">
      <c r="A125">
        <v>3</v>
      </c>
      <c r="B125" t="s">
        <v>14</v>
      </c>
      <c r="C125" t="s">
        <v>285</v>
      </c>
      <c r="D125" t="s">
        <v>285</v>
      </c>
      <c r="E125" t="s">
        <v>10</v>
      </c>
      <c r="F125" t="s">
        <v>197</v>
      </c>
      <c r="G125">
        <v>5911</v>
      </c>
      <c r="H125">
        <v>20</v>
      </c>
      <c r="I125" s="19">
        <v>15680000</v>
      </c>
      <c r="J125" s="15">
        <v>784000</v>
      </c>
      <c r="L125">
        <v>20</v>
      </c>
      <c r="M125" t="s">
        <v>40</v>
      </c>
      <c r="N125" t="s">
        <v>48</v>
      </c>
      <c r="O125" t="s">
        <v>114</v>
      </c>
      <c r="P125" t="s">
        <v>319</v>
      </c>
      <c r="Q125" t="s">
        <v>53</v>
      </c>
      <c r="R125" t="s">
        <v>117</v>
      </c>
      <c r="S125" t="s">
        <v>135</v>
      </c>
      <c r="T125" t="s">
        <v>201</v>
      </c>
      <c r="U125" t="s">
        <v>124</v>
      </c>
      <c r="V125" s="17" t="str">
        <f t="shared" si="11"/>
        <v>03-591102</v>
      </c>
      <c r="W125" t="s">
        <v>320</v>
      </c>
      <c r="X125" s="17" t="s">
        <v>40</v>
      </c>
      <c r="Y125" s="14">
        <v>44259</v>
      </c>
      <c r="Z125" s="16">
        <v>15</v>
      </c>
      <c r="AA125" s="14">
        <v>44274</v>
      </c>
      <c r="AB125" s="14">
        <v>44259</v>
      </c>
      <c r="AC125" s="19">
        <f t="shared" si="20"/>
        <v>15680000</v>
      </c>
      <c r="AD125">
        <v>11</v>
      </c>
      <c r="AE125" s="14">
        <v>44270</v>
      </c>
      <c r="AF125" s="14">
        <v>44275</v>
      </c>
      <c r="AG125">
        <v>14</v>
      </c>
      <c r="AH125" s="14">
        <v>44291</v>
      </c>
      <c r="AI125" s="14">
        <v>44301</v>
      </c>
      <c r="AJ125">
        <v>25</v>
      </c>
      <c r="AK125" s="14">
        <v>44328</v>
      </c>
      <c r="AL125" s="15">
        <f t="shared" si="21"/>
        <v>15680000</v>
      </c>
      <c r="AM125" s="16">
        <v>7</v>
      </c>
      <c r="AN125" s="14">
        <v>44542</v>
      </c>
      <c r="AO125" s="14">
        <v>44604</v>
      </c>
      <c r="AP125" s="19"/>
      <c r="AQ125" s="19"/>
      <c r="AR125" s="19"/>
      <c r="AS125" s="19"/>
      <c r="AT125" s="19">
        <v>1568000</v>
      </c>
      <c r="AU125" s="19"/>
      <c r="AV125" s="19"/>
      <c r="AW125" s="19">
        <v>14112000</v>
      </c>
      <c r="AX125" s="19"/>
      <c r="AY125" s="19"/>
      <c r="AZ125" s="19"/>
      <c r="BA125" s="19"/>
      <c r="BB125" s="19">
        <f t="shared" si="18"/>
        <v>1568000</v>
      </c>
      <c r="BC125" s="15">
        <f t="shared" si="14"/>
        <v>15680000</v>
      </c>
      <c r="BD125" s="15">
        <f t="shared" si="15"/>
        <v>15680000</v>
      </c>
      <c r="BE125" t="str">
        <f t="shared" si="16"/>
        <v>OK</v>
      </c>
      <c r="BF125">
        <f t="shared" si="17"/>
        <v>2</v>
      </c>
    </row>
    <row r="126" spans="1:58" hidden="1">
      <c r="A126">
        <v>3</v>
      </c>
      <c r="B126" t="s">
        <v>14</v>
      </c>
      <c r="C126" t="s">
        <v>283</v>
      </c>
      <c r="D126" t="s">
        <v>283</v>
      </c>
      <c r="E126" t="s">
        <v>10</v>
      </c>
      <c r="F126" t="s">
        <v>197</v>
      </c>
      <c r="G126">
        <v>5911</v>
      </c>
      <c r="H126">
        <v>12</v>
      </c>
      <c r="I126" s="19">
        <v>9408000</v>
      </c>
      <c r="J126" s="15">
        <v>784000</v>
      </c>
      <c r="L126">
        <v>12</v>
      </c>
      <c r="M126" t="s">
        <v>40</v>
      </c>
      <c r="N126" t="s">
        <v>48</v>
      </c>
      <c r="O126" t="s">
        <v>114</v>
      </c>
      <c r="P126" t="s">
        <v>319</v>
      </c>
      <c r="Q126" t="s">
        <v>53</v>
      </c>
      <c r="R126" t="s">
        <v>117</v>
      </c>
      <c r="S126" t="s">
        <v>135</v>
      </c>
      <c r="T126" t="s">
        <v>201</v>
      </c>
      <c r="U126" t="s">
        <v>124</v>
      </c>
      <c r="V126" s="17" t="str">
        <f t="shared" si="11"/>
        <v>03-591102</v>
      </c>
      <c r="W126" t="s">
        <v>320</v>
      </c>
      <c r="X126" s="17" t="s">
        <v>40</v>
      </c>
      <c r="Y126" s="14">
        <v>44259</v>
      </c>
      <c r="Z126" s="16">
        <v>15</v>
      </c>
      <c r="AA126" s="14">
        <v>44274</v>
      </c>
      <c r="AB126" s="14">
        <v>44259</v>
      </c>
      <c r="AC126" s="19">
        <f t="shared" si="20"/>
        <v>9408000</v>
      </c>
      <c r="AD126">
        <v>11</v>
      </c>
      <c r="AE126" s="14">
        <v>44270</v>
      </c>
      <c r="AF126" s="14">
        <v>44275</v>
      </c>
      <c r="AG126">
        <v>14</v>
      </c>
      <c r="AH126" s="14">
        <v>44291</v>
      </c>
      <c r="AI126" s="14">
        <v>44301</v>
      </c>
      <c r="AJ126">
        <v>25</v>
      </c>
      <c r="AK126" s="14">
        <v>44328</v>
      </c>
      <c r="AL126" s="15">
        <f t="shared" si="21"/>
        <v>9408000</v>
      </c>
      <c r="AM126" s="16">
        <v>7</v>
      </c>
      <c r="AN126" s="14">
        <v>44542</v>
      </c>
      <c r="AO126" s="14">
        <v>44604</v>
      </c>
      <c r="AP126" s="19"/>
      <c r="AQ126" s="19"/>
      <c r="AR126" s="19"/>
      <c r="AS126" s="19"/>
      <c r="AT126" s="19">
        <v>940800</v>
      </c>
      <c r="AU126" s="19"/>
      <c r="AV126" s="19"/>
      <c r="AW126" s="19">
        <v>8467200</v>
      </c>
      <c r="AX126" s="19"/>
      <c r="AY126" s="19"/>
      <c r="AZ126" s="19"/>
      <c r="BA126" s="19"/>
      <c r="BB126" s="19">
        <f t="shared" si="18"/>
        <v>940800</v>
      </c>
      <c r="BC126" s="15">
        <f t="shared" si="14"/>
        <v>9408000</v>
      </c>
      <c r="BD126" s="15">
        <f t="shared" si="15"/>
        <v>9408000</v>
      </c>
      <c r="BE126" t="str">
        <f t="shared" si="16"/>
        <v>OK</v>
      </c>
      <c r="BF126">
        <f t="shared" si="17"/>
        <v>2</v>
      </c>
    </row>
    <row r="127" spans="1:58" hidden="1">
      <c r="A127">
        <v>3</v>
      </c>
      <c r="B127" t="s">
        <v>14</v>
      </c>
      <c r="C127" t="s">
        <v>271</v>
      </c>
      <c r="D127" t="s">
        <v>271</v>
      </c>
      <c r="E127" t="s">
        <v>10</v>
      </c>
      <c r="F127" t="s">
        <v>197</v>
      </c>
      <c r="G127">
        <v>5911</v>
      </c>
      <c r="H127">
        <v>18</v>
      </c>
      <c r="I127" s="19">
        <v>14112000</v>
      </c>
      <c r="J127" s="15">
        <v>784000</v>
      </c>
      <c r="L127">
        <v>18</v>
      </c>
      <c r="M127" t="s">
        <v>40</v>
      </c>
      <c r="N127" t="s">
        <v>48</v>
      </c>
      <c r="O127" t="s">
        <v>114</v>
      </c>
      <c r="P127" t="s">
        <v>319</v>
      </c>
      <c r="Q127" t="s">
        <v>53</v>
      </c>
      <c r="R127" t="s">
        <v>117</v>
      </c>
      <c r="S127" t="s">
        <v>135</v>
      </c>
      <c r="T127" t="s">
        <v>201</v>
      </c>
      <c r="U127" t="s">
        <v>124</v>
      </c>
      <c r="V127" s="17" t="str">
        <f t="shared" si="11"/>
        <v>03-591102</v>
      </c>
      <c r="W127" t="s">
        <v>320</v>
      </c>
      <c r="X127" s="17" t="s">
        <v>40</v>
      </c>
      <c r="Y127" s="14">
        <v>44259</v>
      </c>
      <c r="Z127" s="16">
        <v>15</v>
      </c>
      <c r="AA127" s="14">
        <v>44274</v>
      </c>
      <c r="AB127" s="14">
        <v>44259</v>
      </c>
      <c r="AC127" s="19">
        <f t="shared" si="20"/>
        <v>14112000</v>
      </c>
      <c r="AD127">
        <v>11</v>
      </c>
      <c r="AE127" s="14">
        <v>44270</v>
      </c>
      <c r="AF127" s="14">
        <v>44275</v>
      </c>
      <c r="AG127">
        <v>14</v>
      </c>
      <c r="AH127" s="14">
        <v>44291</v>
      </c>
      <c r="AI127" s="14">
        <v>44301</v>
      </c>
      <c r="AJ127">
        <v>25</v>
      </c>
      <c r="AK127" s="14">
        <v>44328</v>
      </c>
      <c r="AL127" s="15">
        <f t="shared" si="21"/>
        <v>14112000</v>
      </c>
      <c r="AM127" s="16">
        <v>7</v>
      </c>
      <c r="AN127" s="14">
        <v>44542</v>
      </c>
      <c r="AO127" s="14">
        <v>44604</v>
      </c>
      <c r="AP127" s="19"/>
      <c r="AQ127" s="19"/>
      <c r="AR127" s="19"/>
      <c r="AS127" s="19"/>
      <c r="AT127" s="19">
        <v>1411200</v>
      </c>
      <c r="AU127" s="19"/>
      <c r="AV127" s="19"/>
      <c r="AW127" s="19">
        <v>12700800</v>
      </c>
      <c r="AX127" s="19"/>
      <c r="AY127" s="19"/>
      <c r="AZ127" s="19"/>
      <c r="BA127" s="19"/>
      <c r="BB127" s="19">
        <f t="shared" si="18"/>
        <v>1411200</v>
      </c>
      <c r="BC127" s="15">
        <f t="shared" si="14"/>
        <v>14112000</v>
      </c>
      <c r="BD127" s="15">
        <f t="shared" si="15"/>
        <v>14112000</v>
      </c>
      <c r="BE127" t="str">
        <f t="shared" si="16"/>
        <v>OK</v>
      </c>
      <c r="BF127">
        <f t="shared" si="17"/>
        <v>2</v>
      </c>
    </row>
    <row r="128" spans="1:58" hidden="1">
      <c r="A128">
        <v>3</v>
      </c>
      <c r="B128" t="s">
        <v>14</v>
      </c>
      <c r="C128" t="s">
        <v>279</v>
      </c>
      <c r="D128" t="s">
        <v>321</v>
      </c>
      <c r="E128" t="s">
        <v>3</v>
      </c>
      <c r="F128" t="s">
        <v>208</v>
      </c>
      <c r="G128">
        <v>7233</v>
      </c>
      <c r="H128">
        <v>1</v>
      </c>
      <c r="I128" s="19">
        <v>36000000</v>
      </c>
      <c r="J128" s="15">
        <v>36000000</v>
      </c>
      <c r="K128">
        <v>1</v>
      </c>
      <c r="M128" t="s">
        <v>40</v>
      </c>
      <c r="N128" t="s">
        <v>49</v>
      </c>
      <c r="O128" t="s">
        <v>114</v>
      </c>
      <c r="P128" t="s">
        <v>322</v>
      </c>
      <c r="Q128" t="s">
        <v>116</v>
      </c>
      <c r="R128" t="s">
        <v>117</v>
      </c>
      <c r="S128" t="s">
        <v>118</v>
      </c>
      <c r="T128" t="s">
        <v>210</v>
      </c>
      <c r="U128" t="s">
        <v>124</v>
      </c>
      <c r="V128" s="17" t="str">
        <f t="shared" si="11"/>
        <v>03-723301</v>
      </c>
      <c r="W128" t="s">
        <v>323</v>
      </c>
      <c r="X128" s="17" t="s">
        <v>40</v>
      </c>
      <c r="Y128" s="14"/>
      <c r="AA128" s="14"/>
      <c r="AB128" s="14">
        <v>44302</v>
      </c>
      <c r="AC128" s="19">
        <f t="shared" si="20"/>
        <v>36000000</v>
      </c>
      <c r="AD128">
        <v>14</v>
      </c>
      <c r="AE128" s="14">
        <v>44314</v>
      </c>
      <c r="AF128" s="14">
        <v>44315</v>
      </c>
      <c r="AG128">
        <v>15</v>
      </c>
      <c r="AH128" s="14">
        <v>44329</v>
      </c>
      <c r="AI128" s="14">
        <v>44330</v>
      </c>
      <c r="AJ128">
        <v>12</v>
      </c>
      <c r="AK128" s="14">
        <v>44347</v>
      </c>
      <c r="AL128" s="15">
        <f t="shared" si="21"/>
        <v>36000000</v>
      </c>
      <c r="AM128" s="16">
        <v>11</v>
      </c>
      <c r="AN128" s="14">
        <v>44681</v>
      </c>
      <c r="AO128" s="14">
        <v>44742</v>
      </c>
      <c r="AP128" s="19"/>
      <c r="AQ128" s="19"/>
      <c r="AR128" s="19"/>
      <c r="AS128" s="19"/>
      <c r="AT128" s="19">
        <v>3600000</v>
      </c>
      <c r="AU128" s="19"/>
      <c r="AV128" s="19"/>
      <c r="AW128" s="19"/>
      <c r="AX128" s="19">
        <v>32400000</v>
      </c>
      <c r="AY128" s="19"/>
      <c r="AZ128" s="19"/>
      <c r="BA128" s="19"/>
      <c r="BB128" s="19">
        <f t="shared" si="18"/>
        <v>3600000</v>
      </c>
      <c r="BC128" s="15">
        <f t="shared" si="14"/>
        <v>36000000</v>
      </c>
      <c r="BD128" s="15">
        <f t="shared" si="15"/>
        <v>36000000</v>
      </c>
      <c r="BE128" t="str">
        <f t="shared" si="16"/>
        <v>OK</v>
      </c>
      <c r="BF128">
        <f t="shared" si="17"/>
        <v>2</v>
      </c>
    </row>
    <row r="129" spans="1:60" hidden="1">
      <c r="A129">
        <v>3</v>
      </c>
      <c r="B129" t="s">
        <v>14</v>
      </c>
      <c r="C129" t="s">
        <v>285</v>
      </c>
      <c r="D129" t="s">
        <v>268</v>
      </c>
      <c r="E129" t="s">
        <v>6</v>
      </c>
      <c r="F129" t="s">
        <v>6</v>
      </c>
      <c r="G129">
        <v>7301</v>
      </c>
      <c r="H129">
        <v>1</v>
      </c>
      <c r="I129" s="19">
        <v>25000000</v>
      </c>
      <c r="J129" s="15">
        <v>25000000</v>
      </c>
      <c r="K129">
        <v>1</v>
      </c>
      <c r="M129" t="s">
        <v>40</v>
      </c>
      <c r="N129" t="s">
        <v>49</v>
      </c>
      <c r="O129" t="s">
        <v>324</v>
      </c>
      <c r="P129" t="s">
        <v>325</v>
      </c>
      <c r="Q129" t="s">
        <v>116</v>
      </c>
      <c r="R129" t="s">
        <v>117</v>
      </c>
      <c r="S129">
        <v>1</v>
      </c>
      <c r="T129">
        <v>730101</v>
      </c>
      <c r="U129" t="s">
        <v>124</v>
      </c>
      <c r="V129" s="17" t="str">
        <f t="shared" si="11"/>
        <v>03-730101</v>
      </c>
      <c r="W129" t="s">
        <v>326</v>
      </c>
      <c r="X129" s="17" t="s">
        <v>40</v>
      </c>
      <c r="Y129" s="14"/>
      <c r="AA129" s="14"/>
      <c r="AB129" s="14">
        <v>44386</v>
      </c>
      <c r="AC129" s="19">
        <f t="shared" si="20"/>
        <v>25000000</v>
      </c>
      <c r="AD129">
        <v>10</v>
      </c>
      <c r="AE129" s="14">
        <v>44396</v>
      </c>
      <c r="AF129" s="14">
        <v>44397</v>
      </c>
      <c r="AG129">
        <v>9</v>
      </c>
      <c r="AH129" s="14">
        <v>44406</v>
      </c>
      <c r="AI129" s="14">
        <v>44407</v>
      </c>
      <c r="AJ129">
        <v>25</v>
      </c>
      <c r="AK129" s="14">
        <v>44432</v>
      </c>
      <c r="AL129" s="14"/>
      <c r="AM129" s="16">
        <v>9</v>
      </c>
      <c r="AN129" s="14">
        <v>44705</v>
      </c>
      <c r="AO129" s="14">
        <v>44765</v>
      </c>
      <c r="AP129" s="19"/>
      <c r="AQ129" s="19"/>
      <c r="AR129" s="19"/>
      <c r="AS129" s="19"/>
      <c r="AT129" s="19"/>
      <c r="AU129" s="19"/>
      <c r="AV129" s="19"/>
      <c r="AW129" s="19">
        <v>2500000</v>
      </c>
      <c r="AX129" s="19"/>
      <c r="AY129" s="19">
        <v>22500000</v>
      </c>
      <c r="AZ129" s="19"/>
      <c r="BA129" s="19"/>
      <c r="BB129" s="19">
        <f t="shared" si="18"/>
        <v>0</v>
      </c>
      <c r="BC129" s="15">
        <f t="shared" si="14"/>
        <v>25000000</v>
      </c>
      <c r="BD129" s="15">
        <f t="shared" si="15"/>
        <v>25000000</v>
      </c>
      <c r="BE129" t="str">
        <f t="shared" si="16"/>
        <v>OK</v>
      </c>
      <c r="BF129">
        <f t="shared" si="17"/>
        <v>2</v>
      </c>
    </row>
    <row r="130" spans="1:60" hidden="1">
      <c r="A130" s="17">
        <v>4</v>
      </c>
      <c r="B130" s="17" t="s">
        <v>15</v>
      </c>
      <c r="C130" s="17" t="s">
        <v>327</v>
      </c>
      <c r="D130" s="17" t="s">
        <v>328</v>
      </c>
      <c r="E130" s="17" t="s">
        <v>2</v>
      </c>
      <c r="F130" s="17" t="s">
        <v>112</v>
      </c>
      <c r="G130">
        <v>3871</v>
      </c>
      <c r="H130">
        <v>33</v>
      </c>
      <c r="I130" s="19">
        <v>21321368</v>
      </c>
      <c r="J130" s="15">
        <v>646102.06060606055</v>
      </c>
      <c r="K130" s="17">
        <v>33</v>
      </c>
      <c r="L130" s="17"/>
      <c r="M130" s="17" t="s">
        <v>113</v>
      </c>
      <c r="N130" s="17" t="s">
        <v>45</v>
      </c>
      <c r="O130" s="17" t="s">
        <v>146</v>
      </c>
      <c r="P130" s="17" t="s">
        <v>329</v>
      </c>
      <c r="Q130" s="17" t="s">
        <v>116</v>
      </c>
      <c r="R130" s="17" t="s">
        <v>117</v>
      </c>
      <c r="S130" s="17" t="s">
        <v>118</v>
      </c>
      <c r="T130" t="s">
        <v>119</v>
      </c>
      <c r="U130" t="s">
        <v>128</v>
      </c>
      <c r="V130" s="17" t="str">
        <f t="shared" ref="V130:V193" si="22">CONCATENATE(U130,"-",T130)</f>
        <v>04-387101</v>
      </c>
      <c r="W130" t="s">
        <v>330</v>
      </c>
      <c r="X130" s="17" t="s">
        <v>40</v>
      </c>
      <c r="Y130" s="20"/>
      <c r="Z130" s="21"/>
      <c r="AA130" s="14"/>
      <c r="AB130" s="20">
        <v>44270</v>
      </c>
      <c r="AC130" s="19">
        <f t="shared" si="20"/>
        <v>21321368</v>
      </c>
      <c r="AD130" s="21">
        <v>15</v>
      </c>
      <c r="AE130" s="14">
        <v>44285</v>
      </c>
      <c r="AF130" s="20">
        <v>44287</v>
      </c>
      <c r="AG130" s="21">
        <v>20</v>
      </c>
      <c r="AH130" s="14">
        <v>44307</v>
      </c>
      <c r="AI130" s="20">
        <v>44309</v>
      </c>
      <c r="AJ130" s="21">
        <v>14</v>
      </c>
      <c r="AK130" s="14">
        <v>44362</v>
      </c>
      <c r="AL130" s="15">
        <f t="shared" ref="AL130:AL131" si="23">I130</f>
        <v>21321368</v>
      </c>
      <c r="AM130" s="21">
        <v>10</v>
      </c>
      <c r="AN130" s="14">
        <v>44666</v>
      </c>
      <c r="AO130" s="14">
        <v>44726</v>
      </c>
      <c r="AP130" s="19"/>
      <c r="AQ130" s="19"/>
      <c r="AR130" s="19"/>
      <c r="AS130" s="19"/>
      <c r="AT130" s="19"/>
      <c r="AU130" s="19">
        <v>2132136</v>
      </c>
      <c r="AV130" s="19"/>
      <c r="AW130" s="19">
        <v>19189232</v>
      </c>
      <c r="AX130" s="19"/>
      <c r="AY130" s="19"/>
      <c r="AZ130" s="19"/>
      <c r="BA130" s="19"/>
      <c r="BB130" s="19">
        <f t="shared" si="18"/>
        <v>2132136</v>
      </c>
      <c r="BC130" s="15">
        <f t="shared" ref="BC130:BC193" si="24">IF((SUM(AP130:BA130)=0),"---",(SUM(AP130:BA130)))</f>
        <v>21321368</v>
      </c>
      <c r="BD130" s="15">
        <f t="shared" ref="BD130:BD193" si="25">I130</f>
        <v>21321368</v>
      </c>
      <c r="BE130" t="str">
        <f t="shared" ref="BE130:BE193" si="26">IF(OR(BD130="---",BC130="---"),"---",IF(BD130-BC130=0,"OK","REVISAR"))</f>
        <v>OK</v>
      </c>
      <c r="BF130">
        <f t="shared" ref="BF130:BF193" si="27">COUNT(AP130:BA130)</f>
        <v>2</v>
      </c>
      <c r="BH130" s="17"/>
    </row>
    <row r="131" spans="1:60" hidden="1">
      <c r="A131" s="17">
        <v>4</v>
      </c>
      <c r="B131" s="17" t="s">
        <v>15</v>
      </c>
      <c r="C131" s="17" t="s">
        <v>331</v>
      </c>
      <c r="D131" s="17" t="s">
        <v>328</v>
      </c>
      <c r="E131" s="17" t="s">
        <v>2</v>
      </c>
      <c r="F131" s="17" t="s">
        <v>112</v>
      </c>
      <c r="G131">
        <v>3871</v>
      </c>
      <c r="H131">
        <v>32</v>
      </c>
      <c r="I131" s="19">
        <v>20675266</v>
      </c>
      <c r="J131" s="15">
        <v>646102.0625</v>
      </c>
      <c r="K131" s="17">
        <v>32</v>
      </c>
      <c r="L131" s="17"/>
      <c r="M131" s="17" t="s">
        <v>113</v>
      </c>
      <c r="N131" s="17" t="s">
        <v>45</v>
      </c>
      <c r="O131" s="17" t="s">
        <v>146</v>
      </c>
      <c r="P131" s="17" t="s">
        <v>329</v>
      </c>
      <c r="Q131" s="17" t="s">
        <v>116</v>
      </c>
      <c r="R131" s="17" t="s">
        <v>117</v>
      </c>
      <c r="S131" s="17" t="s">
        <v>118</v>
      </c>
      <c r="T131" t="s">
        <v>119</v>
      </c>
      <c r="U131" t="s">
        <v>128</v>
      </c>
      <c r="V131" s="17" t="str">
        <f t="shared" si="22"/>
        <v>04-387101</v>
      </c>
      <c r="W131" t="s">
        <v>330</v>
      </c>
      <c r="X131" s="17" t="s">
        <v>40</v>
      </c>
      <c r="Y131" s="20"/>
      <c r="Z131" s="21"/>
      <c r="AA131" s="14"/>
      <c r="AB131" s="20">
        <v>44270</v>
      </c>
      <c r="AC131" s="19">
        <f t="shared" si="20"/>
        <v>20675266</v>
      </c>
      <c r="AD131" s="21">
        <v>15</v>
      </c>
      <c r="AE131" s="14">
        <v>44285</v>
      </c>
      <c r="AF131" s="20">
        <v>44287</v>
      </c>
      <c r="AG131" s="21">
        <v>20</v>
      </c>
      <c r="AH131" s="14">
        <v>44307</v>
      </c>
      <c r="AI131" s="20">
        <v>44309</v>
      </c>
      <c r="AJ131" s="21">
        <v>14</v>
      </c>
      <c r="AK131" s="14">
        <v>44362</v>
      </c>
      <c r="AL131" s="15">
        <f t="shared" si="23"/>
        <v>20675266</v>
      </c>
      <c r="AM131" s="21">
        <v>10</v>
      </c>
      <c r="AN131" s="14">
        <v>44666</v>
      </c>
      <c r="AO131" s="14">
        <v>44726</v>
      </c>
      <c r="AP131" s="19"/>
      <c r="AQ131" s="19"/>
      <c r="AR131" s="19"/>
      <c r="AS131" s="19"/>
      <c r="AT131" s="19"/>
      <c r="AU131" s="19">
        <v>2067526</v>
      </c>
      <c r="AV131" s="19"/>
      <c r="AW131" s="19">
        <v>18607740</v>
      </c>
      <c r="AX131" s="19"/>
      <c r="AY131" s="19"/>
      <c r="AZ131" s="19"/>
      <c r="BA131" s="19"/>
      <c r="BB131" s="19">
        <f t="shared" ref="BB131:BB194" si="28">SUM(AP131:AV131)</f>
        <v>2067526</v>
      </c>
      <c r="BC131" s="15">
        <f t="shared" si="24"/>
        <v>20675266</v>
      </c>
      <c r="BD131" s="15">
        <f t="shared" si="25"/>
        <v>20675266</v>
      </c>
      <c r="BE131" t="str">
        <f t="shared" si="26"/>
        <v>OK</v>
      </c>
      <c r="BF131">
        <f t="shared" si="27"/>
        <v>2</v>
      </c>
      <c r="BH131" s="17"/>
    </row>
    <row r="132" spans="1:60" hidden="1">
      <c r="A132" s="17">
        <v>4</v>
      </c>
      <c r="B132" s="17" t="s">
        <v>15</v>
      </c>
      <c r="C132" s="17" t="s">
        <v>332</v>
      </c>
      <c r="D132" s="17" t="s">
        <v>333</v>
      </c>
      <c r="E132" s="17" t="s">
        <v>2</v>
      </c>
      <c r="F132" s="17" t="s">
        <v>112</v>
      </c>
      <c r="G132">
        <v>3871</v>
      </c>
      <c r="H132">
        <v>25</v>
      </c>
      <c r="I132" s="19">
        <v>16152551</v>
      </c>
      <c r="J132" s="15">
        <v>646102.04</v>
      </c>
      <c r="K132" s="17">
        <v>25</v>
      </c>
      <c r="L132" s="17"/>
      <c r="M132" s="17" t="s">
        <v>113</v>
      </c>
      <c r="N132" s="17" t="s">
        <v>45</v>
      </c>
      <c r="O132" s="17" t="s">
        <v>146</v>
      </c>
      <c r="P132" s="17" t="s">
        <v>329</v>
      </c>
      <c r="Q132" s="17" t="s">
        <v>116</v>
      </c>
      <c r="R132" s="17" t="s">
        <v>117</v>
      </c>
      <c r="S132" s="17" t="s">
        <v>128</v>
      </c>
      <c r="T132" t="s">
        <v>129</v>
      </c>
      <c r="U132" t="s">
        <v>128</v>
      </c>
      <c r="V132" s="17" t="str">
        <f t="shared" si="22"/>
        <v>04-387104</v>
      </c>
      <c r="W132" t="s">
        <v>334</v>
      </c>
      <c r="X132" s="17" t="s">
        <v>40</v>
      </c>
      <c r="Y132" s="20"/>
      <c r="Z132" s="21"/>
      <c r="AA132" s="14"/>
      <c r="AB132" s="20">
        <v>44270</v>
      </c>
      <c r="AC132" s="19">
        <f t="shared" si="20"/>
        <v>16152551</v>
      </c>
      <c r="AD132" s="21">
        <v>15</v>
      </c>
      <c r="AE132" s="14">
        <v>44285</v>
      </c>
      <c r="AF132" s="20">
        <v>44287</v>
      </c>
      <c r="AG132" s="21">
        <v>20</v>
      </c>
      <c r="AH132" s="14">
        <v>44307</v>
      </c>
      <c r="AI132" s="20">
        <v>44309</v>
      </c>
      <c r="AJ132" s="21">
        <v>14</v>
      </c>
      <c r="AK132" s="14">
        <v>44424</v>
      </c>
      <c r="AL132" s="14"/>
      <c r="AM132" s="21">
        <v>10</v>
      </c>
      <c r="AN132" s="14">
        <v>44728</v>
      </c>
      <c r="AO132" s="14">
        <v>44788</v>
      </c>
      <c r="AP132" s="19"/>
      <c r="AQ132" s="19"/>
      <c r="AR132" s="19"/>
      <c r="AS132" s="19"/>
      <c r="AT132" s="19"/>
      <c r="AU132" s="19"/>
      <c r="AV132" s="19"/>
      <c r="AW132" s="19">
        <v>1615255</v>
      </c>
      <c r="AX132" s="19"/>
      <c r="AY132" s="19">
        <v>14537296</v>
      </c>
      <c r="AZ132" s="19"/>
      <c r="BA132" s="19"/>
      <c r="BB132" s="19">
        <f t="shared" si="28"/>
        <v>0</v>
      </c>
      <c r="BC132" s="15">
        <f t="shared" si="24"/>
        <v>16152551</v>
      </c>
      <c r="BD132" s="15">
        <f t="shared" si="25"/>
        <v>16152551</v>
      </c>
      <c r="BE132" t="str">
        <f t="shared" si="26"/>
        <v>OK</v>
      </c>
      <c r="BF132">
        <f t="shared" si="27"/>
        <v>2</v>
      </c>
      <c r="BH132" s="17"/>
    </row>
    <row r="133" spans="1:60" hidden="1">
      <c r="A133" s="17">
        <v>4</v>
      </c>
      <c r="B133" s="17" t="s">
        <v>15</v>
      </c>
      <c r="C133" s="17" t="s">
        <v>335</v>
      </c>
      <c r="D133" s="17" t="s">
        <v>336</v>
      </c>
      <c r="E133" s="17" t="s">
        <v>2</v>
      </c>
      <c r="F133" s="17" t="s">
        <v>112</v>
      </c>
      <c r="G133">
        <v>3871</v>
      </c>
      <c r="H133">
        <v>12</v>
      </c>
      <c r="I133" s="19">
        <v>7753224</v>
      </c>
      <c r="J133" s="15">
        <v>646102</v>
      </c>
      <c r="K133" s="17">
        <v>12</v>
      </c>
      <c r="L133" s="17"/>
      <c r="M133" s="17" t="s">
        <v>113</v>
      </c>
      <c r="N133" s="17" t="s">
        <v>45</v>
      </c>
      <c r="O133" s="17" t="s">
        <v>146</v>
      </c>
      <c r="P133" s="17" t="s">
        <v>329</v>
      </c>
      <c r="Q133" s="17" t="s">
        <v>116</v>
      </c>
      <c r="R133" s="17" t="s">
        <v>117</v>
      </c>
      <c r="S133" s="17" t="s">
        <v>128</v>
      </c>
      <c r="T133" t="s">
        <v>129</v>
      </c>
      <c r="U133" t="s">
        <v>128</v>
      </c>
      <c r="V133" s="17" t="str">
        <f t="shared" si="22"/>
        <v>04-387104</v>
      </c>
      <c r="W133" t="s">
        <v>337</v>
      </c>
      <c r="X133" s="17" t="s">
        <v>40</v>
      </c>
      <c r="Y133" s="20"/>
      <c r="Z133" s="21"/>
      <c r="AA133" s="14"/>
      <c r="AB133" s="20">
        <v>44270</v>
      </c>
      <c r="AC133" s="19">
        <f t="shared" si="20"/>
        <v>7753224</v>
      </c>
      <c r="AD133" s="21">
        <v>15</v>
      </c>
      <c r="AE133" s="14">
        <v>44285</v>
      </c>
      <c r="AF133" s="20">
        <v>44287</v>
      </c>
      <c r="AG133" s="21">
        <v>20</v>
      </c>
      <c r="AH133" s="14">
        <v>44307</v>
      </c>
      <c r="AI133" s="20">
        <v>44309</v>
      </c>
      <c r="AJ133" s="21">
        <v>14</v>
      </c>
      <c r="AK133" s="14">
        <v>44424</v>
      </c>
      <c r="AL133" s="14"/>
      <c r="AM133" s="21">
        <v>10</v>
      </c>
      <c r="AN133" s="14">
        <v>44728</v>
      </c>
      <c r="AO133" s="14">
        <v>44788</v>
      </c>
      <c r="AP133" s="19"/>
      <c r="AQ133" s="19"/>
      <c r="AR133" s="19"/>
      <c r="AS133" s="19"/>
      <c r="AT133" s="19"/>
      <c r="AU133" s="19"/>
      <c r="AV133" s="19"/>
      <c r="AW133" s="19">
        <v>775322</v>
      </c>
      <c r="AX133" s="19"/>
      <c r="AY133" s="19">
        <v>6977902</v>
      </c>
      <c r="AZ133" s="19"/>
      <c r="BA133" s="19"/>
      <c r="BB133" s="19">
        <f t="shared" si="28"/>
        <v>0</v>
      </c>
      <c r="BC133" s="15">
        <f t="shared" si="24"/>
        <v>7753224</v>
      </c>
      <c r="BD133" s="15">
        <f t="shared" si="25"/>
        <v>7753224</v>
      </c>
      <c r="BE133" t="str">
        <f t="shared" si="26"/>
        <v>OK</v>
      </c>
      <c r="BF133">
        <f t="shared" si="27"/>
        <v>2</v>
      </c>
      <c r="BH133" s="17"/>
    </row>
    <row r="134" spans="1:60" hidden="1">
      <c r="A134" s="17">
        <v>4</v>
      </c>
      <c r="B134" s="17" t="s">
        <v>15</v>
      </c>
      <c r="C134" s="17" t="s">
        <v>338</v>
      </c>
      <c r="D134" s="17" t="s">
        <v>336</v>
      </c>
      <c r="E134" s="17" t="s">
        <v>2</v>
      </c>
      <c r="F134" s="17" t="s">
        <v>112</v>
      </c>
      <c r="G134">
        <v>3871</v>
      </c>
      <c r="H134">
        <v>29</v>
      </c>
      <c r="I134" s="19">
        <v>18736959</v>
      </c>
      <c r="J134" s="15">
        <v>646102.03448275861</v>
      </c>
      <c r="K134" s="17">
        <v>29</v>
      </c>
      <c r="L134" s="17"/>
      <c r="M134" s="17" t="s">
        <v>113</v>
      </c>
      <c r="N134" s="17" t="s">
        <v>45</v>
      </c>
      <c r="O134" s="17" t="s">
        <v>146</v>
      </c>
      <c r="P134" s="17" t="s">
        <v>329</v>
      </c>
      <c r="Q134" s="17" t="s">
        <v>116</v>
      </c>
      <c r="R134" s="17" t="s">
        <v>117</v>
      </c>
      <c r="S134" s="17" t="s">
        <v>128</v>
      </c>
      <c r="T134" t="s">
        <v>129</v>
      </c>
      <c r="U134" t="s">
        <v>128</v>
      </c>
      <c r="V134" s="17" t="str">
        <f t="shared" si="22"/>
        <v>04-387104</v>
      </c>
      <c r="W134" t="s">
        <v>337</v>
      </c>
      <c r="X134" s="17" t="s">
        <v>40</v>
      </c>
      <c r="Y134" s="20"/>
      <c r="Z134" s="21"/>
      <c r="AA134" s="14"/>
      <c r="AB134" s="20">
        <v>44270</v>
      </c>
      <c r="AC134" s="19">
        <f t="shared" si="20"/>
        <v>18736959</v>
      </c>
      <c r="AD134" s="21">
        <v>15</v>
      </c>
      <c r="AE134" s="14">
        <v>44285</v>
      </c>
      <c r="AF134" s="20">
        <v>44287</v>
      </c>
      <c r="AG134" s="21">
        <v>20</v>
      </c>
      <c r="AH134" s="14">
        <v>44307</v>
      </c>
      <c r="AI134" s="20">
        <v>44309</v>
      </c>
      <c r="AJ134" s="21">
        <v>14</v>
      </c>
      <c r="AK134" s="14">
        <v>44424</v>
      </c>
      <c r="AL134" s="14"/>
      <c r="AM134" s="21">
        <v>10</v>
      </c>
      <c r="AN134" s="14">
        <v>44728</v>
      </c>
      <c r="AO134" s="14">
        <v>44788</v>
      </c>
      <c r="AP134" s="19"/>
      <c r="AQ134" s="19"/>
      <c r="AR134" s="19"/>
      <c r="AS134" s="19"/>
      <c r="AT134" s="19"/>
      <c r="AU134" s="19"/>
      <c r="AV134" s="19"/>
      <c r="AW134" s="19">
        <v>1873695</v>
      </c>
      <c r="AX134" s="19"/>
      <c r="AY134" s="19">
        <v>16863264</v>
      </c>
      <c r="AZ134" s="19"/>
      <c r="BA134" s="19"/>
      <c r="BB134" s="19">
        <f t="shared" si="28"/>
        <v>0</v>
      </c>
      <c r="BC134" s="15">
        <f t="shared" si="24"/>
        <v>18736959</v>
      </c>
      <c r="BD134" s="15">
        <f t="shared" si="25"/>
        <v>18736959</v>
      </c>
      <c r="BE134" t="str">
        <f t="shared" si="26"/>
        <v>OK</v>
      </c>
      <c r="BF134">
        <f t="shared" si="27"/>
        <v>2</v>
      </c>
      <c r="BH134" s="17"/>
    </row>
    <row r="135" spans="1:60" hidden="1">
      <c r="A135" s="17">
        <v>4</v>
      </c>
      <c r="B135" s="17" t="s">
        <v>15</v>
      </c>
      <c r="C135" s="17" t="s">
        <v>339</v>
      </c>
      <c r="D135" s="17" t="s">
        <v>333</v>
      </c>
      <c r="E135" s="17" t="s">
        <v>2</v>
      </c>
      <c r="F135" s="17" t="s">
        <v>112</v>
      </c>
      <c r="G135">
        <v>3871</v>
      </c>
      <c r="H135">
        <v>16</v>
      </c>
      <c r="I135" s="19">
        <v>10337632</v>
      </c>
      <c r="J135" s="15">
        <v>646102</v>
      </c>
      <c r="K135" s="17">
        <v>16</v>
      </c>
      <c r="L135" s="17"/>
      <c r="M135" s="17" t="s">
        <v>113</v>
      </c>
      <c r="N135" s="17" t="s">
        <v>45</v>
      </c>
      <c r="O135" s="17" t="s">
        <v>146</v>
      </c>
      <c r="P135" s="17" t="s">
        <v>329</v>
      </c>
      <c r="Q135" s="17" t="s">
        <v>116</v>
      </c>
      <c r="R135" s="17" t="s">
        <v>117</v>
      </c>
      <c r="S135" s="17" t="s">
        <v>128</v>
      </c>
      <c r="T135" t="s">
        <v>129</v>
      </c>
      <c r="U135" t="s">
        <v>128</v>
      </c>
      <c r="V135" s="17" t="str">
        <f t="shared" si="22"/>
        <v>04-387104</v>
      </c>
      <c r="W135" t="s">
        <v>334</v>
      </c>
      <c r="X135" s="17" t="s">
        <v>40</v>
      </c>
      <c r="Y135" s="20"/>
      <c r="Z135" s="21"/>
      <c r="AA135" s="14"/>
      <c r="AB135" s="20">
        <v>44270</v>
      </c>
      <c r="AC135" s="19">
        <f t="shared" si="20"/>
        <v>10337632</v>
      </c>
      <c r="AD135" s="21">
        <v>15</v>
      </c>
      <c r="AE135" s="14">
        <v>44285</v>
      </c>
      <c r="AF135" s="20">
        <v>44287</v>
      </c>
      <c r="AG135" s="21">
        <v>20</v>
      </c>
      <c r="AH135" s="14">
        <v>44307</v>
      </c>
      <c r="AI135" s="20">
        <v>44309</v>
      </c>
      <c r="AJ135" s="21">
        <v>14</v>
      </c>
      <c r="AK135" s="14">
        <v>44424</v>
      </c>
      <c r="AL135" s="14"/>
      <c r="AM135" s="21">
        <v>10</v>
      </c>
      <c r="AN135" s="14">
        <v>44728</v>
      </c>
      <c r="AO135" s="14">
        <v>44788</v>
      </c>
      <c r="AP135" s="19"/>
      <c r="AQ135" s="19"/>
      <c r="AR135" s="19"/>
      <c r="AS135" s="19"/>
      <c r="AT135" s="19"/>
      <c r="AU135" s="19"/>
      <c r="AV135" s="19"/>
      <c r="AW135" s="19">
        <v>1033763</v>
      </c>
      <c r="AX135" s="19"/>
      <c r="AY135" s="19">
        <v>9303869</v>
      </c>
      <c r="AZ135" s="19"/>
      <c r="BA135" s="19"/>
      <c r="BB135" s="19">
        <f t="shared" si="28"/>
        <v>0</v>
      </c>
      <c r="BC135" s="15">
        <f t="shared" si="24"/>
        <v>10337632</v>
      </c>
      <c r="BD135" s="15">
        <f t="shared" si="25"/>
        <v>10337632</v>
      </c>
      <c r="BE135" t="str">
        <f t="shared" si="26"/>
        <v>OK</v>
      </c>
      <c r="BF135">
        <f t="shared" si="27"/>
        <v>2</v>
      </c>
      <c r="BH135" s="17"/>
    </row>
    <row r="136" spans="1:60" hidden="1">
      <c r="A136" s="17">
        <v>4</v>
      </c>
      <c r="B136" s="17" t="s">
        <v>15</v>
      </c>
      <c r="C136" s="17" t="s">
        <v>327</v>
      </c>
      <c r="D136" s="17" t="s">
        <v>340</v>
      </c>
      <c r="E136" s="17" t="s">
        <v>2</v>
      </c>
      <c r="F136" s="17" t="s">
        <v>133</v>
      </c>
      <c r="G136">
        <v>3873</v>
      </c>
      <c r="H136">
        <v>62</v>
      </c>
      <c r="I136" s="19">
        <v>21390000</v>
      </c>
      <c r="J136" s="15">
        <v>345000</v>
      </c>
      <c r="K136" s="17">
        <v>62</v>
      </c>
      <c r="L136" s="17"/>
      <c r="M136" s="17" t="s">
        <v>113</v>
      </c>
      <c r="N136" s="17" t="s">
        <v>45</v>
      </c>
      <c r="O136" s="17" t="s">
        <v>146</v>
      </c>
      <c r="P136" s="17" t="s">
        <v>341</v>
      </c>
      <c r="Q136" s="17" t="s">
        <v>116</v>
      </c>
      <c r="R136" s="17" t="s">
        <v>117</v>
      </c>
      <c r="S136" s="17" t="s">
        <v>135</v>
      </c>
      <c r="T136" t="s">
        <v>136</v>
      </c>
      <c r="U136" t="s">
        <v>128</v>
      </c>
      <c r="V136" s="17" t="str">
        <f t="shared" si="22"/>
        <v>04-387302</v>
      </c>
      <c r="W136" t="s">
        <v>342</v>
      </c>
      <c r="X136" s="17" t="s">
        <v>40</v>
      </c>
      <c r="Y136" s="20"/>
      <c r="Z136" s="21"/>
      <c r="AA136" s="14"/>
      <c r="AB136" s="20">
        <v>44270</v>
      </c>
      <c r="AC136" s="19">
        <f t="shared" si="20"/>
        <v>21390000</v>
      </c>
      <c r="AD136" s="21">
        <v>8</v>
      </c>
      <c r="AE136" s="14">
        <v>44278</v>
      </c>
      <c r="AF136" s="20">
        <v>44280</v>
      </c>
      <c r="AG136" s="21">
        <v>20</v>
      </c>
      <c r="AH136" s="14">
        <v>44301</v>
      </c>
      <c r="AI136" s="20">
        <v>44305</v>
      </c>
      <c r="AJ136" s="21">
        <v>14</v>
      </c>
      <c r="AK136" s="14">
        <v>44405</v>
      </c>
      <c r="AL136" s="15">
        <f t="shared" ref="AL136:AL170" si="29">I136</f>
        <v>21390000</v>
      </c>
      <c r="AM136" s="21">
        <v>9</v>
      </c>
      <c r="AN136" s="14">
        <v>44679</v>
      </c>
      <c r="AO136" s="14">
        <v>44739</v>
      </c>
      <c r="AP136" s="19"/>
      <c r="AQ136" s="19"/>
      <c r="AR136" s="19"/>
      <c r="AS136" s="19"/>
      <c r="AT136" s="19"/>
      <c r="AU136" s="19"/>
      <c r="AV136" s="19">
        <v>2139000</v>
      </c>
      <c r="AW136" s="19"/>
      <c r="AX136" s="19">
        <v>19251000</v>
      </c>
      <c r="AY136" s="19"/>
      <c r="AZ136" s="19"/>
      <c r="BA136" s="19"/>
      <c r="BB136" s="19">
        <f t="shared" si="28"/>
        <v>2139000</v>
      </c>
      <c r="BC136" s="15">
        <f t="shared" si="24"/>
        <v>21390000</v>
      </c>
      <c r="BD136" s="15">
        <f t="shared" si="25"/>
        <v>21390000</v>
      </c>
      <c r="BE136" t="str">
        <f t="shared" si="26"/>
        <v>OK</v>
      </c>
      <c r="BF136">
        <f t="shared" si="27"/>
        <v>2</v>
      </c>
      <c r="BH136" s="17"/>
    </row>
    <row r="137" spans="1:60" hidden="1">
      <c r="A137" s="17">
        <v>4</v>
      </c>
      <c r="B137" s="17" t="s">
        <v>15</v>
      </c>
      <c r="C137" s="17" t="s">
        <v>169</v>
      </c>
      <c r="D137" s="17" t="s">
        <v>343</v>
      </c>
      <c r="E137" s="17" t="s">
        <v>5</v>
      </c>
      <c r="F137" s="17" t="s">
        <v>5</v>
      </c>
      <c r="G137">
        <v>4103</v>
      </c>
      <c r="H137">
        <v>50</v>
      </c>
      <c r="I137" s="19">
        <v>140000000</v>
      </c>
      <c r="J137" s="15">
        <v>2800000</v>
      </c>
      <c r="K137" s="17">
        <v>50</v>
      </c>
      <c r="L137" s="17"/>
      <c r="M137" s="17" t="s">
        <v>40</v>
      </c>
      <c r="N137" s="17" t="s">
        <v>46</v>
      </c>
      <c r="O137" s="17" t="s">
        <v>114</v>
      </c>
      <c r="P137" s="17" t="s">
        <v>344</v>
      </c>
      <c r="Q137" s="17" t="s">
        <v>53</v>
      </c>
      <c r="R137" s="17" t="s">
        <v>117</v>
      </c>
      <c r="S137" s="17" t="s">
        <v>118</v>
      </c>
      <c r="T137" t="s">
        <v>345</v>
      </c>
      <c r="U137" t="s">
        <v>128</v>
      </c>
      <c r="V137" s="17" t="str">
        <f t="shared" si="22"/>
        <v>04-410301</v>
      </c>
      <c r="W137" t="s">
        <v>346</v>
      </c>
      <c r="X137" s="17" t="s">
        <v>40</v>
      </c>
      <c r="Y137" s="20">
        <v>44365</v>
      </c>
      <c r="Z137" s="21">
        <v>15</v>
      </c>
      <c r="AA137" s="14">
        <v>44379</v>
      </c>
      <c r="AB137" s="20">
        <v>44369</v>
      </c>
      <c r="AC137" s="19">
        <f t="shared" si="20"/>
        <v>140000000</v>
      </c>
      <c r="AD137" s="21">
        <v>15</v>
      </c>
      <c r="AE137" s="14">
        <v>44384</v>
      </c>
      <c r="AF137" s="20">
        <v>44385</v>
      </c>
      <c r="AG137" s="21">
        <v>5</v>
      </c>
      <c r="AH137" s="14">
        <v>44390</v>
      </c>
      <c r="AI137" s="20">
        <v>44391</v>
      </c>
      <c r="AJ137" s="21">
        <v>10</v>
      </c>
      <c r="AK137" s="14">
        <v>44401</v>
      </c>
      <c r="AL137" s="15">
        <f t="shared" si="29"/>
        <v>140000000</v>
      </c>
      <c r="AM137" s="21">
        <v>5</v>
      </c>
      <c r="AN137" s="14">
        <v>44554</v>
      </c>
      <c r="AO137" s="14">
        <v>44614</v>
      </c>
      <c r="AP137" s="19"/>
      <c r="AQ137" s="19"/>
      <c r="AR137" s="19"/>
      <c r="AS137" s="19"/>
      <c r="AT137" s="19"/>
      <c r="AU137" s="19"/>
      <c r="AV137" s="19"/>
      <c r="AW137" s="19">
        <v>14000000</v>
      </c>
      <c r="AX137" s="19"/>
      <c r="AY137" s="19">
        <v>126000000</v>
      </c>
      <c r="AZ137" s="19"/>
      <c r="BA137" s="19"/>
      <c r="BB137" s="19">
        <f t="shared" si="28"/>
        <v>0</v>
      </c>
      <c r="BC137" s="15">
        <f t="shared" si="24"/>
        <v>140000000</v>
      </c>
      <c r="BD137" s="15">
        <f t="shared" si="25"/>
        <v>140000000</v>
      </c>
      <c r="BE137" t="str">
        <f t="shared" si="26"/>
        <v>OK</v>
      </c>
      <c r="BF137">
        <f t="shared" si="27"/>
        <v>2</v>
      </c>
      <c r="BH137" s="17"/>
    </row>
    <row r="138" spans="1:60" hidden="1">
      <c r="A138" s="17">
        <v>4</v>
      </c>
      <c r="B138" s="17" t="s">
        <v>15</v>
      </c>
      <c r="C138" s="17" t="s">
        <v>347</v>
      </c>
      <c r="D138" s="17" t="s">
        <v>328</v>
      </c>
      <c r="E138" s="17" t="s">
        <v>8</v>
      </c>
      <c r="F138" s="17" t="s">
        <v>138</v>
      </c>
      <c r="G138">
        <v>4881</v>
      </c>
      <c r="H138">
        <v>6</v>
      </c>
      <c r="I138" s="19">
        <v>5700000</v>
      </c>
      <c r="J138" s="15">
        <v>950000</v>
      </c>
      <c r="K138" s="17">
        <v>6</v>
      </c>
      <c r="L138" s="17"/>
      <c r="M138" s="17" t="s">
        <v>113</v>
      </c>
      <c r="N138" s="17" t="s">
        <v>48</v>
      </c>
      <c r="O138" s="17" t="s">
        <v>114</v>
      </c>
      <c r="P138" s="17" t="s">
        <v>348</v>
      </c>
      <c r="Q138" s="17" t="s">
        <v>53</v>
      </c>
      <c r="R138" s="17" t="s">
        <v>117</v>
      </c>
      <c r="S138" s="17" t="s">
        <v>118</v>
      </c>
      <c r="T138" t="s">
        <v>349</v>
      </c>
      <c r="U138" t="s">
        <v>128</v>
      </c>
      <c r="V138" s="17" t="str">
        <f t="shared" si="22"/>
        <v>04-488101</v>
      </c>
      <c r="W138" t="s">
        <v>350</v>
      </c>
      <c r="X138" s="17" t="s">
        <v>40</v>
      </c>
      <c r="Y138" s="20">
        <v>44256</v>
      </c>
      <c r="Z138" s="21">
        <v>18</v>
      </c>
      <c r="AA138" s="14">
        <v>44274</v>
      </c>
      <c r="AB138" s="20">
        <v>44266</v>
      </c>
      <c r="AC138" s="19">
        <f t="shared" si="20"/>
        <v>5700000</v>
      </c>
      <c r="AD138" s="21">
        <v>15</v>
      </c>
      <c r="AE138" s="14">
        <v>44281</v>
      </c>
      <c r="AF138" s="20">
        <v>44285</v>
      </c>
      <c r="AG138" s="21">
        <v>10</v>
      </c>
      <c r="AH138" s="14">
        <v>44295</v>
      </c>
      <c r="AI138" s="20">
        <v>44299</v>
      </c>
      <c r="AJ138" s="21">
        <v>13</v>
      </c>
      <c r="AK138" s="14">
        <v>44377</v>
      </c>
      <c r="AL138" s="15">
        <f t="shared" si="29"/>
        <v>5700000</v>
      </c>
      <c r="AM138" s="21">
        <v>9</v>
      </c>
      <c r="AN138" s="14">
        <v>44650</v>
      </c>
      <c r="AO138" s="14">
        <v>44710</v>
      </c>
      <c r="AP138" s="19"/>
      <c r="AQ138" s="19"/>
      <c r="AR138" s="19"/>
      <c r="AS138" s="19"/>
      <c r="AT138" s="19"/>
      <c r="AU138" s="19">
        <v>570000</v>
      </c>
      <c r="AV138" s="19"/>
      <c r="AW138" s="19">
        <v>5130000</v>
      </c>
      <c r="AX138" s="19"/>
      <c r="AY138" s="19"/>
      <c r="AZ138" s="19"/>
      <c r="BA138" s="19"/>
      <c r="BB138" s="19">
        <f t="shared" si="28"/>
        <v>570000</v>
      </c>
      <c r="BC138" s="15">
        <f t="shared" si="24"/>
        <v>5700000</v>
      </c>
      <c r="BD138" s="15">
        <f t="shared" si="25"/>
        <v>5700000</v>
      </c>
      <c r="BE138" t="str">
        <f t="shared" si="26"/>
        <v>OK</v>
      </c>
      <c r="BF138">
        <f t="shared" si="27"/>
        <v>2</v>
      </c>
      <c r="BH138" s="17"/>
    </row>
    <row r="139" spans="1:60" hidden="1">
      <c r="A139" s="17">
        <v>4</v>
      </c>
      <c r="B139" s="17" t="s">
        <v>15</v>
      </c>
      <c r="C139" s="17" t="s">
        <v>351</v>
      </c>
      <c r="D139" s="17" t="s">
        <v>333</v>
      </c>
      <c r="E139" s="17" t="s">
        <v>8</v>
      </c>
      <c r="F139" s="17" t="s">
        <v>138</v>
      </c>
      <c r="G139">
        <v>4881</v>
      </c>
      <c r="H139">
        <v>6</v>
      </c>
      <c r="I139" s="19">
        <v>5700000</v>
      </c>
      <c r="J139" s="15">
        <v>950000</v>
      </c>
      <c r="K139" s="17">
        <v>6</v>
      </c>
      <c r="L139" s="17"/>
      <c r="M139" s="17" t="s">
        <v>113</v>
      </c>
      <c r="N139" s="17" t="s">
        <v>48</v>
      </c>
      <c r="O139" s="17" t="s">
        <v>114</v>
      </c>
      <c r="P139" s="17" t="s">
        <v>348</v>
      </c>
      <c r="Q139" s="17" t="s">
        <v>53</v>
      </c>
      <c r="R139" s="17" t="s">
        <v>117</v>
      </c>
      <c r="S139" s="17" t="s">
        <v>118</v>
      </c>
      <c r="T139" t="s">
        <v>349</v>
      </c>
      <c r="U139" t="s">
        <v>128</v>
      </c>
      <c r="V139" s="17" t="str">
        <f t="shared" si="22"/>
        <v>04-488101</v>
      </c>
      <c r="W139" t="s">
        <v>352</v>
      </c>
      <c r="X139" s="17" t="s">
        <v>40</v>
      </c>
      <c r="Y139" s="20">
        <v>44256</v>
      </c>
      <c r="Z139" s="21">
        <v>18</v>
      </c>
      <c r="AA139" s="14">
        <v>44274</v>
      </c>
      <c r="AB139" s="20">
        <v>44266</v>
      </c>
      <c r="AC139" s="19">
        <f t="shared" si="20"/>
        <v>5700000</v>
      </c>
      <c r="AD139" s="21">
        <v>15</v>
      </c>
      <c r="AE139" s="14">
        <v>44281</v>
      </c>
      <c r="AF139" s="20">
        <v>44285</v>
      </c>
      <c r="AG139" s="21">
        <v>10</v>
      </c>
      <c r="AH139" s="14">
        <v>44295</v>
      </c>
      <c r="AI139" s="20">
        <v>44299</v>
      </c>
      <c r="AJ139" s="21">
        <v>13</v>
      </c>
      <c r="AK139" s="14">
        <v>44376</v>
      </c>
      <c r="AL139" s="15">
        <f t="shared" si="29"/>
        <v>5700000</v>
      </c>
      <c r="AM139" s="21">
        <v>9</v>
      </c>
      <c r="AN139" s="14">
        <v>44649</v>
      </c>
      <c r="AO139" s="14">
        <v>44709</v>
      </c>
      <c r="AP139" s="19"/>
      <c r="AQ139" s="19"/>
      <c r="AR139" s="19"/>
      <c r="AS139" s="19"/>
      <c r="AT139" s="19"/>
      <c r="AU139" s="19">
        <v>570000</v>
      </c>
      <c r="AV139" s="19"/>
      <c r="AW139" s="19">
        <v>5130000</v>
      </c>
      <c r="AX139" s="19"/>
      <c r="AY139" s="19"/>
      <c r="AZ139" s="19"/>
      <c r="BA139" s="19"/>
      <c r="BB139" s="19">
        <f t="shared" si="28"/>
        <v>570000</v>
      </c>
      <c r="BC139" s="15">
        <f t="shared" si="24"/>
        <v>5700000</v>
      </c>
      <c r="BD139" s="15">
        <f t="shared" si="25"/>
        <v>5700000</v>
      </c>
      <c r="BE139" t="str">
        <f t="shared" si="26"/>
        <v>OK</v>
      </c>
      <c r="BF139">
        <f t="shared" si="27"/>
        <v>2</v>
      </c>
      <c r="BH139" s="17"/>
    </row>
    <row r="140" spans="1:60" hidden="1">
      <c r="A140" s="17">
        <v>4</v>
      </c>
      <c r="B140" s="17" t="s">
        <v>15</v>
      </c>
      <c r="C140" s="17" t="s">
        <v>353</v>
      </c>
      <c r="D140" s="17" t="s">
        <v>336</v>
      </c>
      <c r="E140" s="17" t="s">
        <v>8</v>
      </c>
      <c r="F140" s="17" t="s">
        <v>138</v>
      </c>
      <c r="G140">
        <v>4881</v>
      </c>
      <c r="H140">
        <v>6</v>
      </c>
      <c r="I140" s="19">
        <v>5700000</v>
      </c>
      <c r="J140" s="15">
        <v>950000</v>
      </c>
      <c r="K140" s="17">
        <v>6</v>
      </c>
      <c r="L140" s="17"/>
      <c r="M140" s="17" t="s">
        <v>113</v>
      </c>
      <c r="N140" s="17" t="s">
        <v>48</v>
      </c>
      <c r="O140" s="17" t="s">
        <v>114</v>
      </c>
      <c r="P140" s="17" t="s">
        <v>348</v>
      </c>
      <c r="Q140" s="17" t="s">
        <v>53</v>
      </c>
      <c r="R140" s="17" t="s">
        <v>117</v>
      </c>
      <c r="S140" s="17" t="s">
        <v>118</v>
      </c>
      <c r="T140" t="s">
        <v>349</v>
      </c>
      <c r="U140" t="s">
        <v>128</v>
      </c>
      <c r="V140" s="17" t="str">
        <f t="shared" si="22"/>
        <v>04-488101</v>
      </c>
      <c r="W140" t="s">
        <v>354</v>
      </c>
      <c r="X140" s="17" t="s">
        <v>40</v>
      </c>
      <c r="Y140" s="20">
        <v>44256</v>
      </c>
      <c r="Z140" s="21">
        <v>18</v>
      </c>
      <c r="AA140" s="14">
        <v>44274</v>
      </c>
      <c r="AB140" s="20">
        <v>44266</v>
      </c>
      <c r="AC140" s="19">
        <f t="shared" si="20"/>
        <v>5700000</v>
      </c>
      <c r="AD140" s="21">
        <v>15</v>
      </c>
      <c r="AE140" s="14">
        <v>44281</v>
      </c>
      <c r="AF140" s="20">
        <v>44285</v>
      </c>
      <c r="AG140" s="21">
        <v>10</v>
      </c>
      <c r="AH140" s="14">
        <v>44295</v>
      </c>
      <c r="AI140" s="20">
        <v>44299</v>
      </c>
      <c r="AJ140" s="21">
        <v>13</v>
      </c>
      <c r="AK140" s="14">
        <v>44376</v>
      </c>
      <c r="AL140" s="15">
        <f t="shared" si="29"/>
        <v>5700000</v>
      </c>
      <c r="AM140" s="21">
        <v>9</v>
      </c>
      <c r="AN140" s="14">
        <v>44649</v>
      </c>
      <c r="AO140" s="14">
        <v>44709</v>
      </c>
      <c r="AP140" s="19"/>
      <c r="AQ140" s="19"/>
      <c r="AR140" s="19"/>
      <c r="AS140" s="19"/>
      <c r="AT140" s="19"/>
      <c r="AU140" s="19">
        <v>570000</v>
      </c>
      <c r="AV140" s="19"/>
      <c r="AW140" s="19">
        <v>5130000</v>
      </c>
      <c r="AX140" s="19"/>
      <c r="AY140" s="19"/>
      <c r="AZ140" s="19"/>
      <c r="BA140" s="19"/>
      <c r="BB140" s="19">
        <f t="shared" si="28"/>
        <v>570000</v>
      </c>
      <c r="BC140" s="15">
        <f t="shared" si="24"/>
        <v>5700000</v>
      </c>
      <c r="BD140" s="15">
        <f t="shared" si="25"/>
        <v>5700000</v>
      </c>
      <c r="BE140" t="str">
        <f t="shared" si="26"/>
        <v>OK</v>
      </c>
      <c r="BF140">
        <f t="shared" si="27"/>
        <v>2</v>
      </c>
      <c r="BH140" s="17"/>
    </row>
    <row r="141" spans="1:60" hidden="1">
      <c r="A141" s="17">
        <v>4</v>
      </c>
      <c r="B141" s="17" t="s">
        <v>15</v>
      </c>
      <c r="C141" s="17" t="s">
        <v>327</v>
      </c>
      <c r="D141" s="17" t="s">
        <v>328</v>
      </c>
      <c r="E141" s="17" t="s">
        <v>8</v>
      </c>
      <c r="F141" s="17" t="s">
        <v>138</v>
      </c>
      <c r="G141">
        <v>4881</v>
      </c>
      <c r="H141">
        <v>45</v>
      </c>
      <c r="I141" s="19">
        <v>42750000</v>
      </c>
      <c r="J141" s="15">
        <v>950000</v>
      </c>
      <c r="K141" s="17">
        <v>45</v>
      </c>
      <c r="L141" s="17"/>
      <c r="M141" s="17" t="s">
        <v>113</v>
      </c>
      <c r="N141" s="17" t="s">
        <v>48</v>
      </c>
      <c r="O141" s="17" t="s">
        <v>114</v>
      </c>
      <c r="P141" s="17" t="s">
        <v>348</v>
      </c>
      <c r="Q141" s="17" t="s">
        <v>53</v>
      </c>
      <c r="R141" s="17" t="s">
        <v>117</v>
      </c>
      <c r="S141" s="17" t="s">
        <v>118</v>
      </c>
      <c r="T141" t="s">
        <v>349</v>
      </c>
      <c r="U141" t="s">
        <v>128</v>
      </c>
      <c r="V141" s="17" t="str">
        <f t="shared" si="22"/>
        <v>04-488101</v>
      </c>
      <c r="W141" t="s">
        <v>350</v>
      </c>
      <c r="X141" s="17" t="s">
        <v>40</v>
      </c>
      <c r="Y141" s="20">
        <v>44256</v>
      </c>
      <c r="Z141" s="21">
        <v>18</v>
      </c>
      <c r="AA141" s="14">
        <v>44274</v>
      </c>
      <c r="AB141" s="20">
        <v>44266</v>
      </c>
      <c r="AC141" s="19">
        <f t="shared" si="20"/>
        <v>42750000</v>
      </c>
      <c r="AD141" s="21">
        <v>15</v>
      </c>
      <c r="AE141" s="14">
        <v>44281</v>
      </c>
      <c r="AF141" s="20">
        <v>44285</v>
      </c>
      <c r="AG141" s="21">
        <v>10</v>
      </c>
      <c r="AH141" s="14">
        <v>44295</v>
      </c>
      <c r="AI141" s="20">
        <v>44299</v>
      </c>
      <c r="AJ141" s="21">
        <v>13</v>
      </c>
      <c r="AK141" s="14">
        <v>44377</v>
      </c>
      <c r="AL141" s="15">
        <f t="shared" si="29"/>
        <v>42750000</v>
      </c>
      <c r="AM141" s="21">
        <v>9</v>
      </c>
      <c r="AN141" s="14">
        <v>44650</v>
      </c>
      <c r="AO141" s="14">
        <v>44710</v>
      </c>
      <c r="AP141" s="19"/>
      <c r="AQ141" s="19"/>
      <c r="AR141" s="19"/>
      <c r="AS141" s="19"/>
      <c r="AT141" s="19"/>
      <c r="AU141" s="19">
        <v>4275000</v>
      </c>
      <c r="AV141" s="19"/>
      <c r="AW141" s="19">
        <v>38475000</v>
      </c>
      <c r="AX141" s="19"/>
      <c r="AY141" s="19"/>
      <c r="AZ141" s="19"/>
      <c r="BA141" s="19"/>
      <c r="BB141" s="19">
        <f t="shared" si="28"/>
        <v>4275000</v>
      </c>
      <c r="BC141" s="15">
        <f t="shared" si="24"/>
        <v>42750000</v>
      </c>
      <c r="BD141" s="15">
        <f t="shared" si="25"/>
        <v>42750000</v>
      </c>
      <c r="BE141" t="str">
        <f t="shared" si="26"/>
        <v>OK</v>
      </c>
      <c r="BF141">
        <f t="shared" si="27"/>
        <v>2</v>
      </c>
      <c r="BH141" s="17"/>
    </row>
    <row r="142" spans="1:60" hidden="1">
      <c r="A142" s="17">
        <v>4</v>
      </c>
      <c r="B142" s="17" t="s">
        <v>15</v>
      </c>
      <c r="C142" s="17" t="s">
        <v>332</v>
      </c>
      <c r="D142" s="17" t="s">
        <v>333</v>
      </c>
      <c r="E142" s="17" t="s">
        <v>8</v>
      </c>
      <c r="F142" s="17" t="s">
        <v>138</v>
      </c>
      <c r="G142">
        <v>4881</v>
      </c>
      <c r="H142">
        <v>11</v>
      </c>
      <c r="I142" s="19">
        <v>10450000</v>
      </c>
      <c r="J142" s="15">
        <v>950000</v>
      </c>
      <c r="K142" s="17">
        <v>11</v>
      </c>
      <c r="L142" s="17"/>
      <c r="M142" s="17" t="s">
        <v>113</v>
      </c>
      <c r="N142" s="17" t="s">
        <v>48</v>
      </c>
      <c r="O142" s="17" t="s">
        <v>114</v>
      </c>
      <c r="P142" s="17" t="s">
        <v>348</v>
      </c>
      <c r="Q142" s="17" t="s">
        <v>53</v>
      </c>
      <c r="R142" s="17" t="s">
        <v>117</v>
      </c>
      <c r="S142" s="17" t="s">
        <v>118</v>
      </c>
      <c r="T142" t="s">
        <v>349</v>
      </c>
      <c r="U142" t="s">
        <v>128</v>
      </c>
      <c r="V142" s="17" t="str">
        <f t="shared" si="22"/>
        <v>04-488101</v>
      </c>
      <c r="W142" t="s">
        <v>352</v>
      </c>
      <c r="X142" s="17" t="s">
        <v>40</v>
      </c>
      <c r="Y142" s="20">
        <v>44256</v>
      </c>
      <c r="Z142" s="21">
        <v>18</v>
      </c>
      <c r="AA142" s="14">
        <v>44274</v>
      </c>
      <c r="AB142" s="20">
        <v>44266</v>
      </c>
      <c r="AC142" s="19">
        <f t="shared" si="20"/>
        <v>10450000</v>
      </c>
      <c r="AD142" s="21">
        <v>15</v>
      </c>
      <c r="AE142" s="14">
        <v>44281</v>
      </c>
      <c r="AF142" s="20">
        <v>44285</v>
      </c>
      <c r="AG142" s="21">
        <v>10</v>
      </c>
      <c r="AH142" s="14">
        <v>44295</v>
      </c>
      <c r="AI142" s="20">
        <v>44299</v>
      </c>
      <c r="AJ142" s="21">
        <v>13</v>
      </c>
      <c r="AK142" s="14">
        <v>44376</v>
      </c>
      <c r="AL142" s="15">
        <f t="shared" si="29"/>
        <v>10450000</v>
      </c>
      <c r="AM142" s="21">
        <v>9</v>
      </c>
      <c r="AN142" s="14">
        <v>44649</v>
      </c>
      <c r="AO142" s="14">
        <v>44709</v>
      </c>
      <c r="AP142" s="19"/>
      <c r="AQ142" s="19"/>
      <c r="AR142" s="19"/>
      <c r="AS142" s="19"/>
      <c r="AT142" s="19"/>
      <c r="AU142" s="19">
        <v>1045000</v>
      </c>
      <c r="AV142" s="19"/>
      <c r="AW142" s="19">
        <v>9405000</v>
      </c>
      <c r="AX142" s="19"/>
      <c r="AY142" s="19"/>
      <c r="AZ142" s="19"/>
      <c r="BA142" s="19"/>
      <c r="BB142" s="19">
        <f t="shared" si="28"/>
        <v>1045000</v>
      </c>
      <c r="BC142" s="15">
        <f t="shared" si="24"/>
        <v>10450000</v>
      </c>
      <c r="BD142" s="15">
        <f t="shared" si="25"/>
        <v>10450000</v>
      </c>
      <c r="BE142" t="str">
        <f t="shared" si="26"/>
        <v>OK</v>
      </c>
      <c r="BF142">
        <f t="shared" si="27"/>
        <v>2</v>
      </c>
      <c r="BH142" s="17"/>
    </row>
    <row r="143" spans="1:60" hidden="1">
      <c r="A143" s="17">
        <v>4</v>
      </c>
      <c r="B143" s="17" t="s">
        <v>15</v>
      </c>
      <c r="C143" s="17" t="s">
        <v>355</v>
      </c>
      <c r="D143" s="17" t="s">
        <v>328</v>
      </c>
      <c r="E143" s="17" t="s">
        <v>8</v>
      </c>
      <c r="F143" s="17" t="s">
        <v>138</v>
      </c>
      <c r="G143">
        <v>4881</v>
      </c>
      <c r="H143">
        <v>6</v>
      </c>
      <c r="I143" s="19">
        <v>5700000</v>
      </c>
      <c r="J143" s="15">
        <v>950000</v>
      </c>
      <c r="K143" s="17">
        <v>6</v>
      </c>
      <c r="L143" s="17"/>
      <c r="M143" s="17" t="s">
        <v>113</v>
      </c>
      <c r="N143" s="17" t="s">
        <v>48</v>
      </c>
      <c r="O143" s="17" t="s">
        <v>114</v>
      </c>
      <c r="P143" s="17" t="s">
        <v>348</v>
      </c>
      <c r="Q143" s="17" t="s">
        <v>53</v>
      </c>
      <c r="R143" s="17" t="s">
        <v>117</v>
      </c>
      <c r="S143" s="17" t="s">
        <v>118</v>
      </c>
      <c r="T143" t="s">
        <v>349</v>
      </c>
      <c r="U143" t="s">
        <v>128</v>
      </c>
      <c r="V143" s="17" t="str">
        <f t="shared" si="22"/>
        <v>04-488101</v>
      </c>
      <c r="W143" t="s">
        <v>350</v>
      </c>
      <c r="X143" s="17" t="s">
        <v>40</v>
      </c>
      <c r="Y143" s="20">
        <v>44256</v>
      </c>
      <c r="Z143" s="21">
        <v>18</v>
      </c>
      <c r="AA143" s="14">
        <v>44274</v>
      </c>
      <c r="AB143" s="20">
        <v>44266</v>
      </c>
      <c r="AC143" s="19">
        <f t="shared" si="20"/>
        <v>5700000</v>
      </c>
      <c r="AD143" s="21">
        <v>15</v>
      </c>
      <c r="AE143" s="14">
        <v>44281</v>
      </c>
      <c r="AF143" s="20">
        <v>44285</v>
      </c>
      <c r="AG143" s="21">
        <v>10</v>
      </c>
      <c r="AH143" s="14">
        <v>44295</v>
      </c>
      <c r="AI143" s="20">
        <v>44299</v>
      </c>
      <c r="AJ143" s="21">
        <v>13</v>
      </c>
      <c r="AK143" s="14">
        <v>44377</v>
      </c>
      <c r="AL143" s="15">
        <f t="shared" si="29"/>
        <v>5700000</v>
      </c>
      <c r="AM143" s="21">
        <v>9</v>
      </c>
      <c r="AN143" s="14">
        <v>44650</v>
      </c>
      <c r="AO143" s="14">
        <v>44710</v>
      </c>
      <c r="AP143" s="19"/>
      <c r="AQ143" s="19"/>
      <c r="AR143" s="19"/>
      <c r="AS143" s="19"/>
      <c r="AT143" s="19"/>
      <c r="AU143" s="19">
        <v>570000</v>
      </c>
      <c r="AV143" s="19"/>
      <c r="AW143" s="19">
        <v>5130000</v>
      </c>
      <c r="AX143" s="19"/>
      <c r="AY143" s="19"/>
      <c r="AZ143" s="19"/>
      <c r="BA143" s="19"/>
      <c r="BB143" s="19">
        <f t="shared" si="28"/>
        <v>570000</v>
      </c>
      <c r="BC143" s="15">
        <f t="shared" si="24"/>
        <v>5700000</v>
      </c>
      <c r="BD143" s="15">
        <f t="shared" si="25"/>
        <v>5700000</v>
      </c>
      <c r="BE143" t="str">
        <f t="shared" si="26"/>
        <v>OK</v>
      </c>
      <c r="BF143">
        <f t="shared" si="27"/>
        <v>2</v>
      </c>
      <c r="BH143" s="17"/>
    </row>
    <row r="144" spans="1:60" hidden="1">
      <c r="A144" s="17">
        <v>4</v>
      </c>
      <c r="B144" s="17" t="s">
        <v>15</v>
      </c>
      <c r="C144" s="17" t="s">
        <v>331</v>
      </c>
      <c r="D144" s="17" t="s">
        <v>328</v>
      </c>
      <c r="E144" s="17" t="s">
        <v>8</v>
      </c>
      <c r="F144" s="17" t="s">
        <v>138</v>
      </c>
      <c r="G144">
        <v>4881</v>
      </c>
      <c r="H144">
        <v>48</v>
      </c>
      <c r="I144" s="19">
        <v>45600000</v>
      </c>
      <c r="J144" s="15">
        <v>950000</v>
      </c>
      <c r="K144" s="17">
        <v>48</v>
      </c>
      <c r="L144" s="17"/>
      <c r="M144" s="17" t="s">
        <v>113</v>
      </c>
      <c r="N144" s="17" t="s">
        <v>48</v>
      </c>
      <c r="O144" s="17" t="s">
        <v>114</v>
      </c>
      <c r="P144" s="17" t="s">
        <v>348</v>
      </c>
      <c r="Q144" s="17" t="s">
        <v>53</v>
      </c>
      <c r="R144" s="17" t="s">
        <v>117</v>
      </c>
      <c r="S144" s="17" t="s">
        <v>118</v>
      </c>
      <c r="T144" t="s">
        <v>349</v>
      </c>
      <c r="U144" t="s">
        <v>128</v>
      </c>
      <c r="V144" s="17" t="str">
        <f t="shared" si="22"/>
        <v>04-488101</v>
      </c>
      <c r="W144" t="s">
        <v>350</v>
      </c>
      <c r="X144" s="17" t="s">
        <v>40</v>
      </c>
      <c r="Y144" s="20">
        <v>44256</v>
      </c>
      <c r="Z144" s="21">
        <v>18</v>
      </c>
      <c r="AA144" s="14">
        <v>44274</v>
      </c>
      <c r="AB144" s="20">
        <v>44266</v>
      </c>
      <c r="AC144" s="19">
        <f t="shared" si="20"/>
        <v>45600000</v>
      </c>
      <c r="AD144" s="21">
        <v>15</v>
      </c>
      <c r="AE144" s="14">
        <v>44281</v>
      </c>
      <c r="AF144" s="20">
        <v>44285</v>
      </c>
      <c r="AG144" s="21">
        <v>10</v>
      </c>
      <c r="AH144" s="14">
        <v>44295</v>
      </c>
      <c r="AI144" s="20">
        <v>44299</v>
      </c>
      <c r="AJ144" s="21">
        <v>13</v>
      </c>
      <c r="AK144" s="14">
        <v>44377</v>
      </c>
      <c r="AL144" s="15">
        <f t="shared" si="29"/>
        <v>45600000</v>
      </c>
      <c r="AM144" s="21">
        <v>9</v>
      </c>
      <c r="AN144" s="14">
        <v>44650</v>
      </c>
      <c r="AO144" s="14">
        <v>44710</v>
      </c>
      <c r="AP144" s="19"/>
      <c r="AQ144" s="19"/>
      <c r="AR144" s="19"/>
      <c r="AS144" s="19"/>
      <c r="AT144" s="19"/>
      <c r="AU144" s="19">
        <v>4560000</v>
      </c>
      <c r="AV144" s="19"/>
      <c r="AW144" s="19">
        <v>41040000</v>
      </c>
      <c r="AX144" s="19"/>
      <c r="AY144" s="19"/>
      <c r="AZ144" s="19"/>
      <c r="BA144" s="19"/>
      <c r="BB144" s="19">
        <f t="shared" si="28"/>
        <v>4560000</v>
      </c>
      <c r="BC144" s="15">
        <f t="shared" si="24"/>
        <v>45600000</v>
      </c>
      <c r="BD144" s="15">
        <f t="shared" si="25"/>
        <v>45600000</v>
      </c>
      <c r="BE144" t="str">
        <f t="shared" si="26"/>
        <v>OK</v>
      </c>
      <c r="BF144">
        <f t="shared" si="27"/>
        <v>2</v>
      </c>
      <c r="BH144" s="17"/>
    </row>
    <row r="145" spans="1:60" hidden="1">
      <c r="A145" s="17">
        <v>4</v>
      </c>
      <c r="B145" s="17" t="s">
        <v>15</v>
      </c>
      <c r="C145" s="17" t="s">
        <v>356</v>
      </c>
      <c r="D145" s="17" t="s">
        <v>333</v>
      </c>
      <c r="E145" s="17" t="s">
        <v>8</v>
      </c>
      <c r="F145" s="17" t="s">
        <v>138</v>
      </c>
      <c r="G145">
        <v>4881</v>
      </c>
      <c r="H145">
        <v>11</v>
      </c>
      <c r="I145" s="19">
        <v>10450000</v>
      </c>
      <c r="J145" s="15">
        <v>950000</v>
      </c>
      <c r="K145" s="17">
        <v>11</v>
      </c>
      <c r="L145" s="17"/>
      <c r="M145" s="17" t="s">
        <v>113</v>
      </c>
      <c r="N145" s="17" t="s">
        <v>48</v>
      </c>
      <c r="O145" s="17" t="s">
        <v>114</v>
      </c>
      <c r="P145" s="17" t="s">
        <v>348</v>
      </c>
      <c r="Q145" s="17" t="s">
        <v>53</v>
      </c>
      <c r="R145" s="17" t="s">
        <v>117</v>
      </c>
      <c r="S145" s="17" t="s">
        <v>118</v>
      </c>
      <c r="T145" t="s">
        <v>349</v>
      </c>
      <c r="U145" t="s">
        <v>128</v>
      </c>
      <c r="V145" s="17" t="str">
        <f t="shared" si="22"/>
        <v>04-488101</v>
      </c>
      <c r="W145" t="s">
        <v>352</v>
      </c>
      <c r="X145" s="17" t="s">
        <v>40</v>
      </c>
      <c r="Y145" s="20">
        <v>44256</v>
      </c>
      <c r="Z145" s="21">
        <v>18</v>
      </c>
      <c r="AA145" s="14">
        <v>44274</v>
      </c>
      <c r="AB145" s="20">
        <v>44266</v>
      </c>
      <c r="AC145" s="19">
        <f t="shared" si="20"/>
        <v>10450000</v>
      </c>
      <c r="AD145" s="21">
        <v>15</v>
      </c>
      <c r="AE145" s="14">
        <v>44281</v>
      </c>
      <c r="AF145" s="20">
        <v>44285</v>
      </c>
      <c r="AG145" s="21">
        <v>10</v>
      </c>
      <c r="AH145" s="14">
        <v>44295</v>
      </c>
      <c r="AI145" s="20">
        <v>44299</v>
      </c>
      <c r="AJ145" s="21">
        <v>13</v>
      </c>
      <c r="AK145" s="14">
        <v>44376</v>
      </c>
      <c r="AL145" s="15">
        <f t="shared" si="29"/>
        <v>10450000</v>
      </c>
      <c r="AM145" s="21">
        <v>9</v>
      </c>
      <c r="AN145" s="14">
        <v>44649</v>
      </c>
      <c r="AO145" s="14">
        <v>44709</v>
      </c>
      <c r="AP145" s="19"/>
      <c r="AQ145" s="19"/>
      <c r="AR145" s="19"/>
      <c r="AS145" s="19"/>
      <c r="AT145" s="19"/>
      <c r="AU145" s="19">
        <v>1045000</v>
      </c>
      <c r="AV145" s="19"/>
      <c r="AW145" s="19">
        <v>9405000</v>
      </c>
      <c r="AX145" s="19"/>
      <c r="AY145" s="19"/>
      <c r="AZ145" s="19"/>
      <c r="BA145" s="19"/>
      <c r="BB145" s="19">
        <f t="shared" si="28"/>
        <v>1045000</v>
      </c>
      <c r="BC145" s="15">
        <f t="shared" si="24"/>
        <v>10450000</v>
      </c>
      <c r="BD145" s="15">
        <f t="shared" si="25"/>
        <v>10450000</v>
      </c>
      <c r="BE145" t="str">
        <f t="shared" si="26"/>
        <v>OK</v>
      </c>
      <c r="BF145">
        <f t="shared" si="27"/>
        <v>2</v>
      </c>
      <c r="BH145" s="17"/>
    </row>
    <row r="146" spans="1:60" hidden="1">
      <c r="A146" s="17">
        <v>4</v>
      </c>
      <c r="B146" s="17" t="s">
        <v>15</v>
      </c>
      <c r="C146" s="17" t="s">
        <v>335</v>
      </c>
      <c r="D146" s="17" t="s">
        <v>336</v>
      </c>
      <c r="E146" s="17" t="s">
        <v>8</v>
      </c>
      <c r="F146" s="17" t="s">
        <v>138</v>
      </c>
      <c r="G146">
        <v>4881</v>
      </c>
      <c r="H146">
        <v>11</v>
      </c>
      <c r="I146" s="19">
        <v>10450000</v>
      </c>
      <c r="J146" s="15">
        <v>950000</v>
      </c>
      <c r="K146" s="17">
        <v>11</v>
      </c>
      <c r="L146" s="17"/>
      <c r="M146" s="17" t="s">
        <v>113</v>
      </c>
      <c r="N146" s="17" t="s">
        <v>48</v>
      </c>
      <c r="O146" s="17" t="s">
        <v>114</v>
      </c>
      <c r="P146" s="17" t="s">
        <v>348</v>
      </c>
      <c r="Q146" s="17" t="s">
        <v>53</v>
      </c>
      <c r="R146" s="17" t="s">
        <v>117</v>
      </c>
      <c r="S146" s="17" t="s">
        <v>118</v>
      </c>
      <c r="T146" t="s">
        <v>349</v>
      </c>
      <c r="U146" t="s">
        <v>128</v>
      </c>
      <c r="V146" s="17" t="str">
        <f t="shared" si="22"/>
        <v>04-488101</v>
      </c>
      <c r="W146" t="s">
        <v>354</v>
      </c>
      <c r="X146" s="17" t="s">
        <v>40</v>
      </c>
      <c r="Y146" s="20">
        <v>44256</v>
      </c>
      <c r="Z146" s="21">
        <v>18</v>
      </c>
      <c r="AA146" s="14">
        <v>44274</v>
      </c>
      <c r="AB146" s="20">
        <v>44266</v>
      </c>
      <c r="AC146" s="19">
        <f t="shared" si="20"/>
        <v>10450000</v>
      </c>
      <c r="AD146" s="21">
        <v>15</v>
      </c>
      <c r="AE146" s="14">
        <v>44281</v>
      </c>
      <c r="AF146" s="20">
        <v>44285</v>
      </c>
      <c r="AG146" s="21">
        <v>10</v>
      </c>
      <c r="AH146" s="14">
        <v>44295</v>
      </c>
      <c r="AI146" s="20">
        <v>44299</v>
      </c>
      <c r="AJ146" s="21">
        <v>13</v>
      </c>
      <c r="AK146" s="14">
        <v>44376</v>
      </c>
      <c r="AL146" s="15">
        <f t="shared" si="29"/>
        <v>10450000</v>
      </c>
      <c r="AM146" s="21">
        <v>9</v>
      </c>
      <c r="AN146" s="14">
        <v>44649</v>
      </c>
      <c r="AO146" s="14">
        <v>44709</v>
      </c>
      <c r="AP146" s="19"/>
      <c r="AQ146" s="19"/>
      <c r="AR146" s="19"/>
      <c r="AS146" s="19"/>
      <c r="AT146" s="19"/>
      <c r="AU146" s="19">
        <v>1045000</v>
      </c>
      <c r="AV146" s="19"/>
      <c r="AW146" s="19">
        <v>9405000</v>
      </c>
      <c r="AX146" s="19"/>
      <c r="AY146" s="19"/>
      <c r="AZ146" s="19"/>
      <c r="BA146" s="19"/>
      <c r="BB146" s="19">
        <f t="shared" si="28"/>
        <v>1045000</v>
      </c>
      <c r="BC146" s="15">
        <f t="shared" si="24"/>
        <v>10450000</v>
      </c>
      <c r="BD146" s="15">
        <f t="shared" si="25"/>
        <v>10450000</v>
      </c>
      <c r="BE146" t="str">
        <f t="shared" si="26"/>
        <v>OK</v>
      </c>
      <c r="BF146">
        <f t="shared" si="27"/>
        <v>2</v>
      </c>
      <c r="BH146" s="17"/>
    </row>
    <row r="147" spans="1:60" hidden="1">
      <c r="A147" s="17">
        <v>4</v>
      </c>
      <c r="B147" s="17" t="s">
        <v>15</v>
      </c>
      <c r="C147" s="17" t="s">
        <v>338</v>
      </c>
      <c r="D147" s="17" t="s">
        <v>336</v>
      </c>
      <c r="E147" s="17" t="s">
        <v>8</v>
      </c>
      <c r="F147" s="17" t="s">
        <v>138</v>
      </c>
      <c r="G147">
        <v>4881</v>
      </c>
      <c r="H147">
        <v>26</v>
      </c>
      <c r="I147" s="19">
        <v>24700000</v>
      </c>
      <c r="J147" s="15">
        <v>950000</v>
      </c>
      <c r="K147" s="17">
        <v>26</v>
      </c>
      <c r="L147" s="17"/>
      <c r="M147" s="17" t="s">
        <v>113</v>
      </c>
      <c r="N147" s="17" t="s">
        <v>48</v>
      </c>
      <c r="O147" s="17" t="s">
        <v>114</v>
      </c>
      <c r="P147" s="17" t="s">
        <v>348</v>
      </c>
      <c r="Q147" s="17" t="s">
        <v>53</v>
      </c>
      <c r="R147" s="17" t="s">
        <v>117</v>
      </c>
      <c r="S147" s="17" t="s">
        <v>118</v>
      </c>
      <c r="T147" t="s">
        <v>349</v>
      </c>
      <c r="U147" t="s">
        <v>128</v>
      </c>
      <c r="V147" s="17" t="str">
        <f t="shared" si="22"/>
        <v>04-488101</v>
      </c>
      <c r="W147" t="s">
        <v>354</v>
      </c>
      <c r="X147" s="17" t="s">
        <v>40</v>
      </c>
      <c r="Y147" s="20">
        <v>44256</v>
      </c>
      <c r="Z147" s="21">
        <v>18</v>
      </c>
      <c r="AA147" s="14">
        <v>44274</v>
      </c>
      <c r="AB147" s="20">
        <v>44266</v>
      </c>
      <c r="AC147" s="19">
        <f t="shared" si="20"/>
        <v>24700000</v>
      </c>
      <c r="AD147" s="21">
        <v>15</v>
      </c>
      <c r="AE147" s="14">
        <v>44281</v>
      </c>
      <c r="AF147" s="20">
        <v>44285</v>
      </c>
      <c r="AG147" s="21">
        <v>10</v>
      </c>
      <c r="AH147" s="14">
        <v>44295</v>
      </c>
      <c r="AI147" s="20">
        <v>44299</v>
      </c>
      <c r="AJ147" s="21">
        <v>13</v>
      </c>
      <c r="AK147" s="14">
        <v>44376</v>
      </c>
      <c r="AL147" s="15">
        <f t="shared" si="29"/>
        <v>24700000</v>
      </c>
      <c r="AM147" s="21">
        <v>9</v>
      </c>
      <c r="AN147" s="14">
        <v>44649</v>
      </c>
      <c r="AO147" s="14">
        <v>44709</v>
      </c>
      <c r="AP147" s="19"/>
      <c r="AQ147" s="19"/>
      <c r="AR147" s="19"/>
      <c r="AS147" s="19"/>
      <c r="AT147" s="19"/>
      <c r="AU147" s="19">
        <v>2470000</v>
      </c>
      <c r="AV147" s="19"/>
      <c r="AW147" s="19">
        <v>22230000</v>
      </c>
      <c r="AX147" s="19"/>
      <c r="AY147" s="19"/>
      <c r="AZ147" s="19"/>
      <c r="BA147" s="19"/>
      <c r="BB147" s="19">
        <f t="shared" si="28"/>
        <v>2470000</v>
      </c>
      <c r="BC147" s="15">
        <f t="shared" si="24"/>
        <v>24700000</v>
      </c>
      <c r="BD147" s="15">
        <f t="shared" si="25"/>
        <v>24700000</v>
      </c>
      <c r="BE147" t="str">
        <f t="shared" si="26"/>
        <v>OK</v>
      </c>
      <c r="BF147">
        <f t="shared" si="27"/>
        <v>2</v>
      </c>
      <c r="BH147" s="17"/>
    </row>
    <row r="148" spans="1:60" hidden="1">
      <c r="A148" s="17">
        <v>4</v>
      </c>
      <c r="B148" s="17" t="s">
        <v>15</v>
      </c>
      <c r="C148" s="17" t="s">
        <v>357</v>
      </c>
      <c r="D148" s="17" t="s">
        <v>328</v>
      </c>
      <c r="E148" s="17" t="s">
        <v>8</v>
      </c>
      <c r="F148" s="17" t="s">
        <v>138</v>
      </c>
      <c r="G148">
        <v>4881</v>
      </c>
      <c r="H148">
        <v>6</v>
      </c>
      <c r="I148" s="19">
        <v>5700000</v>
      </c>
      <c r="J148" s="15">
        <v>950000</v>
      </c>
      <c r="K148" s="17">
        <v>6</v>
      </c>
      <c r="L148" s="17"/>
      <c r="M148" s="17" t="s">
        <v>113</v>
      </c>
      <c r="N148" s="17" t="s">
        <v>48</v>
      </c>
      <c r="O148" s="17" t="s">
        <v>114</v>
      </c>
      <c r="P148" s="17" t="s">
        <v>348</v>
      </c>
      <c r="Q148" s="17" t="s">
        <v>53</v>
      </c>
      <c r="R148" s="17" t="s">
        <v>117</v>
      </c>
      <c r="S148" s="17" t="s">
        <v>118</v>
      </c>
      <c r="T148" t="s">
        <v>349</v>
      </c>
      <c r="U148" t="s">
        <v>128</v>
      </c>
      <c r="V148" s="17" t="str">
        <f t="shared" si="22"/>
        <v>04-488101</v>
      </c>
      <c r="W148" t="s">
        <v>350</v>
      </c>
      <c r="X148" s="17" t="s">
        <v>40</v>
      </c>
      <c r="Y148" s="20">
        <v>44256</v>
      </c>
      <c r="Z148" s="21">
        <v>18</v>
      </c>
      <c r="AA148" s="14">
        <v>44274</v>
      </c>
      <c r="AB148" s="20">
        <v>44266</v>
      </c>
      <c r="AC148" s="19">
        <f t="shared" si="20"/>
        <v>5700000</v>
      </c>
      <c r="AD148" s="21">
        <v>15</v>
      </c>
      <c r="AE148" s="14">
        <v>44281</v>
      </c>
      <c r="AF148" s="20">
        <v>44285</v>
      </c>
      <c r="AG148" s="21">
        <v>10</v>
      </c>
      <c r="AH148" s="14">
        <v>44295</v>
      </c>
      <c r="AI148" s="20">
        <v>44299</v>
      </c>
      <c r="AJ148" s="21">
        <v>13</v>
      </c>
      <c r="AK148" s="14">
        <v>44377</v>
      </c>
      <c r="AL148" s="15">
        <f t="shared" si="29"/>
        <v>5700000</v>
      </c>
      <c r="AM148" s="21">
        <v>9</v>
      </c>
      <c r="AN148" s="14">
        <v>44650</v>
      </c>
      <c r="AO148" s="14">
        <v>44710</v>
      </c>
      <c r="AP148" s="19"/>
      <c r="AQ148" s="19"/>
      <c r="AR148" s="19"/>
      <c r="AS148" s="19"/>
      <c r="AT148" s="19"/>
      <c r="AU148" s="19">
        <v>570000</v>
      </c>
      <c r="AV148" s="19"/>
      <c r="AW148" s="19">
        <v>5130000</v>
      </c>
      <c r="AX148" s="19"/>
      <c r="AY148" s="19"/>
      <c r="AZ148" s="19"/>
      <c r="BA148" s="19"/>
      <c r="BB148" s="19">
        <f t="shared" si="28"/>
        <v>570000</v>
      </c>
      <c r="BC148" s="15">
        <f t="shared" si="24"/>
        <v>5700000</v>
      </c>
      <c r="BD148" s="15">
        <f t="shared" si="25"/>
        <v>5700000</v>
      </c>
      <c r="BE148" t="str">
        <f t="shared" si="26"/>
        <v>OK</v>
      </c>
      <c r="BF148">
        <f t="shared" si="27"/>
        <v>2</v>
      </c>
      <c r="BH148" s="17"/>
    </row>
    <row r="149" spans="1:60" hidden="1">
      <c r="A149" s="17">
        <v>4</v>
      </c>
      <c r="B149" s="17" t="s">
        <v>15</v>
      </c>
      <c r="C149" s="17" t="s">
        <v>358</v>
      </c>
      <c r="D149" s="17" t="s">
        <v>336</v>
      </c>
      <c r="E149" s="17" t="s">
        <v>8</v>
      </c>
      <c r="F149" s="17" t="s">
        <v>138</v>
      </c>
      <c r="G149">
        <v>4881</v>
      </c>
      <c r="H149">
        <v>6</v>
      </c>
      <c r="I149" s="19">
        <v>5700000</v>
      </c>
      <c r="J149" s="15">
        <v>950000</v>
      </c>
      <c r="K149" s="17">
        <v>6</v>
      </c>
      <c r="L149" s="17"/>
      <c r="M149" s="17" t="s">
        <v>113</v>
      </c>
      <c r="N149" s="17" t="s">
        <v>48</v>
      </c>
      <c r="O149" s="17" t="s">
        <v>114</v>
      </c>
      <c r="P149" s="17" t="s">
        <v>348</v>
      </c>
      <c r="Q149" s="17" t="s">
        <v>53</v>
      </c>
      <c r="R149" s="17" t="s">
        <v>117</v>
      </c>
      <c r="S149" s="17" t="s">
        <v>118</v>
      </c>
      <c r="T149" t="s">
        <v>349</v>
      </c>
      <c r="U149" t="s">
        <v>128</v>
      </c>
      <c r="V149" s="17" t="str">
        <f t="shared" si="22"/>
        <v>04-488101</v>
      </c>
      <c r="W149" t="s">
        <v>354</v>
      </c>
      <c r="X149" s="17" t="s">
        <v>40</v>
      </c>
      <c r="Y149" s="20">
        <v>44256</v>
      </c>
      <c r="Z149" s="21">
        <v>18</v>
      </c>
      <c r="AA149" s="14">
        <v>44274</v>
      </c>
      <c r="AB149" s="20">
        <v>44266</v>
      </c>
      <c r="AC149" s="19">
        <f t="shared" si="20"/>
        <v>5700000</v>
      </c>
      <c r="AD149" s="21">
        <v>15</v>
      </c>
      <c r="AE149" s="14">
        <v>44281</v>
      </c>
      <c r="AF149" s="20">
        <v>44285</v>
      </c>
      <c r="AG149" s="21">
        <v>10</v>
      </c>
      <c r="AH149" s="14">
        <v>44295</v>
      </c>
      <c r="AI149" s="20">
        <v>44299</v>
      </c>
      <c r="AJ149" s="21">
        <v>13</v>
      </c>
      <c r="AK149" s="14">
        <v>44376</v>
      </c>
      <c r="AL149" s="15">
        <f t="shared" si="29"/>
        <v>5700000</v>
      </c>
      <c r="AM149" s="21">
        <v>9</v>
      </c>
      <c r="AN149" s="14">
        <v>44649</v>
      </c>
      <c r="AO149" s="14">
        <v>44709</v>
      </c>
      <c r="AP149" s="19"/>
      <c r="AQ149" s="19"/>
      <c r="AR149" s="19"/>
      <c r="AS149" s="19"/>
      <c r="AT149" s="19"/>
      <c r="AU149" s="19">
        <v>570000</v>
      </c>
      <c r="AV149" s="19"/>
      <c r="AW149" s="19">
        <v>5130000</v>
      </c>
      <c r="AX149" s="19"/>
      <c r="AY149" s="19"/>
      <c r="AZ149" s="19"/>
      <c r="BA149" s="19"/>
      <c r="BB149" s="19">
        <f t="shared" si="28"/>
        <v>570000</v>
      </c>
      <c r="BC149" s="15">
        <f t="shared" si="24"/>
        <v>5700000</v>
      </c>
      <c r="BD149" s="15">
        <f t="shared" si="25"/>
        <v>5700000</v>
      </c>
      <c r="BE149" t="str">
        <f t="shared" si="26"/>
        <v>OK</v>
      </c>
      <c r="BF149">
        <f t="shared" si="27"/>
        <v>2</v>
      </c>
      <c r="BH149" s="17"/>
    </row>
    <row r="150" spans="1:60" hidden="1">
      <c r="A150" s="17">
        <v>4</v>
      </c>
      <c r="B150" s="17" t="s">
        <v>15</v>
      </c>
      <c r="C150" s="17" t="s">
        <v>359</v>
      </c>
      <c r="D150" s="17" t="s">
        <v>336</v>
      </c>
      <c r="E150" s="17" t="s">
        <v>8</v>
      </c>
      <c r="F150" s="17" t="s">
        <v>138</v>
      </c>
      <c r="G150">
        <v>4881</v>
      </c>
      <c r="H150">
        <v>6</v>
      </c>
      <c r="I150" s="19">
        <v>5700000</v>
      </c>
      <c r="J150" s="15">
        <v>950000</v>
      </c>
      <c r="K150" s="17">
        <v>6</v>
      </c>
      <c r="L150" s="17"/>
      <c r="M150" s="17" t="s">
        <v>113</v>
      </c>
      <c r="N150" s="17" t="s">
        <v>48</v>
      </c>
      <c r="O150" s="17" t="s">
        <v>114</v>
      </c>
      <c r="P150" s="17" t="s">
        <v>348</v>
      </c>
      <c r="Q150" s="17" t="s">
        <v>53</v>
      </c>
      <c r="R150" s="17" t="s">
        <v>117</v>
      </c>
      <c r="S150" s="17" t="s">
        <v>118</v>
      </c>
      <c r="T150" t="s">
        <v>349</v>
      </c>
      <c r="U150" t="s">
        <v>128</v>
      </c>
      <c r="V150" s="17" t="str">
        <f t="shared" si="22"/>
        <v>04-488101</v>
      </c>
      <c r="W150" t="s">
        <v>354</v>
      </c>
      <c r="X150" s="17" t="s">
        <v>40</v>
      </c>
      <c r="Y150" s="20">
        <v>44256</v>
      </c>
      <c r="Z150" s="21">
        <v>18</v>
      </c>
      <c r="AA150" s="14">
        <v>44274</v>
      </c>
      <c r="AB150" s="20">
        <v>44266</v>
      </c>
      <c r="AC150" s="19">
        <f t="shared" si="20"/>
        <v>5700000</v>
      </c>
      <c r="AD150" s="21">
        <v>15</v>
      </c>
      <c r="AE150" s="14">
        <v>44281</v>
      </c>
      <c r="AF150" s="20">
        <v>44285</v>
      </c>
      <c r="AG150" s="21">
        <v>10</v>
      </c>
      <c r="AH150" s="14">
        <v>44295</v>
      </c>
      <c r="AI150" s="20">
        <v>44299</v>
      </c>
      <c r="AJ150" s="21">
        <v>13</v>
      </c>
      <c r="AK150" s="14">
        <v>44376</v>
      </c>
      <c r="AL150" s="15">
        <f t="shared" si="29"/>
        <v>5700000</v>
      </c>
      <c r="AM150" s="21">
        <v>9</v>
      </c>
      <c r="AN150" s="14">
        <v>44649</v>
      </c>
      <c r="AO150" s="14">
        <v>44709</v>
      </c>
      <c r="AP150" s="19"/>
      <c r="AQ150" s="19"/>
      <c r="AR150" s="19"/>
      <c r="AS150" s="19"/>
      <c r="AT150" s="19"/>
      <c r="AU150" s="19">
        <v>570000</v>
      </c>
      <c r="AV150" s="19"/>
      <c r="AW150" s="19">
        <v>5130000</v>
      </c>
      <c r="AX150" s="19"/>
      <c r="AY150" s="19"/>
      <c r="AZ150" s="19"/>
      <c r="BA150" s="19"/>
      <c r="BB150" s="19">
        <f t="shared" si="28"/>
        <v>570000</v>
      </c>
      <c r="BC150" s="15">
        <f t="shared" si="24"/>
        <v>5700000</v>
      </c>
      <c r="BD150" s="15">
        <f t="shared" si="25"/>
        <v>5700000</v>
      </c>
      <c r="BE150" t="str">
        <f t="shared" si="26"/>
        <v>OK</v>
      </c>
      <c r="BF150">
        <f t="shared" si="27"/>
        <v>2</v>
      </c>
      <c r="BH150" s="17"/>
    </row>
    <row r="151" spans="1:60" hidden="1">
      <c r="A151" s="17">
        <v>4</v>
      </c>
      <c r="B151" s="17" t="s">
        <v>15</v>
      </c>
      <c r="C151" s="17" t="s">
        <v>339</v>
      </c>
      <c r="D151" s="17" t="s">
        <v>333</v>
      </c>
      <c r="E151" s="17" t="s">
        <v>8</v>
      </c>
      <c r="F151" s="17" t="s">
        <v>138</v>
      </c>
      <c r="G151">
        <v>4881</v>
      </c>
      <c r="H151">
        <v>11</v>
      </c>
      <c r="I151" s="19">
        <v>10450000</v>
      </c>
      <c r="J151" s="15">
        <v>950000</v>
      </c>
      <c r="K151" s="17">
        <v>11</v>
      </c>
      <c r="L151" s="17"/>
      <c r="M151" s="17" t="s">
        <v>113</v>
      </c>
      <c r="N151" s="17" t="s">
        <v>48</v>
      </c>
      <c r="O151" s="17" t="s">
        <v>114</v>
      </c>
      <c r="P151" s="17" t="s">
        <v>348</v>
      </c>
      <c r="Q151" s="17" t="s">
        <v>53</v>
      </c>
      <c r="R151" s="17" t="s">
        <v>117</v>
      </c>
      <c r="S151" s="17" t="s">
        <v>118</v>
      </c>
      <c r="T151" t="s">
        <v>349</v>
      </c>
      <c r="U151" t="s">
        <v>128</v>
      </c>
      <c r="V151" s="17" t="str">
        <f t="shared" si="22"/>
        <v>04-488101</v>
      </c>
      <c r="W151" t="s">
        <v>352</v>
      </c>
      <c r="X151" s="17" t="s">
        <v>40</v>
      </c>
      <c r="Y151" s="20">
        <v>44256</v>
      </c>
      <c r="Z151" s="21">
        <v>18</v>
      </c>
      <c r="AA151" s="14">
        <v>44274</v>
      </c>
      <c r="AB151" s="20">
        <v>44266</v>
      </c>
      <c r="AC151" s="19">
        <f t="shared" si="20"/>
        <v>10450000</v>
      </c>
      <c r="AD151" s="21">
        <v>15</v>
      </c>
      <c r="AE151" s="14">
        <v>44281</v>
      </c>
      <c r="AF151" s="20">
        <v>44285</v>
      </c>
      <c r="AG151" s="21">
        <v>10</v>
      </c>
      <c r="AH151" s="14">
        <v>44295</v>
      </c>
      <c r="AI151" s="20">
        <v>44299</v>
      </c>
      <c r="AJ151" s="21">
        <v>13</v>
      </c>
      <c r="AK151" s="14">
        <v>44376</v>
      </c>
      <c r="AL151" s="15">
        <f t="shared" si="29"/>
        <v>10450000</v>
      </c>
      <c r="AM151" s="21">
        <v>9</v>
      </c>
      <c r="AN151" s="14">
        <v>44649</v>
      </c>
      <c r="AO151" s="14">
        <v>44709</v>
      </c>
      <c r="AP151" s="19"/>
      <c r="AQ151" s="19"/>
      <c r="AR151" s="19"/>
      <c r="AS151" s="19"/>
      <c r="AT151" s="19"/>
      <c r="AU151" s="19">
        <v>1045000</v>
      </c>
      <c r="AV151" s="19"/>
      <c r="AW151" s="19">
        <v>9405000</v>
      </c>
      <c r="AX151" s="19"/>
      <c r="AY151" s="19"/>
      <c r="AZ151" s="19"/>
      <c r="BA151" s="19"/>
      <c r="BB151" s="19">
        <f t="shared" si="28"/>
        <v>1045000</v>
      </c>
      <c r="BC151" s="15">
        <f t="shared" si="24"/>
        <v>10450000</v>
      </c>
      <c r="BD151" s="15">
        <f t="shared" si="25"/>
        <v>10450000</v>
      </c>
      <c r="BE151" t="str">
        <f t="shared" si="26"/>
        <v>OK</v>
      </c>
      <c r="BF151">
        <f t="shared" si="27"/>
        <v>2</v>
      </c>
      <c r="BH151" s="17"/>
    </row>
    <row r="152" spans="1:60" hidden="1">
      <c r="A152" s="17">
        <v>4</v>
      </c>
      <c r="B152" s="17" t="s">
        <v>15</v>
      </c>
      <c r="C152" s="17" t="s">
        <v>360</v>
      </c>
      <c r="D152" s="17" t="s">
        <v>328</v>
      </c>
      <c r="E152" s="17" t="s">
        <v>8</v>
      </c>
      <c r="F152" s="17" t="s">
        <v>138</v>
      </c>
      <c r="G152">
        <v>4881</v>
      </c>
      <c r="H152">
        <v>11</v>
      </c>
      <c r="I152" s="19">
        <v>10450000</v>
      </c>
      <c r="J152" s="15">
        <v>950000</v>
      </c>
      <c r="K152" s="17">
        <v>11</v>
      </c>
      <c r="L152" s="17"/>
      <c r="M152" s="17" t="s">
        <v>113</v>
      </c>
      <c r="N152" s="17" t="s">
        <v>48</v>
      </c>
      <c r="O152" s="17" t="s">
        <v>114</v>
      </c>
      <c r="P152" s="17" t="s">
        <v>348</v>
      </c>
      <c r="Q152" s="17" t="s">
        <v>53</v>
      </c>
      <c r="R152" s="17" t="s">
        <v>117</v>
      </c>
      <c r="S152" s="17" t="s">
        <v>118</v>
      </c>
      <c r="T152" t="s">
        <v>349</v>
      </c>
      <c r="U152" t="s">
        <v>128</v>
      </c>
      <c r="V152" s="17" t="str">
        <f t="shared" si="22"/>
        <v>04-488101</v>
      </c>
      <c r="W152" t="s">
        <v>350</v>
      </c>
      <c r="X152" s="17" t="s">
        <v>40</v>
      </c>
      <c r="Y152" s="20">
        <v>44256</v>
      </c>
      <c r="Z152" s="21">
        <v>18</v>
      </c>
      <c r="AA152" s="14">
        <v>44274</v>
      </c>
      <c r="AB152" s="20">
        <v>44266</v>
      </c>
      <c r="AC152" s="19">
        <f t="shared" si="20"/>
        <v>10450000</v>
      </c>
      <c r="AD152" s="21">
        <v>15</v>
      </c>
      <c r="AE152" s="14">
        <v>44281</v>
      </c>
      <c r="AF152" s="20">
        <v>44285</v>
      </c>
      <c r="AG152" s="21">
        <v>10</v>
      </c>
      <c r="AH152" s="14">
        <v>44295</v>
      </c>
      <c r="AI152" s="20">
        <v>44299</v>
      </c>
      <c r="AJ152" s="21">
        <v>13</v>
      </c>
      <c r="AK152" s="14">
        <v>44377</v>
      </c>
      <c r="AL152" s="15">
        <f t="shared" si="29"/>
        <v>10450000</v>
      </c>
      <c r="AM152" s="21">
        <v>9</v>
      </c>
      <c r="AN152" s="14">
        <v>44650</v>
      </c>
      <c r="AO152" s="14">
        <v>44710</v>
      </c>
      <c r="AP152" s="19"/>
      <c r="AQ152" s="19"/>
      <c r="AR152" s="19"/>
      <c r="AS152" s="19"/>
      <c r="AT152" s="19"/>
      <c r="AU152" s="19">
        <v>1045000</v>
      </c>
      <c r="AV152" s="19"/>
      <c r="AW152" s="19">
        <v>9405000</v>
      </c>
      <c r="AX152" s="19"/>
      <c r="AY152" s="19"/>
      <c r="AZ152" s="19"/>
      <c r="BA152" s="19"/>
      <c r="BB152" s="19">
        <f t="shared" si="28"/>
        <v>1045000</v>
      </c>
      <c r="BC152" s="15">
        <f t="shared" si="24"/>
        <v>10450000</v>
      </c>
      <c r="BD152" s="15">
        <f t="shared" si="25"/>
        <v>10450000</v>
      </c>
      <c r="BE152" t="str">
        <f t="shared" si="26"/>
        <v>OK</v>
      </c>
      <c r="BF152">
        <f t="shared" si="27"/>
        <v>2</v>
      </c>
      <c r="BH152" s="17"/>
    </row>
    <row r="153" spans="1:60" hidden="1">
      <c r="A153" s="17">
        <v>4</v>
      </c>
      <c r="B153" s="17" t="s">
        <v>15</v>
      </c>
      <c r="C153" s="17" t="s">
        <v>169</v>
      </c>
      <c r="D153" s="17" t="s">
        <v>361</v>
      </c>
      <c r="E153" s="17" t="s">
        <v>8</v>
      </c>
      <c r="F153" s="17" t="s">
        <v>138</v>
      </c>
      <c r="G153">
        <v>4881</v>
      </c>
      <c r="H153">
        <v>58</v>
      </c>
      <c r="I153" s="19">
        <v>55100000</v>
      </c>
      <c r="J153" s="15">
        <v>950000</v>
      </c>
      <c r="K153" s="17">
        <v>58</v>
      </c>
      <c r="L153" s="17"/>
      <c r="M153" s="17" t="s">
        <v>40</v>
      </c>
      <c r="N153" s="17" t="s">
        <v>48</v>
      </c>
      <c r="O153" s="17" t="s">
        <v>146</v>
      </c>
      <c r="P153" s="17" t="s">
        <v>362</v>
      </c>
      <c r="Q153" s="17" t="s">
        <v>52</v>
      </c>
      <c r="R153" s="17" t="s">
        <v>117</v>
      </c>
      <c r="S153" s="17" t="s">
        <v>124</v>
      </c>
      <c r="T153" t="s">
        <v>140</v>
      </c>
      <c r="U153" t="s">
        <v>128</v>
      </c>
      <c r="V153" s="17" t="str">
        <f t="shared" si="22"/>
        <v>04-488103</v>
      </c>
      <c r="W153" t="s">
        <v>363</v>
      </c>
      <c r="X153" s="17" t="s">
        <v>40</v>
      </c>
      <c r="Y153" s="20"/>
      <c r="Z153" s="21"/>
      <c r="AA153" s="14"/>
      <c r="AB153" s="20">
        <v>44257</v>
      </c>
      <c r="AC153" s="19">
        <f t="shared" si="20"/>
        <v>55100000</v>
      </c>
      <c r="AD153" s="21">
        <v>8</v>
      </c>
      <c r="AE153" s="14">
        <v>44265</v>
      </c>
      <c r="AF153" s="20">
        <v>44267</v>
      </c>
      <c r="AG153" s="21">
        <v>17</v>
      </c>
      <c r="AH153" s="14">
        <v>44284</v>
      </c>
      <c r="AI153" s="20">
        <v>44286</v>
      </c>
      <c r="AJ153" s="21">
        <v>12</v>
      </c>
      <c r="AK153" s="14">
        <v>44316</v>
      </c>
      <c r="AL153" s="15">
        <f t="shared" si="29"/>
        <v>55100000</v>
      </c>
      <c r="AM153" s="21">
        <v>9</v>
      </c>
      <c r="AN153" s="14">
        <v>44591</v>
      </c>
      <c r="AO153" s="14">
        <v>44651</v>
      </c>
      <c r="AP153" s="19"/>
      <c r="AQ153" s="19"/>
      <c r="AR153" s="19"/>
      <c r="AS153" s="19"/>
      <c r="AT153" s="19">
        <v>5510000</v>
      </c>
      <c r="AU153" s="19">
        <v>49590000</v>
      </c>
      <c r="AV153" s="19"/>
      <c r="AW153" s="19"/>
      <c r="AX153" s="19"/>
      <c r="AY153" s="19"/>
      <c r="AZ153" s="19"/>
      <c r="BA153" s="19"/>
      <c r="BB153" s="19">
        <f t="shared" si="28"/>
        <v>55100000</v>
      </c>
      <c r="BC153" s="15">
        <f t="shared" si="24"/>
        <v>55100000</v>
      </c>
      <c r="BD153" s="15">
        <f t="shared" si="25"/>
        <v>55100000</v>
      </c>
      <c r="BE153" t="str">
        <f t="shared" si="26"/>
        <v>OK</v>
      </c>
      <c r="BF153">
        <f t="shared" si="27"/>
        <v>2</v>
      </c>
      <c r="BH153" s="17"/>
    </row>
    <row r="154" spans="1:60" hidden="1">
      <c r="A154" s="17">
        <v>4</v>
      </c>
      <c r="B154" s="17" t="s">
        <v>15</v>
      </c>
      <c r="C154" s="17" t="s">
        <v>347</v>
      </c>
      <c r="D154" s="17" t="s">
        <v>328</v>
      </c>
      <c r="E154" s="17" t="s">
        <v>8</v>
      </c>
      <c r="F154" s="17" t="s">
        <v>162</v>
      </c>
      <c r="G154">
        <v>4883</v>
      </c>
      <c r="H154">
        <v>3</v>
      </c>
      <c r="I154" s="19">
        <v>3060000</v>
      </c>
      <c r="J154" s="15">
        <v>1020000</v>
      </c>
      <c r="K154" s="17">
        <v>3</v>
      </c>
      <c r="L154" s="17"/>
      <c r="M154" s="17" t="s">
        <v>113</v>
      </c>
      <c r="N154" s="17" t="s">
        <v>48</v>
      </c>
      <c r="O154" s="17" t="s">
        <v>114</v>
      </c>
      <c r="P154" s="17" t="s">
        <v>364</v>
      </c>
      <c r="Q154" s="17" t="s">
        <v>53</v>
      </c>
      <c r="R154" s="17" t="s">
        <v>117</v>
      </c>
      <c r="S154" s="17" t="s">
        <v>135</v>
      </c>
      <c r="T154" t="s">
        <v>167</v>
      </c>
      <c r="U154" t="s">
        <v>128</v>
      </c>
      <c r="V154" s="17" t="str">
        <f t="shared" si="22"/>
        <v>04-488302</v>
      </c>
      <c r="W154" t="s">
        <v>365</v>
      </c>
      <c r="X154" s="17" t="s">
        <v>40</v>
      </c>
      <c r="Y154" s="20">
        <v>44256</v>
      </c>
      <c r="Z154" s="21">
        <v>18</v>
      </c>
      <c r="AA154" s="14">
        <v>44274</v>
      </c>
      <c r="AB154" s="20">
        <v>44266</v>
      </c>
      <c r="AC154" s="19">
        <f t="shared" si="20"/>
        <v>3060000</v>
      </c>
      <c r="AD154" s="21">
        <v>15</v>
      </c>
      <c r="AE154" s="14">
        <v>44281</v>
      </c>
      <c r="AF154" s="20">
        <v>44285</v>
      </c>
      <c r="AG154" s="21">
        <v>10</v>
      </c>
      <c r="AH154" s="14">
        <v>44295</v>
      </c>
      <c r="AI154" s="20">
        <v>44299</v>
      </c>
      <c r="AJ154" s="21">
        <v>13</v>
      </c>
      <c r="AK154" s="14">
        <v>44377</v>
      </c>
      <c r="AL154" s="15">
        <f t="shared" si="29"/>
        <v>3060000</v>
      </c>
      <c r="AM154" s="21">
        <v>9</v>
      </c>
      <c r="AN154" s="14">
        <v>44650</v>
      </c>
      <c r="AO154" s="14">
        <v>44710</v>
      </c>
      <c r="AP154" s="19"/>
      <c r="AQ154" s="19"/>
      <c r="AR154" s="19"/>
      <c r="AS154" s="19"/>
      <c r="AT154" s="19"/>
      <c r="AU154" s="19"/>
      <c r="AV154" s="19">
        <v>306000</v>
      </c>
      <c r="AW154" s="19"/>
      <c r="AX154" s="19">
        <v>2754000</v>
      </c>
      <c r="AY154" s="19"/>
      <c r="AZ154" s="19"/>
      <c r="BA154" s="19"/>
      <c r="BB154" s="19">
        <f t="shared" si="28"/>
        <v>306000</v>
      </c>
      <c r="BC154" s="15">
        <f t="shared" si="24"/>
        <v>3060000</v>
      </c>
      <c r="BD154" s="15">
        <f t="shared" si="25"/>
        <v>3060000</v>
      </c>
      <c r="BE154" t="str">
        <f t="shared" si="26"/>
        <v>OK</v>
      </c>
      <c r="BF154">
        <f t="shared" si="27"/>
        <v>2</v>
      </c>
      <c r="BH154" s="17"/>
    </row>
    <row r="155" spans="1:60" hidden="1">
      <c r="A155" s="17">
        <v>4</v>
      </c>
      <c r="B155" s="17" t="s">
        <v>15</v>
      </c>
      <c r="C155" s="17" t="s">
        <v>351</v>
      </c>
      <c r="D155" s="17" t="s">
        <v>333</v>
      </c>
      <c r="E155" s="17" t="s">
        <v>8</v>
      </c>
      <c r="F155" s="17" t="s">
        <v>162</v>
      </c>
      <c r="G155">
        <v>4883</v>
      </c>
      <c r="H155">
        <v>3</v>
      </c>
      <c r="I155" s="19">
        <v>3060000</v>
      </c>
      <c r="J155" s="15">
        <v>1020000</v>
      </c>
      <c r="K155" s="17">
        <v>3</v>
      </c>
      <c r="L155" s="17"/>
      <c r="M155" s="17" t="s">
        <v>113</v>
      </c>
      <c r="N155" s="17" t="s">
        <v>48</v>
      </c>
      <c r="O155" s="17" t="s">
        <v>114</v>
      </c>
      <c r="P155" s="17" t="s">
        <v>364</v>
      </c>
      <c r="Q155" s="17" t="s">
        <v>53</v>
      </c>
      <c r="R155" s="17" t="s">
        <v>117</v>
      </c>
      <c r="S155" s="17" t="s">
        <v>135</v>
      </c>
      <c r="T155" t="s">
        <v>167</v>
      </c>
      <c r="U155" t="s">
        <v>128</v>
      </c>
      <c r="V155" s="17" t="str">
        <f t="shared" si="22"/>
        <v>04-488302</v>
      </c>
      <c r="W155" t="s">
        <v>366</v>
      </c>
      <c r="X155" s="17" t="s">
        <v>40</v>
      </c>
      <c r="Y155" s="20">
        <v>44256</v>
      </c>
      <c r="Z155" s="21">
        <v>18</v>
      </c>
      <c r="AA155" s="14">
        <v>44274</v>
      </c>
      <c r="AB155" s="20">
        <v>44266</v>
      </c>
      <c r="AC155" s="19">
        <f t="shared" si="20"/>
        <v>3060000</v>
      </c>
      <c r="AD155" s="21">
        <v>15</v>
      </c>
      <c r="AE155" s="14">
        <v>44281</v>
      </c>
      <c r="AF155" s="20">
        <v>44285</v>
      </c>
      <c r="AG155" s="21">
        <v>10</v>
      </c>
      <c r="AH155" s="14">
        <v>44295</v>
      </c>
      <c r="AI155" s="20">
        <v>44299</v>
      </c>
      <c r="AJ155" s="21">
        <v>13</v>
      </c>
      <c r="AK155" s="14">
        <v>44377</v>
      </c>
      <c r="AL155" s="15">
        <f t="shared" si="29"/>
        <v>3060000</v>
      </c>
      <c r="AM155" s="21">
        <v>9</v>
      </c>
      <c r="AN155" s="14">
        <v>44650</v>
      </c>
      <c r="AO155" s="14">
        <v>44710</v>
      </c>
      <c r="AP155" s="19"/>
      <c r="AQ155" s="19"/>
      <c r="AR155" s="19"/>
      <c r="AS155" s="19"/>
      <c r="AT155" s="19"/>
      <c r="AU155" s="19"/>
      <c r="AV155" s="19">
        <v>306000</v>
      </c>
      <c r="AW155" s="19"/>
      <c r="AX155" s="19">
        <v>2754000</v>
      </c>
      <c r="AY155" s="19"/>
      <c r="AZ155" s="19"/>
      <c r="BA155" s="19"/>
      <c r="BB155" s="19">
        <f t="shared" si="28"/>
        <v>306000</v>
      </c>
      <c r="BC155" s="15">
        <f t="shared" si="24"/>
        <v>3060000</v>
      </c>
      <c r="BD155" s="15">
        <f t="shared" si="25"/>
        <v>3060000</v>
      </c>
      <c r="BE155" t="str">
        <f t="shared" si="26"/>
        <v>OK</v>
      </c>
      <c r="BF155">
        <f t="shared" si="27"/>
        <v>2</v>
      </c>
      <c r="BH155" s="17"/>
    </row>
    <row r="156" spans="1:60" hidden="1">
      <c r="A156" s="17">
        <v>4</v>
      </c>
      <c r="B156" s="17" t="s">
        <v>15</v>
      </c>
      <c r="C156" s="17" t="s">
        <v>353</v>
      </c>
      <c r="D156" s="17" t="s">
        <v>336</v>
      </c>
      <c r="E156" s="17" t="s">
        <v>8</v>
      </c>
      <c r="F156" s="17" t="s">
        <v>162</v>
      </c>
      <c r="G156">
        <v>4883</v>
      </c>
      <c r="H156">
        <v>3</v>
      </c>
      <c r="I156" s="19">
        <v>3060000</v>
      </c>
      <c r="J156" s="15">
        <v>1020000</v>
      </c>
      <c r="K156" s="17">
        <v>3</v>
      </c>
      <c r="L156" s="17"/>
      <c r="M156" s="17" t="s">
        <v>113</v>
      </c>
      <c r="N156" s="17" t="s">
        <v>48</v>
      </c>
      <c r="O156" s="17" t="s">
        <v>114</v>
      </c>
      <c r="P156" s="17" t="s">
        <v>364</v>
      </c>
      <c r="Q156" s="17" t="s">
        <v>53</v>
      </c>
      <c r="R156" s="17" t="s">
        <v>117</v>
      </c>
      <c r="S156" s="17" t="s">
        <v>135</v>
      </c>
      <c r="T156" t="s">
        <v>167</v>
      </c>
      <c r="U156" t="s">
        <v>128</v>
      </c>
      <c r="V156" s="17" t="str">
        <f t="shared" si="22"/>
        <v>04-488302</v>
      </c>
      <c r="W156" t="s">
        <v>367</v>
      </c>
      <c r="X156" s="17" t="s">
        <v>40</v>
      </c>
      <c r="Y156" s="20">
        <v>44256</v>
      </c>
      <c r="Z156" s="21">
        <v>18</v>
      </c>
      <c r="AA156" s="14">
        <v>44274</v>
      </c>
      <c r="AB156" s="20">
        <v>44266</v>
      </c>
      <c r="AC156" s="19">
        <f t="shared" si="20"/>
        <v>3060000</v>
      </c>
      <c r="AD156" s="21">
        <v>15</v>
      </c>
      <c r="AE156" s="14">
        <v>44281</v>
      </c>
      <c r="AF156" s="20">
        <v>44285</v>
      </c>
      <c r="AG156" s="21">
        <v>10</v>
      </c>
      <c r="AH156" s="14">
        <v>44295</v>
      </c>
      <c r="AI156" s="20">
        <v>44299</v>
      </c>
      <c r="AJ156" s="21">
        <v>13</v>
      </c>
      <c r="AK156" s="14">
        <v>44376</v>
      </c>
      <c r="AL156" s="15">
        <f t="shared" si="29"/>
        <v>3060000</v>
      </c>
      <c r="AM156" s="21">
        <v>9</v>
      </c>
      <c r="AN156" s="14">
        <v>44649</v>
      </c>
      <c r="AO156" s="14">
        <v>44709</v>
      </c>
      <c r="AP156" s="19"/>
      <c r="AQ156" s="19"/>
      <c r="AR156" s="19"/>
      <c r="AS156" s="19"/>
      <c r="AT156" s="19"/>
      <c r="AU156" s="19">
        <v>306000</v>
      </c>
      <c r="AV156" s="19"/>
      <c r="AW156" s="19">
        <v>2754000</v>
      </c>
      <c r="AX156" s="19"/>
      <c r="AY156" s="19"/>
      <c r="AZ156" s="19"/>
      <c r="BA156" s="19"/>
      <c r="BB156" s="19">
        <f t="shared" si="28"/>
        <v>306000</v>
      </c>
      <c r="BC156" s="15">
        <f t="shared" si="24"/>
        <v>3060000</v>
      </c>
      <c r="BD156" s="15">
        <f t="shared" si="25"/>
        <v>3060000</v>
      </c>
      <c r="BE156" t="str">
        <f t="shared" si="26"/>
        <v>OK</v>
      </c>
      <c r="BF156">
        <f t="shared" si="27"/>
        <v>2</v>
      </c>
      <c r="BH156" s="17"/>
    </row>
    <row r="157" spans="1:60" hidden="1">
      <c r="A157" s="17">
        <v>4</v>
      </c>
      <c r="B157" s="17" t="s">
        <v>15</v>
      </c>
      <c r="C157" s="17" t="s">
        <v>327</v>
      </c>
      <c r="D157" s="17" t="s">
        <v>328</v>
      </c>
      <c r="E157" s="17" t="s">
        <v>8</v>
      </c>
      <c r="F157" s="17" t="s">
        <v>162</v>
      </c>
      <c r="G157">
        <v>4883</v>
      </c>
      <c r="H157">
        <v>23</v>
      </c>
      <c r="I157" s="19">
        <v>23460000</v>
      </c>
      <c r="J157" s="15">
        <v>1020000</v>
      </c>
      <c r="K157" s="17">
        <v>23</v>
      </c>
      <c r="L157" s="17"/>
      <c r="M157" s="17" t="s">
        <v>113</v>
      </c>
      <c r="N157" s="17" t="s">
        <v>48</v>
      </c>
      <c r="O157" s="17" t="s">
        <v>114</v>
      </c>
      <c r="P157" s="17" t="s">
        <v>364</v>
      </c>
      <c r="Q157" s="17" t="s">
        <v>53</v>
      </c>
      <c r="R157" s="17" t="s">
        <v>117</v>
      </c>
      <c r="S157" s="17" t="s">
        <v>135</v>
      </c>
      <c r="T157" t="s">
        <v>167</v>
      </c>
      <c r="U157" t="s">
        <v>128</v>
      </c>
      <c r="V157" s="17" t="str">
        <f t="shared" si="22"/>
        <v>04-488302</v>
      </c>
      <c r="W157" t="s">
        <v>365</v>
      </c>
      <c r="X157" s="17" t="s">
        <v>40</v>
      </c>
      <c r="Y157" s="20">
        <v>44256</v>
      </c>
      <c r="Z157" s="21">
        <v>18</v>
      </c>
      <c r="AA157" s="14">
        <v>44274</v>
      </c>
      <c r="AB157" s="20">
        <v>44266</v>
      </c>
      <c r="AC157" s="19">
        <f t="shared" si="20"/>
        <v>23460000</v>
      </c>
      <c r="AD157" s="21">
        <v>15</v>
      </c>
      <c r="AE157" s="14">
        <v>44281</v>
      </c>
      <c r="AF157" s="20">
        <v>44285</v>
      </c>
      <c r="AG157" s="21">
        <v>10</v>
      </c>
      <c r="AH157" s="14">
        <v>44295</v>
      </c>
      <c r="AI157" s="20">
        <v>44299</v>
      </c>
      <c r="AJ157" s="21">
        <v>13</v>
      </c>
      <c r="AK157" s="14">
        <v>44377</v>
      </c>
      <c r="AL157" s="15">
        <f t="shared" si="29"/>
        <v>23460000</v>
      </c>
      <c r="AM157" s="21">
        <v>9</v>
      </c>
      <c r="AN157" s="14">
        <v>44650</v>
      </c>
      <c r="AO157" s="14">
        <v>44710</v>
      </c>
      <c r="AP157" s="19"/>
      <c r="AQ157" s="19"/>
      <c r="AR157" s="19"/>
      <c r="AS157" s="19"/>
      <c r="AT157" s="19"/>
      <c r="AU157" s="19"/>
      <c r="AV157" s="19">
        <v>2346000</v>
      </c>
      <c r="AW157" s="19"/>
      <c r="AX157" s="19">
        <v>21114000</v>
      </c>
      <c r="AY157" s="19"/>
      <c r="AZ157" s="19"/>
      <c r="BA157" s="19"/>
      <c r="BB157" s="19">
        <f t="shared" si="28"/>
        <v>2346000</v>
      </c>
      <c r="BC157" s="15">
        <f t="shared" si="24"/>
        <v>23460000</v>
      </c>
      <c r="BD157" s="15">
        <f t="shared" si="25"/>
        <v>23460000</v>
      </c>
      <c r="BE157" t="str">
        <f t="shared" si="26"/>
        <v>OK</v>
      </c>
      <c r="BF157">
        <f t="shared" si="27"/>
        <v>2</v>
      </c>
      <c r="BH157" s="17"/>
    </row>
    <row r="158" spans="1:60" hidden="1">
      <c r="A158" s="17">
        <v>4</v>
      </c>
      <c r="B158" s="17" t="s">
        <v>15</v>
      </c>
      <c r="C158" s="17" t="s">
        <v>332</v>
      </c>
      <c r="D158" s="17" t="s">
        <v>333</v>
      </c>
      <c r="E158" s="17" t="s">
        <v>8</v>
      </c>
      <c r="F158" s="17" t="s">
        <v>162</v>
      </c>
      <c r="G158">
        <v>4883</v>
      </c>
      <c r="H158">
        <v>6</v>
      </c>
      <c r="I158" s="19">
        <v>6120000</v>
      </c>
      <c r="J158" s="15">
        <v>1020000</v>
      </c>
      <c r="K158" s="17">
        <v>6</v>
      </c>
      <c r="L158" s="17"/>
      <c r="M158" s="17" t="s">
        <v>113</v>
      </c>
      <c r="N158" s="17" t="s">
        <v>48</v>
      </c>
      <c r="O158" s="17" t="s">
        <v>114</v>
      </c>
      <c r="P158" s="17" t="s">
        <v>364</v>
      </c>
      <c r="Q158" s="17" t="s">
        <v>53</v>
      </c>
      <c r="R158" s="17" t="s">
        <v>117</v>
      </c>
      <c r="S158" s="17" t="s">
        <v>135</v>
      </c>
      <c r="T158" t="s">
        <v>167</v>
      </c>
      <c r="U158" t="s">
        <v>128</v>
      </c>
      <c r="V158" s="17" t="str">
        <f t="shared" si="22"/>
        <v>04-488302</v>
      </c>
      <c r="W158" t="s">
        <v>366</v>
      </c>
      <c r="X158" s="17" t="s">
        <v>40</v>
      </c>
      <c r="Y158" s="20">
        <v>44256</v>
      </c>
      <c r="Z158" s="21">
        <v>18</v>
      </c>
      <c r="AA158" s="14">
        <v>44274</v>
      </c>
      <c r="AB158" s="20">
        <v>44266</v>
      </c>
      <c r="AC158" s="19">
        <f t="shared" si="20"/>
        <v>6120000</v>
      </c>
      <c r="AD158" s="21">
        <v>15</v>
      </c>
      <c r="AE158" s="14">
        <v>44281</v>
      </c>
      <c r="AF158" s="20">
        <v>44285</v>
      </c>
      <c r="AG158" s="21">
        <v>10</v>
      </c>
      <c r="AH158" s="14">
        <v>44295</v>
      </c>
      <c r="AI158" s="20">
        <v>44299</v>
      </c>
      <c r="AJ158" s="21">
        <v>13</v>
      </c>
      <c r="AK158" s="14">
        <v>44377</v>
      </c>
      <c r="AL158" s="15">
        <f t="shared" si="29"/>
        <v>6120000</v>
      </c>
      <c r="AM158" s="21">
        <v>9</v>
      </c>
      <c r="AN158" s="14">
        <v>44650</v>
      </c>
      <c r="AO158" s="14">
        <v>44710</v>
      </c>
      <c r="AP158" s="19"/>
      <c r="AQ158" s="19"/>
      <c r="AR158" s="19"/>
      <c r="AS158" s="19"/>
      <c r="AT158" s="19"/>
      <c r="AU158" s="19"/>
      <c r="AV158" s="19">
        <v>612000</v>
      </c>
      <c r="AW158" s="19"/>
      <c r="AX158" s="19">
        <v>5508000</v>
      </c>
      <c r="AY158" s="19"/>
      <c r="AZ158" s="19"/>
      <c r="BA158" s="19"/>
      <c r="BB158" s="19">
        <f t="shared" si="28"/>
        <v>612000</v>
      </c>
      <c r="BC158" s="15">
        <f t="shared" si="24"/>
        <v>6120000</v>
      </c>
      <c r="BD158" s="15">
        <f t="shared" si="25"/>
        <v>6120000</v>
      </c>
      <c r="BE158" t="str">
        <f t="shared" si="26"/>
        <v>OK</v>
      </c>
      <c r="BF158">
        <f t="shared" si="27"/>
        <v>2</v>
      </c>
      <c r="BH158" s="17"/>
    </row>
    <row r="159" spans="1:60" hidden="1">
      <c r="A159" s="17">
        <v>4</v>
      </c>
      <c r="B159" s="17" t="s">
        <v>15</v>
      </c>
      <c r="C159" s="17" t="s">
        <v>355</v>
      </c>
      <c r="D159" s="17" t="s">
        <v>328</v>
      </c>
      <c r="E159" s="17" t="s">
        <v>8</v>
      </c>
      <c r="F159" s="17" t="s">
        <v>162</v>
      </c>
      <c r="G159">
        <v>4883</v>
      </c>
      <c r="H159">
        <v>3</v>
      </c>
      <c r="I159" s="19">
        <v>3060000</v>
      </c>
      <c r="J159" s="15">
        <v>1020000</v>
      </c>
      <c r="K159" s="17">
        <v>3</v>
      </c>
      <c r="L159" s="17"/>
      <c r="M159" s="17" t="s">
        <v>113</v>
      </c>
      <c r="N159" s="17" t="s">
        <v>48</v>
      </c>
      <c r="O159" s="17" t="s">
        <v>114</v>
      </c>
      <c r="P159" s="17" t="s">
        <v>364</v>
      </c>
      <c r="Q159" s="17" t="s">
        <v>53</v>
      </c>
      <c r="R159" s="17" t="s">
        <v>117</v>
      </c>
      <c r="S159" s="17" t="s">
        <v>135</v>
      </c>
      <c r="T159" t="s">
        <v>167</v>
      </c>
      <c r="U159" t="s">
        <v>128</v>
      </c>
      <c r="V159" s="17" t="str">
        <f t="shared" si="22"/>
        <v>04-488302</v>
      </c>
      <c r="W159" t="s">
        <v>365</v>
      </c>
      <c r="X159" s="17" t="s">
        <v>40</v>
      </c>
      <c r="Y159" s="20">
        <v>44256</v>
      </c>
      <c r="Z159" s="21">
        <v>18</v>
      </c>
      <c r="AA159" s="14">
        <v>44274</v>
      </c>
      <c r="AB159" s="20">
        <v>44266</v>
      </c>
      <c r="AC159" s="19">
        <f t="shared" si="20"/>
        <v>3060000</v>
      </c>
      <c r="AD159" s="21">
        <v>15</v>
      </c>
      <c r="AE159" s="14">
        <v>44281</v>
      </c>
      <c r="AF159" s="20">
        <v>44285</v>
      </c>
      <c r="AG159" s="21">
        <v>10</v>
      </c>
      <c r="AH159" s="14">
        <v>44295</v>
      </c>
      <c r="AI159" s="20">
        <v>44299</v>
      </c>
      <c r="AJ159" s="21">
        <v>13</v>
      </c>
      <c r="AK159" s="14">
        <v>44377</v>
      </c>
      <c r="AL159" s="15">
        <f t="shared" si="29"/>
        <v>3060000</v>
      </c>
      <c r="AM159" s="21">
        <v>9</v>
      </c>
      <c r="AN159" s="14">
        <v>44650</v>
      </c>
      <c r="AO159" s="14">
        <v>44710</v>
      </c>
      <c r="AP159" s="19"/>
      <c r="AQ159" s="19"/>
      <c r="AR159" s="19"/>
      <c r="AS159" s="19"/>
      <c r="AT159" s="19"/>
      <c r="AU159" s="19"/>
      <c r="AV159" s="19">
        <v>306000</v>
      </c>
      <c r="AW159" s="19"/>
      <c r="AX159" s="19">
        <v>2754000</v>
      </c>
      <c r="AY159" s="19"/>
      <c r="AZ159" s="19"/>
      <c r="BA159" s="19"/>
      <c r="BB159" s="19">
        <f t="shared" si="28"/>
        <v>306000</v>
      </c>
      <c r="BC159" s="15">
        <f t="shared" si="24"/>
        <v>3060000</v>
      </c>
      <c r="BD159" s="15">
        <f t="shared" si="25"/>
        <v>3060000</v>
      </c>
      <c r="BE159" t="str">
        <f t="shared" si="26"/>
        <v>OK</v>
      </c>
      <c r="BF159">
        <f t="shared" si="27"/>
        <v>2</v>
      </c>
      <c r="BH159" s="17"/>
    </row>
    <row r="160" spans="1:60" hidden="1">
      <c r="A160" s="17">
        <v>4</v>
      </c>
      <c r="B160" s="17" t="s">
        <v>15</v>
      </c>
      <c r="C160" s="17" t="s">
        <v>331</v>
      </c>
      <c r="D160" s="17" t="s">
        <v>328</v>
      </c>
      <c r="E160" s="17" t="s">
        <v>8</v>
      </c>
      <c r="F160" s="17" t="s">
        <v>162</v>
      </c>
      <c r="G160">
        <v>4883</v>
      </c>
      <c r="H160">
        <v>27</v>
      </c>
      <c r="I160" s="19">
        <v>27540000</v>
      </c>
      <c r="J160" s="15">
        <v>1020000</v>
      </c>
      <c r="K160" s="17">
        <v>27</v>
      </c>
      <c r="L160" s="17"/>
      <c r="M160" s="17" t="s">
        <v>113</v>
      </c>
      <c r="N160" s="17" t="s">
        <v>48</v>
      </c>
      <c r="O160" s="17" t="s">
        <v>114</v>
      </c>
      <c r="P160" s="17" t="s">
        <v>364</v>
      </c>
      <c r="Q160" s="17" t="s">
        <v>53</v>
      </c>
      <c r="R160" s="17" t="s">
        <v>117</v>
      </c>
      <c r="S160" s="17" t="s">
        <v>135</v>
      </c>
      <c r="T160" t="s">
        <v>167</v>
      </c>
      <c r="U160" t="s">
        <v>128</v>
      </c>
      <c r="V160" s="17" t="str">
        <f t="shared" si="22"/>
        <v>04-488302</v>
      </c>
      <c r="W160" t="s">
        <v>365</v>
      </c>
      <c r="X160" s="17" t="s">
        <v>40</v>
      </c>
      <c r="Y160" s="20">
        <v>44256</v>
      </c>
      <c r="Z160" s="21">
        <v>18</v>
      </c>
      <c r="AA160" s="14">
        <v>44274</v>
      </c>
      <c r="AB160" s="20">
        <v>44266</v>
      </c>
      <c r="AC160" s="19">
        <f t="shared" si="20"/>
        <v>27540000</v>
      </c>
      <c r="AD160" s="21">
        <v>15</v>
      </c>
      <c r="AE160" s="14">
        <v>44281</v>
      </c>
      <c r="AF160" s="20">
        <v>44285</v>
      </c>
      <c r="AG160" s="21">
        <v>10</v>
      </c>
      <c r="AH160" s="14">
        <v>44295</v>
      </c>
      <c r="AI160" s="20">
        <v>44299</v>
      </c>
      <c r="AJ160" s="21">
        <v>13</v>
      </c>
      <c r="AK160" s="14">
        <v>44377</v>
      </c>
      <c r="AL160" s="15">
        <f t="shared" si="29"/>
        <v>27540000</v>
      </c>
      <c r="AM160" s="21">
        <v>9</v>
      </c>
      <c r="AN160" s="14">
        <v>44650</v>
      </c>
      <c r="AO160" s="14">
        <v>44710</v>
      </c>
      <c r="AP160" s="19"/>
      <c r="AQ160" s="19"/>
      <c r="AR160" s="19"/>
      <c r="AS160" s="19"/>
      <c r="AT160" s="19"/>
      <c r="AU160" s="19"/>
      <c r="AV160" s="19">
        <v>2754000</v>
      </c>
      <c r="AW160" s="19"/>
      <c r="AX160" s="19">
        <v>24786000</v>
      </c>
      <c r="AY160" s="19"/>
      <c r="AZ160" s="19"/>
      <c r="BA160" s="19"/>
      <c r="BB160" s="19">
        <f t="shared" si="28"/>
        <v>2754000</v>
      </c>
      <c r="BC160" s="15">
        <f t="shared" si="24"/>
        <v>27540000</v>
      </c>
      <c r="BD160" s="15">
        <f t="shared" si="25"/>
        <v>27540000</v>
      </c>
      <c r="BE160" t="str">
        <f t="shared" si="26"/>
        <v>OK</v>
      </c>
      <c r="BF160">
        <f t="shared" si="27"/>
        <v>2</v>
      </c>
      <c r="BH160" s="17"/>
    </row>
    <row r="161" spans="1:60" hidden="1">
      <c r="A161" s="17">
        <v>4</v>
      </c>
      <c r="B161" s="17" t="s">
        <v>15</v>
      </c>
      <c r="C161" s="17" t="s">
        <v>356</v>
      </c>
      <c r="D161" s="17" t="s">
        <v>333</v>
      </c>
      <c r="E161" s="17" t="s">
        <v>8</v>
      </c>
      <c r="F161" s="17" t="s">
        <v>162</v>
      </c>
      <c r="G161">
        <v>4883</v>
      </c>
      <c r="H161">
        <v>6</v>
      </c>
      <c r="I161" s="19">
        <v>6120000</v>
      </c>
      <c r="J161" s="15">
        <v>1020000</v>
      </c>
      <c r="K161" s="17">
        <v>6</v>
      </c>
      <c r="L161" s="17"/>
      <c r="M161" s="17" t="s">
        <v>113</v>
      </c>
      <c r="N161" s="17" t="s">
        <v>48</v>
      </c>
      <c r="O161" s="17" t="s">
        <v>114</v>
      </c>
      <c r="P161" s="17" t="s">
        <v>364</v>
      </c>
      <c r="Q161" s="17" t="s">
        <v>53</v>
      </c>
      <c r="R161" s="17" t="s">
        <v>117</v>
      </c>
      <c r="S161" s="17" t="s">
        <v>135</v>
      </c>
      <c r="T161" t="s">
        <v>167</v>
      </c>
      <c r="U161" t="s">
        <v>128</v>
      </c>
      <c r="V161" s="17" t="str">
        <f t="shared" si="22"/>
        <v>04-488302</v>
      </c>
      <c r="W161" t="s">
        <v>366</v>
      </c>
      <c r="X161" s="17" t="s">
        <v>40</v>
      </c>
      <c r="Y161" s="20">
        <v>44256</v>
      </c>
      <c r="Z161" s="21">
        <v>18</v>
      </c>
      <c r="AA161" s="14">
        <v>44274</v>
      </c>
      <c r="AB161" s="20">
        <v>44266</v>
      </c>
      <c r="AC161" s="19">
        <f t="shared" si="20"/>
        <v>6120000</v>
      </c>
      <c r="AD161" s="21">
        <v>15</v>
      </c>
      <c r="AE161" s="14">
        <v>44281</v>
      </c>
      <c r="AF161" s="20">
        <v>44285</v>
      </c>
      <c r="AG161" s="21">
        <v>10</v>
      </c>
      <c r="AH161" s="14">
        <v>44295</v>
      </c>
      <c r="AI161" s="20">
        <v>44299</v>
      </c>
      <c r="AJ161" s="21">
        <v>13</v>
      </c>
      <c r="AK161" s="14">
        <v>44377</v>
      </c>
      <c r="AL161" s="15">
        <f t="shared" si="29"/>
        <v>6120000</v>
      </c>
      <c r="AM161" s="21">
        <v>9</v>
      </c>
      <c r="AN161" s="14">
        <v>44650</v>
      </c>
      <c r="AO161" s="14">
        <v>44710</v>
      </c>
      <c r="AP161" s="19"/>
      <c r="AQ161" s="19"/>
      <c r="AR161" s="19"/>
      <c r="AS161" s="19"/>
      <c r="AT161" s="19"/>
      <c r="AU161" s="19"/>
      <c r="AV161" s="19">
        <v>612000</v>
      </c>
      <c r="AW161" s="19"/>
      <c r="AX161" s="19">
        <v>5508000</v>
      </c>
      <c r="AY161" s="19"/>
      <c r="AZ161" s="19"/>
      <c r="BA161" s="19"/>
      <c r="BB161" s="19">
        <f t="shared" si="28"/>
        <v>612000</v>
      </c>
      <c r="BC161" s="15">
        <f t="shared" si="24"/>
        <v>6120000</v>
      </c>
      <c r="BD161" s="15">
        <f t="shared" si="25"/>
        <v>6120000</v>
      </c>
      <c r="BE161" t="str">
        <f t="shared" si="26"/>
        <v>OK</v>
      </c>
      <c r="BF161">
        <f t="shared" si="27"/>
        <v>2</v>
      </c>
      <c r="BH161" s="17"/>
    </row>
    <row r="162" spans="1:60" hidden="1">
      <c r="A162" s="17">
        <v>4</v>
      </c>
      <c r="B162" s="17" t="s">
        <v>15</v>
      </c>
      <c r="C162" s="17" t="s">
        <v>335</v>
      </c>
      <c r="D162" s="17" t="s">
        <v>336</v>
      </c>
      <c r="E162" s="17" t="s">
        <v>8</v>
      </c>
      <c r="F162" s="17" t="s">
        <v>162</v>
      </c>
      <c r="G162">
        <v>4883</v>
      </c>
      <c r="H162">
        <v>6</v>
      </c>
      <c r="I162" s="19">
        <v>6120000</v>
      </c>
      <c r="J162" s="15">
        <v>1020000</v>
      </c>
      <c r="K162" s="17">
        <v>6</v>
      </c>
      <c r="L162" s="17"/>
      <c r="M162" s="17" t="s">
        <v>113</v>
      </c>
      <c r="N162" s="17" t="s">
        <v>48</v>
      </c>
      <c r="O162" s="17" t="s">
        <v>114</v>
      </c>
      <c r="P162" s="17" t="s">
        <v>364</v>
      </c>
      <c r="Q162" s="17" t="s">
        <v>53</v>
      </c>
      <c r="R162" s="17" t="s">
        <v>117</v>
      </c>
      <c r="S162" s="17" t="s">
        <v>135</v>
      </c>
      <c r="T162" t="s">
        <v>167</v>
      </c>
      <c r="U162" t="s">
        <v>128</v>
      </c>
      <c r="V162" s="17" t="str">
        <f t="shared" si="22"/>
        <v>04-488302</v>
      </c>
      <c r="W162" t="s">
        <v>367</v>
      </c>
      <c r="X162" s="17" t="s">
        <v>40</v>
      </c>
      <c r="Y162" s="20">
        <v>44256</v>
      </c>
      <c r="Z162" s="21">
        <v>18</v>
      </c>
      <c r="AA162" s="14">
        <v>44274</v>
      </c>
      <c r="AB162" s="20">
        <v>44266</v>
      </c>
      <c r="AC162" s="19">
        <f t="shared" si="20"/>
        <v>6120000</v>
      </c>
      <c r="AD162" s="21">
        <v>15</v>
      </c>
      <c r="AE162" s="14">
        <v>44281</v>
      </c>
      <c r="AF162" s="20">
        <v>44285</v>
      </c>
      <c r="AG162" s="21">
        <v>10</v>
      </c>
      <c r="AH162" s="14">
        <v>44295</v>
      </c>
      <c r="AI162" s="20">
        <v>44299</v>
      </c>
      <c r="AJ162" s="21">
        <v>13</v>
      </c>
      <c r="AK162" s="14">
        <v>44376</v>
      </c>
      <c r="AL162" s="15">
        <f t="shared" si="29"/>
        <v>6120000</v>
      </c>
      <c r="AM162" s="21">
        <v>9</v>
      </c>
      <c r="AN162" s="14">
        <v>44649</v>
      </c>
      <c r="AO162" s="14">
        <v>44709</v>
      </c>
      <c r="AP162" s="19"/>
      <c r="AQ162" s="19"/>
      <c r="AR162" s="19"/>
      <c r="AS162" s="19"/>
      <c r="AT162" s="19"/>
      <c r="AU162" s="19">
        <v>612000</v>
      </c>
      <c r="AV162" s="19"/>
      <c r="AW162" s="19">
        <v>5508000</v>
      </c>
      <c r="AX162" s="19"/>
      <c r="AY162" s="19"/>
      <c r="AZ162" s="19"/>
      <c r="BA162" s="19"/>
      <c r="BB162" s="19">
        <f t="shared" si="28"/>
        <v>612000</v>
      </c>
      <c r="BC162" s="15">
        <f t="shared" si="24"/>
        <v>6120000</v>
      </c>
      <c r="BD162" s="15">
        <f t="shared" si="25"/>
        <v>6120000</v>
      </c>
      <c r="BE162" t="str">
        <f t="shared" si="26"/>
        <v>OK</v>
      </c>
      <c r="BF162">
        <f t="shared" si="27"/>
        <v>2</v>
      </c>
      <c r="BH162" s="17"/>
    </row>
    <row r="163" spans="1:60" hidden="1">
      <c r="A163" s="17">
        <v>4</v>
      </c>
      <c r="B163" s="17" t="s">
        <v>15</v>
      </c>
      <c r="C163" s="17" t="s">
        <v>338</v>
      </c>
      <c r="D163" s="17" t="s">
        <v>336</v>
      </c>
      <c r="E163" s="17" t="s">
        <v>8</v>
      </c>
      <c r="F163" s="17" t="s">
        <v>162</v>
      </c>
      <c r="G163">
        <v>4883</v>
      </c>
      <c r="H163">
        <v>13</v>
      </c>
      <c r="I163" s="19">
        <v>13260000</v>
      </c>
      <c r="J163" s="15">
        <v>1020000</v>
      </c>
      <c r="K163" s="17">
        <v>13</v>
      </c>
      <c r="L163" s="17"/>
      <c r="M163" s="17" t="s">
        <v>113</v>
      </c>
      <c r="N163" s="17" t="s">
        <v>48</v>
      </c>
      <c r="O163" s="17" t="s">
        <v>114</v>
      </c>
      <c r="P163" s="17" t="s">
        <v>364</v>
      </c>
      <c r="Q163" s="17" t="s">
        <v>53</v>
      </c>
      <c r="R163" s="17" t="s">
        <v>117</v>
      </c>
      <c r="S163" s="17" t="s">
        <v>135</v>
      </c>
      <c r="T163" t="s">
        <v>167</v>
      </c>
      <c r="U163" t="s">
        <v>128</v>
      </c>
      <c r="V163" s="17" t="str">
        <f t="shared" si="22"/>
        <v>04-488302</v>
      </c>
      <c r="W163" t="s">
        <v>367</v>
      </c>
      <c r="X163" s="17" t="s">
        <v>40</v>
      </c>
      <c r="Y163" s="20">
        <v>44256</v>
      </c>
      <c r="Z163" s="21">
        <v>18</v>
      </c>
      <c r="AA163" s="14">
        <v>44274</v>
      </c>
      <c r="AB163" s="20">
        <v>44266</v>
      </c>
      <c r="AC163" s="19">
        <f t="shared" si="20"/>
        <v>13260000</v>
      </c>
      <c r="AD163" s="21">
        <v>15</v>
      </c>
      <c r="AE163" s="14">
        <v>44281</v>
      </c>
      <c r="AF163" s="20">
        <v>44285</v>
      </c>
      <c r="AG163" s="21">
        <v>10</v>
      </c>
      <c r="AH163" s="14">
        <v>44295</v>
      </c>
      <c r="AI163" s="20">
        <v>44299</v>
      </c>
      <c r="AJ163" s="21">
        <v>13</v>
      </c>
      <c r="AK163" s="14">
        <v>44376</v>
      </c>
      <c r="AL163" s="15">
        <f t="shared" si="29"/>
        <v>13260000</v>
      </c>
      <c r="AM163" s="21">
        <v>9</v>
      </c>
      <c r="AN163" s="14">
        <v>44649</v>
      </c>
      <c r="AO163" s="14">
        <v>44709</v>
      </c>
      <c r="AP163" s="19"/>
      <c r="AQ163" s="19"/>
      <c r="AR163" s="19"/>
      <c r="AS163" s="19"/>
      <c r="AT163" s="19"/>
      <c r="AU163" s="19">
        <v>1326000</v>
      </c>
      <c r="AV163" s="19"/>
      <c r="AW163" s="19">
        <v>11934000</v>
      </c>
      <c r="AX163" s="19"/>
      <c r="AY163" s="19"/>
      <c r="AZ163" s="19"/>
      <c r="BA163" s="19"/>
      <c r="BB163" s="19">
        <f t="shared" si="28"/>
        <v>1326000</v>
      </c>
      <c r="BC163" s="15">
        <f t="shared" si="24"/>
        <v>13260000</v>
      </c>
      <c r="BD163" s="15">
        <f t="shared" si="25"/>
        <v>13260000</v>
      </c>
      <c r="BE163" t="str">
        <f t="shared" si="26"/>
        <v>OK</v>
      </c>
      <c r="BF163">
        <f t="shared" si="27"/>
        <v>2</v>
      </c>
      <c r="BH163" s="17"/>
    </row>
    <row r="164" spans="1:60" hidden="1">
      <c r="A164" s="17">
        <v>4</v>
      </c>
      <c r="B164" s="17" t="s">
        <v>15</v>
      </c>
      <c r="C164" s="17" t="s">
        <v>357</v>
      </c>
      <c r="D164" s="17" t="s">
        <v>328</v>
      </c>
      <c r="E164" s="17" t="s">
        <v>8</v>
      </c>
      <c r="F164" s="17" t="s">
        <v>162</v>
      </c>
      <c r="G164">
        <v>4883</v>
      </c>
      <c r="H164">
        <v>3</v>
      </c>
      <c r="I164" s="19">
        <v>3060000</v>
      </c>
      <c r="J164" s="15">
        <v>1020000</v>
      </c>
      <c r="K164" s="17">
        <v>3</v>
      </c>
      <c r="L164" s="17"/>
      <c r="M164" s="17" t="s">
        <v>113</v>
      </c>
      <c r="N164" s="17" t="s">
        <v>48</v>
      </c>
      <c r="O164" s="17" t="s">
        <v>114</v>
      </c>
      <c r="P164" s="17" t="s">
        <v>364</v>
      </c>
      <c r="Q164" s="17" t="s">
        <v>53</v>
      </c>
      <c r="R164" s="17" t="s">
        <v>117</v>
      </c>
      <c r="S164" s="17" t="s">
        <v>135</v>
      </c>
      <c r="T164" t="s">
        <v>167</v>
      </c>
      <c r="U164" t="s">
        <v>128</v>
      </c>
      <c r="V164" s="17" t="str">
        <f t="shared" si="22"/>
        <v>04-488302</v>
      </c>
      <c r="W164" t="s">
        <v>365</v>
      </c>
      <c r="X164" s="17" t="s">
        <v>40</v>
      </c>
      <c r="Y164" s="20">
        <v>44256</v>
      </c>
      <c r="Z164" s="21">
        <v>18</v>
      </c>
      <c r="AA164" s="14">
        <v>44274</v>
      </c>
      <c r="AB164" s="20">
        <v>44266</v>
      </c>
      <c r="AC164" s="19">
        <f t="shared" si="20"/>
        <v>3060000</v>
      </c>
      <c r="AD164" s="21">
        <v>15</v>
      </c>
      <c r="AE164" s="14">
        <v>44281</v>
      </c>
      <c r="AF164" s="20">
        <v>44285</v>
      </c>
      <c r="AG164" s="21">
        <v>10</v>
      </c>
      <c r="AH164" s="14">
        <v>44295</v>
      </c>
      <c r="AI164" s="20">
        <v>44299</v>
      </c>
      <c r="AJ164" s="21">
        <v>13</v>
      </c>
      <c r="AK164" s="14">
        <v>44377</v>
      </c>
      <c r="AL164" s="15">
        <f t="shared" si="29"/>
        <v>3060000</v>
      </c>
      <c r="AM164" s="21">
        <v>9</v>
      </c>
      <c r="AN164" s="14">
        <v>44650</v>
      </c>
      <c r="AO164" s="14">
        <v>44710</v>
      </c>
      <c r="AP164" s="19"/>
      <c r="AQ164" s="19"/>
      <c r="AR164" s="19"/>
      <c r="AS164" s="19"/>
      <c r="AT164" s="19"/>
      <c r="AU164" s="19"/>
      <c r="AV164" s="19">
        <v>306000</v>
      </c>
      <c r="AW164" s="19"/>
      <c r="AX164" s="19">
        <v>2754000</v>
      </c>
      <c r="AY164" s="19"/>
      <c r="AZ164" s="19"/>
      <c r="BA164" s="19"/>
      <c r="BB164" s="19">
        <f t="shared" si="28"/>
        <v>306000</v>
      </c>
      <c r="BC164" s="15">
        <f t="shared" si="24"/>
        <v>3060000</v>
      </c>
      <c r="BD164" s="15">
        <f t="shared" si="25"/>
        <v>3060000</v>
      </c>
      <c r="BE164" t="str">
        <f t="shared" si="26"/>
        <v>OK</v>
      </c>
      <c r="BF164">
        <f t="shared" si="27"/>
        <v>2</v>
      </c>
      <c r="BH164" s="17"/>
    </row>
    <row r="165" spans="1:60" hidden="1">
      <c r="A165" s="17">
        <v>4</v>
      </c>
      <c r="B165" s="17" t="s">
        <v>15</v>
      </c>
      <c r="C165" s="17" t="s">
        <v>358</v>
      </c>
      <c r="D165" s="17" t="s">
        <v>336</v>
      </c>
      <c r="E165" s="17" t="s">
        <v>8</v>
      </c>
      <c r="F165" s="17" t="s">
        <v>162</v>
      </c>
      <c r="G165">
        <v>4883</v>
      </c>
      <c r="H165">
        <v>3</v>
      </c>
      <c r="I165" s="19">
        <v>3060000</v>
      </c>
      <c r="J165" s="15">
        <v>1020000</v>
      </c>
      <c r="K165" s="17">
        <v>3</v>
      </c>
      <c r="L165" s="17"/>
      <c r="M165" s="17" t="s">
        <v>113</v>
      </c>
      <c r="N165" s="17" t="s">
        <v>48</v>
      </c>
      <c r="O165" s="17" t="s">
        <v>114</v>
      </c>
      <c r="P165" s="17" t="s">
        <v>364</v>
      </c>
      <c r="Q165" s="17" t="s">
        <v>53</v>
      </c>
      <c r="R165" s="17" t="s">
        <v>117</v>
      </c>
      <c r="S165" s="17" t="s">
        <v>135</v>
      </c>
      <c r="T165" t="s">
        <v>167</v>
      </c>
      <c r="U165" t="s">
        <v>128</v>
      </c>
      <c r="V165" s="17" t="str">
        <f t="shared" si="22"/>
        <v>04-488302</v>
      </c>
      <c r="W165" t="s">
        <v>367</v>
      </c>
      <c r="X165" s="17" t="s">
        <v>40</v>
      </c>
      <c r="Y165" s="20">
        <v>44256</v>
      </c>
      <c r="Z165" s="21">
        <v>18</v>
      </c>
      <c r="AA165" s="14">
        <v>44274</v>
      </c>
      <c r="AB165" s="20">
        <v>44266</v>
      </c>
      <c r="AC165" s="19">
        <f t="shared" ref="AC165:AC228" si="30">I165</f>
        <v>3060000</v>
      </c>
      <c r="AD165" s="21">
        <v>15</v>
      </c>
      <c r="AE165" s="14">
        <v>44281</v>
      </c>
      <c r="AF165" s="20">
        <v>44285</v>
      </c>
      <c r="AG165" s="21">
        <v>10</v>
      </c>
      <c r="AH165" s="14">
        <v>44295</v>
      </c>
      <c r="AI165" s="20">
        <v>44299</v>
      </c>
      <c r="AJ165" s="21">
        <v>13</v>
      </c>
      <c r="AK165" s="14">
        <v>44376</v>
      </c>
      <c r="AL165" s="15">
        <f t="shared" si="29"/>
        <v>3060000</v>
      </c>
      <c r="AM165" s="21">
        <v>9</v>
      </c>
      <c r="AN165" s="14">
        <v>44649</v>
      </c>
      <c r="AO165" s="14">
        <v>44709</v>
      </c>
      <c r="AP165" s="19"/>
      <c r="AQ165" s="19"/>
      <c r="AR165" s="19"/>
      <c r="AS165" s="19"/>
      <c r="AT165" s="19"/>
      <c r="AU165" s="19">
        <v>306000</v>
      </c>
      <c r="AV165" s="19"/>
      <c r="AW165" s="19">
        <v>2754000</v>
      </c>
      <c r="AX165" s="19"/>
      <c r="AY165" s="19"/>
      <c r="AZ165" s="19"/>
      <c r="BA165" s="19"/>
      <c r="BB165" s="19">
        <f t="shared" si="28"/>
        <v>306000</v>
      </c>
      <c r="BC165" s="15">
        <f t="shared" si="24"/>
        <v>3060000</v>
      </c>
      <c r="BD165" s="15">
        <f t="shared" si="25"/>
        <v>3060000</v>
      </c>
      <c r="BE165" t="str">
        <f t="shared" si="26"/>
        <v>OK</v>
      </c>
      <c r="BF165">
        <f t="shared" si="27"/>
        <v>2</v>
      </c>
      <c r="BH165" s="17"/>
    </row>
    <row r="166" spans="1:60" hidden="1">
      <c r="A166" s="17">
        <v>4</v>
      </c>
      <c r="B166" s="17" t="s">
        <v>15</v>
      </c>
      <c r="C166" s="17" t="s">
        <v>359</v>
      </c>
      <c r="D166" s="17" t="s">
        <v>336</v>
      </c>
      <c r="E166" s="17" t="s">
        <v>8</v>
      </c>
      <c r="F166" s="17" t="s">
        <v>162</v>
      </c>
      <c r="G166">
        <v>4883</v>
      </c>
      <c r="H166">
        <v>3</v>
      </c>
      <c r="I166" s="19">
        <v>3060000</v>
      </c>
      <c r="J166" s="15">
        <v>1020000</v>
      </c>
      <c r="K166" s="17">
        <v>3</v>
      </c>
      <c r="L166" s="17"/>
      <c r="M166" s="17" t="s">
        <v>113</v>
      </c>
      <c r="N166" s="17" t="s">
        <v>48</v>
      </c>
      <c r="O166" s="17" t="s">
        <v>114</v>
      </c>
      <c r="P166" s="17" t="s">
        <v>364</v>
      </c>
      <c r="Q166" s="17" t="s">
        <v>53</v>
      </c>
      <c r="R166" s="17" t="s">
        <v>117</v>
      </c>
      <c r="S166" s="17" t="s">
        <v>135</v>
      </c>
      <c r="T166" t="s">
        <v>167</v>
      </c>
      <c r="U166" t="s">
        <v>128</v>
      </c>
      <c r="V166" s="17" t="str">
        <f t="shared" si="22"/>
        <v>04-488302</v>
      </c>
      <c r="W166" t="s">
        <v>367</v>
      </c>
      <c r="X166" s="17" t="s">
        <v>40</v>
      </c>
      <c r="Y166" s="20">
        <v>44256</v>
      </c>
      <c r="Z166" s="21">
        <v>18</v>
      </c>
      <c r="AA166" s="14">
        <v>44274</v>
      </c>
      <c r="AB166" s="20">
        <v>44266</v>
      </c>
      <c r="AC166" s="19">
        <f t="shared" si="30"/>
        <v>3060000</v>
      </c>
      <c r="AD166" s="21">
        <v>15</v>
      </c>
      <c r="AE166" s="14">
        <v>44281</v>
      </c>
      <c r="AF166" s="20">
        <v>44285</v>
      </c>
      <c r="AG166" s="21">
        <v>10</v>
      </c>
      <c r="AH166" s="14">
        <v>44295</v>
      </c>
      <c r="AI166" s="20">
        <v>44299</v>
      </c>
      <c r="AJ166" s="21">
        <v>13</v>
      </c>
      <c r="AK166" s="14">
        <v>44376</v>
      </c>
      <c r="AL166" s="15">
        <f t="shared" si="29"/>
        <v>3060000</v>
      </c>
      <c r="AM166" s="21">
        <v>9</v>
      </c>
      <c r="AN166" s="14">
        <v>44649</v>
      </c>
      <c r="AO166" s="14">
        <v>44709</v>
      </c>
      <c r="AP166" s="19"/>
      <c r="AQ166" s="19"/>
      <c r="AR166" s="19"/>
      <c r="AS166" s="19"/>
      <c r="AT166" s="19"/>
      <c r="AU166" s="19">
        <v>306000</v>
      </c>
      <c r="AV166" s="19"/>
      <c r="AW166" s="19">
        <v>2754000</v>
      </c>
      <c r="AX166" s="19"/>
      <c r="AY166" s="19"/>
      <c r="AZ166" s="19"/>
      <c r="BA166" s="19"/>
      <c r="BB166" s="19">
        <f t="shared" si="28"/>
        <v>306000</v>
      </c>
      <c r="BC166" s="15">
        <f t="shared" si="24"/>
        <v>3060000</v>
      </c>
      <c r="BD166" s="15">
        <f t="shared" si="25"/>
        <v>3060000</v>
      </c>
      <c r="BE166" t="str">
        <f t="shared" si="26"/>
        <v>OK</v>
      </c>
      <c r="BF166">
        <f t="shared" si="27"/>
        <v>2</v>
      </c>
      <c r="BH166" s="17"/>
    </row>
    <row r="167" spans="1:60" hidden="1">
      <c r="A167" s="17">
        <v>4</v>
      </c>
      <c r="B167" s="17" t="s">
        <v>15</v>
      </c>
      <c r="C167" s="17" t="s">
        <v>339</v>
      </c>
      <c r="D167" s="17" t="s">
        <v>333</v>
      </c>
      <c r="E167" s="17" t="s">
        <v>8</v>
      </c>
      <c r="F167" s="17" t="s">
        <v>162</v>
      </c>
      <c r="G167">
        <v>4883</v>
      </c>
      <c r="H167">
        <v>6</v>
      </c>
      <c r="I167" s="19">
        <v>6120000</v>
      </c>
      <c r="J167" s="15">
        <v>1020000</v>
      </c>
      <c r="K167" s="17">
        <v>6</v>
      </c>
      <c r="L167" s="17"/>
      <c r="M167" s="17" t="s">
        <v>113</v>
      </c>
      <c r="N167" s="17" t="s">
        <v>48</v>
      </c>
      <c r="O167" s="17" t="s">
        <v>114</v>
      </c>
      <c r="P167" s="17" t="s">
        <v>364</v>
      </c>
      <c r="Q167" s="17" t="s">
        <v>53</v>
      </c>
      <c r="R167" s="17" t="s">
        <v>117</v>
      </c>
      <c r="S167" s="17" t="s">
        <v>135</v>
      </c>
      <c r="T167" t="s">
        <v>167</v>
      </c>
      <c r="U167" t="s">
        <v>128</v>
      </c>
      <c r="V167" s="17" t="str">
        <f t="shared" si="22"/>
        <v>04-488302</v>
      </c>
      <c r="W167" t="s">
        <v>366</v>
      </c>
      <c r="X167" s="17" t="s">
        <v>40</v>
      </c>
      <c r="Y167" s="20">
        <v>44256</v>
      </c>
      <c r="Z167" s="21">
        <v>18</v>
      </c>
      <c r="AA167" s="14">
        <v>44274</v>
      </c>
      <c r="AB167" s="20">
        <v>44266</v>
      </c>
      <c r="AC167" s="19">
        <f t="shared" si="30"/>
        <v>6120000</v>
      </c>
      <c r="AD167" s="21">
        <v>15</v>
      </c>
      <c r="AE167" s="14">
        <v>44281</v>
      </c>
      <c r="AF167" s="20">
        <v>44285</v>
      </c>
      <c r="AG167" s="21">
        <v>10</v>
      </c>
      <c r="AH167" s="14">
        <v>44295</v>
      </c>
      <c r="AI167" s="20">
        <v>44299</v>
      </c>
      <c r="AJ167" s="21">
        <v>13</v>
      </c>
      <c r="AK167" s="14">
        <v>44377</v>
      </c>
      <c r="AL167" s="15">
        <f t="shared" si="29"/>
        <v>6120000</v>
      </c>
      <c r="AM167" s="21">
        <v>9</v>
      </c>
      <c r="AN167" s="14">
        <v>44650</v>
      </c>
      <c r="AO167" s="14">
        <v>44710</v>
      </c>
      <c r="AP167" s="19"/>
      <c r="AQ167" s="19"/>
      <c r="AR167" s="19"/>
      <c r="AS167" s="19"/>
      <c r="AT167" s="19"/>
      <c r="AU167" s="19"/>
      <c r="AV167" s="19">
        <v>612000</v>
      </c>
      <c r="AW167" s="19"/>
      <c r="AX167" s="19">
        <v>5508000</v>
      </c>
      <c r="AY167" s="19"/>
      <c r="AZ167" s="19"/>
      <c r="BA167" s="19"/>
      <c r="BB167" s="19">
        <f t="shared" si="28"/>
        <v>612000</v>
      </c>
      <c r="BC167" s="15">
        <f t="shared" si="24"/>
        <v>6120000</v>
      </c>
      <c r="BD167" s="15">
        <f t="shared" si="25"/>
        <v>6120000</v>
      </c>
      <c r="BE167" t="str">
        <f t="shared" si="26"/>
        <v>OK</v>
      </c>
      <c r="BF167">
        <f t="shared" si="27"/>
        <v>2</v>
      </c>
      <c r="BH167" s="17"/>
    </row>
    <row r="168" spans="1:60" hidden="1">
      <c r="A168" s="17">
        <v>4</v>
      </c>
      <c r="B168" s="17" t="s">
        <v>15</v>
      </c>
      <c r="C168" s="17" t="s">
        <v>360</v>
      </c>
      <c r="D168" s="17" t="s">
        <v>328</v>
      </c>
      <c r="E168" s="17" t="s">
        <v>8</v>
      </c>
      <c r="F168" s="17" t="s">
        <v>162</v>
      </c>
      <c r="G168">
        <v>4883</v>
      </c>
      <c r="H168">
        <v>6</v>
      </c>
      <c r="I168" s="19">
        <v>6120000</v>
      </c>
      <c r="J168" s="15">
        <v>1020000</v>
      </c>
      <c r="K168" s="17">
        <v>6</v>
      </c>
      <c r="L168" s="17"/>
      <c r="M168" s="17" t="s">
        <v>113</v>
      </c>
      <c r="N168" s="17" t="s">
        <v>48</v>
      </c>
      <c r="O168" s="17" t="s">
        <v>114</v>
      </c>
      <c r="P168" s="17" t="s">
        <v>364</v>
      </c>
      <c r="Q168" s="17" t="s">
        <v>53</v>
      </c>
      <c r="R168" s="17" t="s">
        <v>117</v>
      </c>
      <c r="S168" s="17" t="s">
        <v>135</v>
      </c>
      <c r="T168" t="s">
        <v>167</v>
      </c>
      <c r="U168" t="s">
        <v>128</v>
      </c>
      <c r="V168" s="17" t="str">
        <f t="shared" si="22"/>
        <v>04-488302</v>
      </c>
      <c r="W168" t="s">
        <v>365</v>
      </c>
      <c r="X168" s="17" t="s">
        <v>40</v>
      </c>
      <c r="Y168" s="20">
        <v>44256</v>
      </c>
      <c r="Z168" s="21">
        <v>18</v>
      </c>
      <c r="AA168" s="14">
        <v>44274</v>
      </c>
      <c r="AB168" s="20">
        <v>44266</v>
      </c>
      <c r="AC168" s="19">
        <f t="shared" si="30"/>
        <v>6120000</v>
      </c>
      <c r="AD168" s="21">
        <v>15</v>
      </c>
      <c r="AE168" s="14">
        <v>44281</v>
      </c>
      <c r="AF168" s="20">
        <v>44285</v>
      </c>
      <c r="AG168" s="21">
        <v>10</v>
      </c>
      <c r="AH168" s="14">
        <v>44295</v>
      </c>
      <c r="AI168" s="20">
        <v>44299</v>
      </c>
      <c r="AJ168" s="21">
        <v>13</v>
      </c>
      <c r="AK168" s="14">
        <v>44377</v>
      </c>
      <c r="AL168" s="15">
        <f t="shared" si="29"/>
        <v>6120000</v>
      </c>
      <c r="AM168" s="21">
        <v>9</v>
      </c>
      <c r="AN168" s="14">
        <v>44650</v>
      </c>
      <c r="AO168" s="14">
        <v>44710</v>
      </c>
      <c r="AP168" s="19"/>
      <c r="AQ168" s="19"/>
      <c r="AR168" s="19"/>
      <c r="AS168" s="19"/>
      <c r="AT168" s="19"/>
      <c r="AU168" s="19"/>
      <c r="AV168" s="19">
        <v>612000</v>
      </c>
      <c r="AW168" s="19"/>
      <c r="AX168" s="19">
        <v>5508000</v>
      </c>
      <c r="AY168" s="19"/>
      <c r="AZ168" s="19"/>
      <c r="BA168" s="19"/>
      <c r="BB168" s="19">
        <f t="shared" si="28"/>
        <v>612000</v>
      </c>
      <c r="BC168" s="15">
        <f t="shared" si="24"/>
        <v>6120000</v>
      </c>
      <c r="BD168" s="15">
        <f t="shared" si="25"/>
        <v>6120000</v>
      </c>
      <c r="BE168" t="str">
        <f t="shared" si="26"/>
        <v>OK</v>
      </c>
      <c r="BF168">
        <f t="shared" si="27"/>
        <v>2</v>
      </c>
      <c r="BH168" s="17"/>
    </row>
    <row r="169" spans="1:60" hidden="1">
      <c r="A169" s="17">
        <v>4</v>
      </c>
      <c r="B169" s="17" t="s">
        <v>15</v>
      </c>
      <c r="C169" s="17" t="s">
        <v>169</v>
      </c>
      <c r="D169" s="17" t="s">
        <v>361</v>
      </c>
      <c r="E169" s="17" t="s">
        <v>8</v>
      </c>
      <c r="F169" s="17" t="s">
        <v>162</v>
      </c>
      <c r="G169">
        <v>4883</v>
      </c>
      <c r="H169">
        <v>35</v>
      </c>
      <c r="I169" s="19">
        <v>35700000</v>
      </c>
      <c r="J169" s="15">
        <v>1020000</v>
      </c>
      <c r="K169" s="17">
        <v>35</v>
      </c>
      <c r="L169" s="17"/>
      <c r="M169" s="17" t="s">
        <v>40</v>
      </c>
      <c r="N169" s="17" t="s">
        <v>48</v>
      </c>
      <c r="O169" s="17" t="s">
        <v>146</v>
      </c>
      <c r="P169" s="17" t="s">
        <v>362</v>
      </c>
      <c r="Q169" s="17" t="s">
        <v>52</v>
      </c>
      <c r="R169" s="17" t="s">
        <v>117</v>
      </c>
      <c r="S169" s="17" t="s">
        <v>128</v>
      </c>
      <c r="T169" t="s">
        <v>368</v>
      </c>
      <c r="U169" t="s">
        <v>128</v>
      </c>
      <c r="V169" s="17" t="str">
        <f t="shared" si="22"/>
        <v>04-488304</v>
      </c>
      <c r="W169" t="s">
        <v>369</v>
      </c>
      <c r="X169" s="17" t="s">
        <v>40</v>
      </c>
      <c r="Y169" s="20"/>
      <c r="Z169" s="21"/>
      <c r="AA169" s="14"/>
      <c r="AB169" s="20">
        <v>44257</v>
      </c>
      <c r="AC169" s="19">
        <f t="shared" si="30"/>
        <v>35700000</v>
      </c>
      <c r="AD169" s="21">
        <v>8</v>
      </c>
      <c r="AE169" s="14">
        <v>44265</v>
      </c>
      <c r="AF169" s="20">
        <v>44267</v>
      </c>
      <c r="AG169" s="21">
        <v>17</v>
      </c>
      <c r="AH169" s="14">
        <v>44284</v>
      </c>
      <c r="AI169" s="20">
        <v>44286</v>
      </c>
      <c r="AJ169" s="21">
        <v>12</v>
      </c>
      <c r="AK169" s="14">
        <v>44316</v>
      </c>
      <c r="AL169" s="15">
        <f t="shared" si="29"/>
        <v>35700000</v>
      </c>
      <c r="AM169" s="21">
        <v>9</v>
      </c>
      <c r="AN169" s="14">
        <v>44591</v>
      </c>
      <c r="AO169" s="14">
        <v>44651</v>
      </c>
      <c r="AP169" s="19"/>
      <c r="AQ169" s="19"/>
      <c r="AR169" s="19"/>
      <c r="AS169" s="19"/>
      <c r="AT169" s="19">
        <v>3570000</v>
      </c>
      <c r="AU169" s="19">
        <v>32130000</v>
      </c>
      <c r="AV169" s="19"/>
      <c r="AW169" s="19"/>
      <c r="AX169" s="19"/>
      <c r="AY169" s="19"/>
      <c r="AZ169" s="19"/>
      <c r="BA169" s="19"/>
      <c r="BB169" s="19">
        <f t="shared" si="28"/>
        <v>35700000</v>
      </c>
      <c r="BC169" s="15">
        <f t="shared" si="24"/>
        <v>35700000</v>
      </c>
      <c r="BD169" s="15">
        <f t="shared" si="25"/>
        <v>35700000</v>
      </c>
      <c r="BE169" t="str">
        <f t="shared" si="26"/>
        <v>OK</v>
      </c>
      <c r="BF169">
        <f t="shared" si="27"/>
        <v>2</v>
      </c>
      <c r="BH169" s="17"/>
    </row>
    <row r="170" spans="1:60" hidden="1">
      <c r="A170" s="17">
        <v>4</v>
      </c>
      <c r="B170" s="17" t="s">
        <v>15</v>
      </c>
      <c r="C170" s="17" t="s">
        <v>169</v>
      </c>
      <c r="D170" s="17" t="s">
        <v>361</v>
      </c>
      <c r="E170" s="17" t="s">
        <v>8</v>
      </c>
      <c r="F170" s="17" t="s">
        <v>162</v>
      </c>
      <c r="G170">
        <v>4883</v>
      </c>
      <c r="H170">
        <v>21</v>
      </c>
      <c r="I170" s="19">
        <v>20265000</v>
      </c>
      <c r="J170" s="15">
        <v>965000</v>
      </c>
      <c r="K170" s="17">
        <v>21</v>
      </c>
      <c r="L170" s="17"/>
      <c r="M170" s="17" t="s">
        <v>40</v>
      </c>
      <c r="N170" s="17" t="s">
        <v>48</v>
      </c>
      <c r="O170" s="17" t="s">
        <v>146</v>
      </c>
      <c r="P170" s="17" t="s">
        <v>370</v>
      </c>
      <c r="Q170" s="17" t="s">
        <v>52</v>
      </c>
      <c r="R170" s="17" t="s">
        <v>117</v>
      </c>
      <c r="S170" s="17" t="s">
        <v>148</v>
      </c>
      <c r="T170">
        <v>488305</v>
      </c>
      <c r="U170" s="47" t="s">
        <v>128</v>
      </c>
      <c r="V170" s="17" t="str">
        <f t="shared" si="22"/>
        <v>04-488305</v>
      </c>
      <c r="W170" t="s">
        <v>371</v>
      </c>
      <c r="X170" s="17" t="s">
        <v>40</v>
      </c>
      <c r="Y170" s="20"/>
      <c r="Z170" s="21"/>
      <c r="AA170" s="14"/>
      <c r="AB170" s="20">
        <v>44292</v>
      </c>
      <c r="AC170" s="19">
        <f t="shared" si="30"/>
        <v>20265000</v>
      </c>
      <c r="AD170" s="21">
        <v>8</v>
      </c>
      <c r="AE170" s="14">
        <v>44300</v>
      </c>
      <c r="AF170" s="20">
        <v>44302</v>
      </c>
      <c r="AG170" s="21">
        <v>17</v>
      </c>
      <c r="AH170" s="14">
        <v>44319</v>
      </c>
      <c r="AI170" s="20">
        <v>44321</v>
      </c>
      <c r="AJ170" s="21">
        <v>12</v>
      </c>
      <c r="AK170" s="14">
        <v>44377</v>
      </c>
      <c r="AL170" s="15">
        <f t="shared" si="29"/>
        <v>20265000</v>
      </c>
      <c r="AM170" s="21">
        <v>9</v>
      </c>
      <c r="AN170" s="14">
        <v>44650</v>
      </c>
      <c r="AO170" s="14">
        <v>44710</v>
      </c>
      <c r="AP170" s="19"/>
      <c r="AQ170" s="19"/>
      <c r="AR170" s="19"/>
      <c r="AS170" s="19"/>
      <c r="AT170" s="19"/>
      <c r="AU170" s="19">
        <v>2026500</v>
      </c>
      <c r="AV170" s="19"/>
      <c r="AW170" s="19">
        <v>18238500</v>
      </c>
      <c r="AX170" s="19"/>
      <c r="AY170" s="19"/>
      <c r="AZ170" s="19"/>
      <c r="BA170" s="19"/>
      <c r="BB170" s="19">
        <f t="shared" si="28"/>
        <v>2026500</v>
      </c>
      <c r="BC170" s="15">
        <f t="shared" si="24"/>
        <v>20265000</v>
      </c>
      <c r="BD170" s="15">
        <f t="shared" si="25"/>
        <v>20265000</v>
      </c>
      <c r="BE170" t="str">
        <f t="shared" si="26"/>
        <v>OK</v>
      </c>
      <c r="BF170">
        <f t="shared" si="27"/>
        <v>2</v>
      </c>
      <c r="BH170" s="17"/>
    </row>
    <row r="171" spans="1:60" hidden="1">
      <c r="A171" s="17">
        <v>4</v>
      </c>
      <c r="B171" s="17" t="s">
        <v>15</v>
      </c>
      <c r="C171" s="17" t="s">
        <v>169</v>
      </c>
      <c r="D171" s="17" t="s">
        <v>343</v>
      </c>
      <c r="E171" s="17" t="s">
        <v>8</v>
      </c>
      <c r="F171" s="17" t="s">
        <v>171</v>
      </c>
      <c r="G171">
        <v>4889</v>
      </c>
      <c r="H171">
        <v>40</v>
      </c>
      <c r="I171" s="19">
        <v>34985000</v>
      </c>
      <c r="J171" s="15">
        <v>874625</v>
      </c>
      <c r="K171" s="17">
        <v>40</v>
      </c>
      <c r="L171" s="17"/>
      <c r="M171" s="17" t="s">
        <v>40</v>
      </c>
      <c r="N171" s="17" t="s">
        <v>48</v>
      </c>
      <c r="O171" s="17" t="s">
        <v>114</v>
      </c>
      <c r="P171" s="17" t="s">
        <v>372</v>
      </c>
      <c r="Q171" s="17" t="s">
        <v>116</v>
      </c>
      <c r="R171" s="17" t="s">
        <v>117</v>
      </c>
      <c r="S171" s="17" t="s">
        <v>152</v>
      </c>
      <c r="T171" t="s">
        <v>373</v>
      </c>
      <c r="U171" t="s">
        <v>128</v>
      </c>
      <c r="V171" s="17" t="str">
        <f t="shared" si="22"/>
        <v>04-488906</v>
      </c>
      <c r="W171" t="s">
        <v>374</v>
      </c>
      <c r="X171" s="17" t="s">
        <v>40</v>
      </c>
      <c r="Y171" s="20"/>
      <c r="Z171" s="21"/>
      <c r="AA171" s="14"/>
      <c r="AB171" s="20">
        <v>44396</v>
      </c>
      <c r="AC171" s="19">
        <f t="shared" si="30"/>
        <v>34985000</v>
      </c>
      <c r="AD171" s="21">
        <v>10</v>
      </c>
      <c r="AE171" s="14">
        <v>44410</v>
      </c>
      <c r="AF171" s="20">
        <v>44412</v>
      </c>
      <c r="AG171" s="21">
        <v>10</v>
      </c>
      <c r="AH171" s="14">
        <v>44421</v>
      </c>
      <c r="AI171" s="20">
        <v>44363</v>
      </c>
      <c r="AJ171" s="21">
        <v>12</v>
      </c>
      <c r="AK171" s="14">
        <v>44452</v>
      </c>
      <c r="AL171" s="14"/>
      <c r="AM171" s="21">
        <v>5</v>
      </c>
      <c r="AN171" s="14">
        <v>44605</v>
      </c>
      <c r="AO171" s="14">
        <v>44665</v>
      </c>
      <c r="AP171" s="19"/>
      <c r="AQ171" s="19"/>
      <c r="AR171" s="19"/>
      <c r="AS171" s="19"/>
      <c r="AT171" s="19"/>
      <c r="AU171" s="19"/>
      <c r="AV171" s="19"/>
      <c r="AW171" s="19"/>
      <c r="AX171" s="19">
        <v>3498500</v>
      </c>
      <c r="AY171" s="19"/>
      <c r="AZ171" s="19">
        <v>31486500</v>
      </c>
      <c r="BA171" s="19"/>
      <c r="BB171" s="19">
        <f t="shared" si="28"/>
        <v>0</v>
      </c>
      <c r="BC171" s="15">
        <f t="shared" si="24"/>
        <v>34985000</v>
      </c>
      <c r="BD171" s="15">
        <f t="shared" si="25"/>
        <v>34985000</v>
      </c>
      <c r="BE171" t="str">
        <f t="shared" si="26"/>
        <v>OK</v>
      </c>
      <c r="BF171">
        <f t="shared" si="27"/>
        <v>2</v>
      </c>
      <c r="BH171" s="17"/>
    </row>
    <row r="172" spans="1:60" hidden="1">
      <c r="A172" s="17">
        <v>4</v>
      </c>
      <c r="B172" s="17" t="s">
        <v>15</v>
      </c>
      <c r="C172" s="17" t="s">
        <v>338</v>
      </c>
      <c r="D172" s="17" t="s">
        <v>336</v>
      </c>
      <c r="E172" s="17" t="s">
        <v>7</v>
      </c>
      <c r="F172" s="17" t="s">
        <v>176</v>
      </c>
      <c r="G172">
        <v>4916</v>
      </c>
      <c r="H172">
        <v>176</v>
      </c>
      <c r="I172" s="19">
        <v>25210000</v>
      </c>
      <c r="J172" s="15">
        <v>143238.63636363635</v>
      </c>
      <c r="K172" s="17">
        <v>176</v>
      </c>
      <c r="L172" s="17"/>
      <c r="M172" s="17" t="s">
        <v>40</v>
      </c>
      <c r="N172" s="17" t="s">
        <v>47</v>
      </c>
      <c r="O172" s="17" t="s">
        <v>245</v>
      </c>
      <c r="P172" s="17" t="s">
        <v>375</v>
      </c>
      <c r="Q172" s="17" t="s">
        <v>116</v>
      </c>
      <c r="R172" s="17" t="s">
        <v>117</v>
      </c>
      <c r="S172" s="17" t="s">
        <v>135</v>
      </c>
      <c r="T172" t="s">
        <v>247</v>
      </c>
      <c r="U172" t="s">
        <v>128</v>
      </c>
      <c r="V172" s="17" t="str">
        <f t="shared" si="22"/>
        <v>04-491602</v>
      </c>
      <c r="W172" t="s">
        <v>376</v>
      </c>
      <c r="X172" s="17" t="s">
        <v>40</v>
      </c>
      <c r="Y172" s="20"/>
      <c r="Z172" s="21"/>
      <c r="AA172" s="14"/>
      <c r="AB172" s="20">
        <v>44230</v>
      </c>
      <c r="AC172" s="19">
        <f t="shared" si="30"/>
        <v>25210000</v>
      </c>
      <c r="AD172" s="21">
        <v>8</v>
      </c>
      <c r="AE172" s="14">
        <v>44238</v>
      </c>
      <c r="AF172" s="20">
        <v>44242</v>
      </c>
      <c r="AG172" s="21">
        <v>14</v>
      </c>
      <c r="AH172" s="14">
        <v>44256</v>
      </c>
      <c r="AI172" s="20">
        <v>44258</v>
      </c>
      <c r="AJ172" s="21">
        <v>12</v>
      </c>
      <c r="AK172" s="14">
        <v>44328</v>
      </c>
      <c r="AL172" s="15">
        <f t="shared" ref="AL172:AL205" si="31">I172</f>
        <v>25210000</v>
      </c>
      <c r="AM172" s="21">
        <v>7</v>
      </c>
      <c r="AN172" s="14">
        <v>44542</v>
      </c>
      <c r="AO172" s="14">
        <v>44602</v>
      </c>
      <c r="AP172" s="19"/>
      <c r="AQ172" s="19"/>
      <c r="AR172" s="19"/>
      <c r="AS172" s="19"/>
      <c r="AT172" s="19">
        <v>2521000</v>
      </c>
      <c r="AU172" s="19"/>
      <c r="AV172" s="19">
        <v>22689000</v>
      </c>
      <c r="AW172" s="19"/>
      <c r="AX172" s="19"/>
      <c r="AY172" s="19"/>
      <c r="AZ172" s="19"/>
      <c r="BA172" s="19"/>
      <c r="BB172" s="19">
        <f t="shared" si="28"/>
        <v>25210000</v>
      </c>
      <c r="BC172" s="15">
        <f t="shared" si="24"/>
        <v>25210000</v>
      </c>
      <c r="BD172" s="15">
        <f t="shared" si="25"/>
        <v>25210000</v>
      </c>
      <c r="BE172" t="str">
        <f t="shared" si="26"/>
        <v>OK</v>
      </c>
      <c r="BF172">
        <f t="shared" si="27"/>
        <v>2</v>
      </c>
      <c r="BH172" s="17"/>
    </row>
    <row r="173" spans="1:60">
      <c r="A173" s="17">
        <v>4</v>
      </c>
      <c r="B173" s="17" t="s">
        <v>15</v>
      </c>
      <c r="C173" s="17" t="s">
        <v>347</v>
      </c>
      <c r="D173" s="17" t="s">
        <v>328</v>
      </c>
      <c r="E173" s="17" t="s">
        <v>9</v>
      </c>
      <c r="F173" s="17" t="s">
        <v>180</v>
      </c>
      <c r="G173">
        <v>5811</v>
      </c>
      <c r="H173">
        <v>8</v>
      </c>
      <c r="I173" s="19">
        <v>6800000</v>
      </c>
      <c r="J173" s="15">
        <v>850000</v>
      </c>
      <c r="K173" s="17">
        <v>8</v>
      </c>
      <c r="L173" s="17"/>
      <c r="M173" s="17" t="s">
        <v>40</v>
      </c>
      <c r="N173" s="17" t="s">
        <v>48</v>
      </c>
      <c r="O173" s="17" t="s">
        <v>114</v>
      </c>
      <c r="P173" s="17" t="s">
        <v>377</v>
      </c>
      <c r="Q173" s="17" t="s">
        <v>53</v>
      </c>
      <c r="R173" s="17" t="s">
        <v>117</v>
      </c>
      <c r="S173" s="17" t="s">
        <v>118</v>
      </c>
      <c r="T173" t="s">
        <v>183</v>
      </c>
      <c r="U173" t="s">
        <v>128</v>
      </c>
      <c r="V173" s="17" t="str">
        <f t="shared" si="22"/>
        <v>04-581101</v>
      </c>
      <c r="W173" t="s">
        <v>378</v>
      </c>
      <c r="X173" s="17" t="s">
        <v>40</v>
      </c>
      <c r="Y173" s="20">
        <v>44256</v>
      </c>
      <c r="Z173" s="21">
        <v>18</v>
      </c>
      <c r="AA173" s="14">
        <v>44274</v>
      </c>
      <c r="AB173" s="20">
        <v>44237</v>
      </c>
      <c r="AC173" s="19">
        <f t="shared" si="30"/>
        <v>6800000</v>
      </c>
      <c r="AD173" s="21">
        <v>15</v>
      </c>
      <c r="AE173" s="14">
        <v>44252</v>
      </c>
      <c r="AF173" s="20">
        <v>44256</v>
      </c>
      <c r="AG173" s="21">
        <v>18</v>
      </c>
      <c r="AH173" s="14">
        <v>44274</v>
      </c>
      <c r="AI173" s="20">
        <v>44277</v>
      </c>
      <c r="AJ173" s="21">
        <v>14</v>
      </c>
      <c r="AK173" s="14">
        <v>44328</v>
      </c>
      <c r="AL173" s="15">
        <f t="shared" si="31"/>
        <v>6800000</v>
      </c>
      <c r="AM173" s="21">
        <v>9</v>
      </c>
      <c r="AN173" s="14">
        <v>44604</v>
      </c>
      <c r="AO173" s="14">
        <v>44664</v>
      </c>
      <c r="AP173" s="19"/>
      <c r="AQ173" s="19"/>
      <c r="AR173" s="19"/>
      <c r="AS173" s="19"/>
      <c r="AT173" s="19">
        <v>680000</v>
      </c>
      <c r="AU173" s="19"/>
      <c r="AV173" s="19"/>
      <c r="AW173" s="19">
        <v>6120000</v>
      </c>
      <c r="AX173" s="19"/>
      <c r="AY173" s="19"/>
      <c r="AZ173" s="19"/>
      <c r="BA173" s="19"/>
      <c r="BB173" s="19">
        <f t="shared" si="28"/>
        <v>680000</v>
      </c>
      <c r="BC173" s="15">
        <f t="shared" si="24"/>
        <v>6800000</v>
      </c>
      <c r="BD173" s="15">
        <f t="shared" si="25"/>
        <v>6800000</v>
      </c>
      <c r="BE173" t="str">
        <f t="shared" si="26"/>
        <v>OK</v>
      </c>
      <c r="BF173">
        <f t="shared" si="27"/>
        <v>2</v>
      </c>
      <c r="BH173" s="17"/>
    </row>
    <row r="174" spans="1:60">
      <c r="A174" s="17">
        <v>4</v>
      </c>
      <c r="B174" s="17" t="s">
        <v>15</v>
      </c>
      <c r="C174" s="17" t="s">
        <v>351</v>
      </c>
      <c r="D174" s="17" t="s">
        <v>333</v>
      </c>
      <c r="E174" s="17" t="s">
        <v>9</v>
      </c>
      <c r="F174" s="17" t="s">
        <v>180</v>
      </c>
      <c r="G174">
        <v>5811</v>
      </c>
      <c r="H174">
        <v>8</v>
      </c>
      <c r="I174" s="19">
        <v>6800000</v>
      </c>
      <c r="J174" s="15">
        <v>850000</v>
      </c>
      <c r="K174" s="17">
        <v>8</v>
      </c>
      <c r="L174" s="17"/>
      <c r="M174" s="17" t="s">
        <v>40</v>
      </c>
      <c r="N174" s="17" t="s">
        <v>48</v>
      </c>
      <c r="O174" s="17" t="s">
        <v>114</v>
      </c>
      <c r="P174" s="17" t="s">
        <v>377</v>
      </c>
      <c r="Q174" s="17" t="s">
        <v>53</v>
      </c>
      <c r="R174" s="17" t="s">
        <v>117</v>
      </c>
      <c r="S174" s="17" t="s">
        <v>118</v>
      </c>
      <c r="T174" t="s">
        <v>183</v>
      </c>
      <c r="U174" t="s">
        <v>128</v>
      </c>
      <c r="V174" s="17" t="str">
        <f t="shared" si="22"/>
        <v>04-581101</v>
      </c>
      <c r="W174" t="s">
        <v>379</v>
      </c>
      <c r="X174" s="17" t="s">
        <v>40</v>
      </c>
      <c r="Y174" s="20">
        <v>44256</v>
      </c>
      <c r="Z174" s="21">
        <v>18</v>
      </c>
      <c r="AA174" s="14">
        <v>44274</v>
      </c>
      <c r="AB174" s="20">
        <v>44237</v>
      </c>
      <c r="AC174" s="19">
        <f t="shared" si="30"/>
        <v>6800000</v>
      </c>
      <c r="AD174" s="21">
        <v>15</v>
      </c>
      <c r="AE174" s="14">
        <v>44252</v>
      </c>
      <c r="AF174" s="20">
        <v>44256</v>
      </c>
      <c r="AG174" s="21">
        <v>18</v>
      </c>
      <c r="AH174" s="14">
        <v>44274</v>
      </c>
      <c r="AI174" s="20">
        <v>44277</v>
      </c>
      <c r="AJ174" s="21">
        <v>14</v>
      </c>
      <c r="AK174" s="14">
        <v>44316</v>
      </c>
      <c r="AL174" s="15">
        <f t="shared" si="31"/>
        <v>6800000</v>
      </c>
      <c r="AM174" s="21">
        <v>9</v>
      </c>
      <c r="AN174" s="14">
        <v>44591</v>
      </c>
      <c r="AO174" s="14">
        <v>44651</v>
      </c>
      <c r="AP174" s="19"/>
      <c r="AQ174" s="19"/>
      <c r="AR174" s="19"/>
      <c r="AS174" s="19"/>
      <c r="AT174" s="19">
        <v>680000</v>
      </c>
      <c r="AU174" s="19"/>
      <c r="AV174" s="19">
        <v>6120000</v>
      </c>
      <c r="AW174" s="19"/>
      <c r="AX174" s="19"/>
      <c r="AY174" s="19"/>
      <c r="AZ174" s="19"/>
      <c r="BA174" s="19"/>
      <c r="BB174" s="19">
        <f t="shared" si="28"/>
        <v>6800000</v>
      </c>
      <c r="BC174" s="15">
        <f t="shared" si="24"/>
        <v>6800000</v>
      </c>
      <c r="BD174" s="15">
        <f t="shared" si="25"/>
        <v>6800000</v>
      </c>
      <c r="BE174" t="str">
        <f t="shared" si="26"/>
        <v>OK</v>
      </c>
      <c r="BF174">
        <f t="shared" si="27"/>
        <v>2</v>
      </c>
      <c r="BH174" s="17"/>
    </row>
    <row r="175" spans="1:60">
      <c r="A175" s="17">
        <v>4</v>
      </c>
      <c r="B175" s="17" t="s">
        <v>15</v>
      </c>
      <c r="C175" s="17" t="s">
        <v>353</v>
      </c>
      <c r="D175" s="17" t="s">
        <v>336</v>
      </c>
      <c r="E175" s="17" t="s">
        <v>9</v>
      </c>
      <c r="F175" s="17" t="s">
        <v>180</v>
      </c>
      <c r="G175">
        <v>5811</v>
      </c>
      <c r="H175">
        <v>8</v>
      </c>
      <c r="I175" s="19">
        <v>6800000</v>
      </c>
      <c r="J175" s="15">
        <v>850000</v>
      </c>
      <c r="K175" s="17">
        <v>8</v>
      </c>
      <c r="L175" s="17"/>
      <c r="M175" s="17" t="s">
        <v>40</v>
      </c>
      <c r="N175" s="17" t="s">
        <v>48</v>
      </c>
      <c r="O175" s="17" t="s">
        <v>114</v>
      </c>
      <c r="P175" s="17" t="s">
        <v>377</v>
      </c>
      <c r="Q175" s="17" t="s">
        <v>53</v>
      </c>
      <c r="R175" s="17" t="s">
        <v>117</v>
      </c>
      <c r="S175" s="17" t="s">
        <v>118</v>
      </c>
      <c r="T175" t="s">
        <v>183</v>
      </c>
      <c r="U175" t="s">
        <v>128</v>
      </c>
      <c r="V175" s="17" t="str">
        <f t="shared" si="22"/>
        <v>04-581101</v>
      </c>
      <c r="W175" t="s">
        <v>380</v>
      </c>
      <c r="X175" s="17" t="s">
        <v>40</v>
      </c>
      <c r="Y175" s="20">
        <v>44256</v>
      </c>
      <c r="Z175" s="21">
        <v>18</v>
      </c>
      <c r="AA175" s="14">
        <v>44274</v>
      </c>
      <c r="AB175" s="20">
        <v>44237</v>
      </c>
      <c r="AC175" s="19">
        <f t="shared" si="30"/>
        <v>6800000</v>
      </c>
      <c r="AD175" s="21">
        <v>15</v>
      </c>
      <c r="AE175" s="14">
        <v>44252</v>
      </c>
      <c r="AF175" s="20">
        <v>44256</v>
      </c>
      <c r="AG175" s="21">
        <v>18</v>
      </c>
      <c r="AH175" s="14">
        <v>44274</v>
      </c>
      <c r="AI175" s="20">
        <v>44277</v>
      </c>
      <c r="AJ175" s="21">
        <v>14</v>
      </c>
      <c r="AK175" s="14">
        <v>44376</v>
      </c>
      <c r="AL175" s="15">
        <f t="shared" si="31"/>
        <v>6800000</v>
      </c>
      <c r="AM175" s="21">
        <v>9</v>
      </c>
      <c r="AN175" s="14">
        <v>44649</v>
      </c>
      <c r="AO175" s="14">
        <v>44709</v>
      </c>
      <c r="AP175" s="19"/>
      <c r="AQ175" s="19"/>
      <c r="AR175" s="19"/>
      <c r="AS175" s="19"/>
      <c r="AT175" s="19"/>
      <c r="AU175" s="19">
        <v>680000</v>
      </c>
      <c r="AV175" s="19"/>
      <c r="AW175" s="19">
        <v>6120000</v>
      </c>
      <c r="AX175" s="19"/>
      <c r="AY175" s="19"/>
      <c r="AZ175" s="19"/>
      <c r="BA175" s="19"/>
      <c r="BB175" s="19">
        <f t="shared" si="28"/>
        <v>680000</v>
      </c>
      <c r="BC175" s="15">
        <f t="shared" si="24"/>
        <v>6800000</v>
      </c>
      <c r="BD175" s="15">
        <f t="shared" si="25"/>
        <v>6800000</v>
      </c>
      <c r="BE175" t="str">
        <f t="shared" si="26"/>
        <v>OK</v>
      </c>
      <c r="BF175">
        <f t="shared" si="27"/>
        <v>2</v>
      </c>
      <c r="BH175" s="17"/>
    </row>
    <row r="176" spans="1:60">
      <c r="A176" s="17">
        <v>4</v>
      </c>
      <c r="B176" s="17" t="s">
        <v>15</v>
      </c>
      <c r="C176" s="17" t="s">
        <v>327</v>
      </c>
      <c r="D176" s="17" t="s">
        <v>328</v>
      </c>
      <c r="E176" s="17" t="s">
        <v>9</v>
      </c>
      <c r="F176" s="17" t="s">
        <v>180</v>
      </c>
      <c r="G176">
        <v>5811</v>
      </c>
      <c r="H176">
        <v>58</v>
      </c>
      <c r="I176" s="19">
        <v>49300000</v>
      </c>
      <c r="J176" s="15">
        <v>850000</v>
      </c>
      <c r="K176" s="17">
        <v>58</v>
      </c>
      <c r="L176" s="17"/>
      <c r="M176" s="17" t="s">
        <v>40</v>
      </c>
      <c r="N176" s="17" t="s">
        <v>48</v>
      </c>
      <c r="O176" s="17" t="s">
        <v>114</v>
      </c>
      <c r="P176" s="17" t="s">
        <v>377</v>
      </c>
      <c r="Q176" s="17" t="s">
        <v>53</v>
      </c>
      <c r="R176" s="17" t="s">
        <v>117</v>
      </c>
      <c r="S176" s="17" t="s">
        <v>118</v>
      </c>
      <c r="T176" t="s">
        <v>183</v>
      </c>
      <c r="U176" t="s">
        <v>128</v>
      </c>
      <c r="V176" s="17" t="str">
        <f t="shared" si="22"/>
        <v>04-581101</v>
      </c>
      <c r="W176" t="s">
        <v>378</v>
      </c>
      <c r="X176" s="17" t="s">
        <v>40</v>
      </c>
      <c r="Y176" s="20">
        <v>44256</v>
      </c>
      <c r="Z176" s="21">
        <v>18</v>
      </c>
      <c r="AA176" s="14">
        <v>44274</v>
      </c>
      <c r="AB176" s="20">
        <v>44237</v>
      </c>
      <c r="AC176" s="19">
        <f t="shared" si="30"/>
        <v>49300000</v>
      </c>
      <c r="AD176" s="21">
        <v>15</v>
      </c>
      <c r="AE176" s="14">
        <v>44252</v>
      </c>
      <c r="AF176" s="20">
        <v>44256</v>
      </c>
      <c r="AG176" s="21">
        <v>18</v>
      </c>
      <c r="AH176" s="14">
        <v>44274</v>
      </c>
      <c r="AI176" s="20">
        <v>44277</v>
      </c>
      <c r="AJ176" s="21">
        <v>14</v>
      </c>
      <c r="AK176" s="14">
        <v>44328</v>
      </c>
      <c r="AL176" s="15">
        <f t="shared" si="31"/>
        <v>49300000</v>
      </c>
      <c r="AM176" s="21">
        <v>9</v>
      </c>
      <c r="AN176" s="14">
        <v>44604</v>
      </c>
      <c r="AO176" s="14">
        <v>44664</v>
      </c>
      <c r="AP176" s="19"/>
      <c r="AQ176" s="19"/>
      <c r="AR176" s="19"/>
      <c r="AS176" s="19"/>
      <c r="AT176" s="19">
        <v>4930000</v>
      </c>
      <c r="AU176" s="19"/>
      <c r="AV176" s="19"/>
      <c r="AW176" s="19">
        <v>44370000</v>
      </c>
      <c r="AX176" s="19"/>
      <c r="AY176" s="19"/>
      <c r="AZ176" s="19"/>
      <c r="BA176" s="19"/>
      <c r="BB176" s="19">
        <f t="shared" si="28"/>
        <v>4930000</v>
      </c>
      <c r="BC176" s="15">
        <f t="shared" si="24"/>
        <v>49300000</v>
      </c>
      <c r="BD176" s="15">
        <f t="shared" si="25"/>
        <v>49300000</v>
      </c>
      <c r="BE176" t="str">
        <f t="shared" si="26"/>
        <v>OK</v>
      </c>
      <c r="BF176">
        <f t="shared" si="27"/>
        <v>2</v>
      </c>
      <c r="BH176" s="17"/>
    </row>
    <row r="177" spans="1:60">
      <c r="A177" s="17">
        <v>4</v>
      </c>
      <c r="B177" s="17" t="s">
        <v>15</v>
      </c>
      <c r="C177" s="17" t="s">
        <v>332</v>
      </c>
      <c r="D177" s="17" t="s">
        <v>333</v>
      </c>
      <c r="E177" s="17" t="s">
        <v>9</v>
      </c>
      <c r="F177" s="17" t="s">
        <v>180</v>
      </c>
      <c r="G177">
        <v>5811</v>
      </c>
      <c r="H177">
        <v>13</v>
      </c>
      <c r="I177" s="19">
        <v>11050000</v>
      </c>
      <c r="J177" s="15">
        <v>850000</v>
      </c>
      <c r="K177" s="17">
        <v>13</v>
      </c>
      <c r="L177" s="17"/>
      <c r="M177" s="17" t="s">
        <v>40</v>
      </c>
      <c r="N177" s="17" t="s">
        <v>48</v>
      </c>
      <c r="O177" s="17" t="s">
        <v>114</v>
      </c>
      <c r="P177" s="17" t="s">
        <v>377</v>
      </c>
      <c r="Q177" s="17" t="s">
        <v>53</v>
      </c>
      <c r="R177" s="17" t="s">
        <v>117</v>
      </c>
      <c r="S177" s="17" t="s">
        <v>118</v>
      </c>
      <c r="T177" t="s">
        <v>183</v>
      </c>
      <c r="U177" t="s">
        <v>128</v>
      </c>
      <c r="V177" s="17" t="str">
        <f t="shared" si="22"/>
        <v>04-581101</v>
      </c>
      <c r="W177" t="s">
        <v>379</v>
      </c>
      <c r="X177" s="17" t="s">
        <v>40</v>
      </c>
      <c r="Y177" s="20">
        <v>44256</v>
      </c>
      <c r="Z177" s="21">
        <v>18</v>
      </c>
      <c r="AA177" s="14">
        <v>44274</v>
      </c>
      <c r="AB177" s="20">
        <v>44237</v>
      </c>
      <c r="AC177" s="19">
        <f t="shared" si="30"/>
        <v>11050000</v>
      </c>
      <c r="AD177" s="21">
        <v>15</v>
      </c>
      <c r="AE177" s="14">
        <v>44252</v>
      </c>
      <c r="AF177" s="20">
        <v>44256</v>
      </c>
      <c r="AG177" s="21">
        <v>18</v>
      </c>
      <c r="AH177" s="14">
        <v>44274</v>
      </c>
      <c r="AI177" s="20">
        <v>44277</v>
      </c>
      <c r="AJ177" s="21">
        <v>14</v>
      </c>
      <c r="AK177" s="14">
        <v>44316</v>
      </c>
      <c r="AL177" s="15">
        <f t="shared" si="31"/>
        <v>11050000</v>
      </c>
      <c r="AM177" s="21">
        <v>9</v>
      </c>
      <c r="AN177" s="14">
        <v>44591</v>
      </c>
      <c r="AO177" s="14">
        <v>44651</v>
      </c>
      <c r="AP177" s="19"/>
      <c r="AQ177" s="19"/>
      <c r="AR177" s="19"/>
      <c r="AS177" s="19"/>
      <c r="AT177" s="19">
        <v>1105000</v>
      </c>
      <c r="AU177" s="19"/>
      <c r="AV177" s="19">
        <v>9945000</v>
      </c>
      <c r="AW177" s="19"/>
      <c r="AX177" s="19"/>
      <c r="AY177" s="19"/>
      <c r="AZ177" s="19"/>
      <c r="BA177" s="19"/>
      <c r="BB177" s="19">
        <f t="shared" si="28"/>
        <v>11050000</v>
      </c>
      <c r="BC177" s="15">
        <f t="shared" si="24"/>
        <v>11050000</v>
      </c>
      <c r="BD177" s="15">
        <f t="shared" si="25"/>
        <v>11050000</v>
      </c>
      <c r="BE177" t="str">
        <f t="shared" si="26"/>
        <v>OK</v>
      </c>
      <c r="BF177">
        <f t="shared" si="27"/>
        <v>2</v>
      </c>
      <c r="BH177" s="17"/>
    </row>
    <row r="178" spans="1:60">
      <c r="A178" s="17">
        <v>4</v>
      </c>
      <c r="B178" s="17" t="s">
        <v>15</v>
      </c>
      <c r="C178" s="17" t="s">
        <v>355</v>
      </c>
      <c r="D178" s="17" t="s">
        <v>328</v>
      </c>
      <c r="E178" s="17" t="s">
        <v>9</v>
      </c>
      <c r="F178" s="17" t="s">
        <v>180</v>
      </c>
      <c r="G178">
        <v>5811</v>
      </c>
      <c r="H178">
        <v>8</v>
      </c>
      <c r="I178" s="19">
        <v>6800000</v>
      </c>
      <c r="J178" s="15">
        <v>850000</v>
      </c>
      <c r="K178" s="17">
        <v>8</v>
      </c>
      <c r="L178" s="17"/>
      <c r="M178" s="17" t="s">
        <v>40</v>
      </c>
      <c r="N178" s="17" t="s">
        <v>48</v>
      </c>
      <c r="O178" s="17" t="s">
        <v>114</v>
      </c>
      <c r="P178" s="17" t="s">
        <v>377</v>
      </c>
      <c r="Q178" s="17" t="s">
        <v>53</v>
      </c>
      <c r="R178" s="17" t="s">
        <v>117</v>
      </c>
      <c r="S178" s="17" t="s">
        <v>118</v>
      </c>
      <c r="T178" t="s">
        <v>183</v>
      </c>
      <c r="U178" t="s">
        <v>128</v>
      </c>
      <c r="V178" s="17" t="str">
        <f t="shared" si="22"/>
        <v>04-581101</v>
      </c>
      <c r="W178" t="s">
        <v>378</v>
      </c>
      <c r="X178" s="17" t="s">
        <v>40</v>
      </c>
      <c r="Y178" s="20">
        <v>44256</v>
      </c>
      <c r="Z178" s="21">
        <v>18</v>
      </c>
      <c r="AA178" s="14">
        <v>44274</v>
      </c>
      <c r="AB178" s="20">
        <v>44237</v>
      </c>
      <c r="AC178" s="19">
        <f t="shared" si="30"/>
        <v>6800000</v>
      </c>
      <c r="AD178" s="21">
        <v>15</v>
      </c>
      <c r="AE178" s="14">
        <v>44252</v>
      </c>
      <c r="AF178" s="20">
        <v>44256</v>
      </c>
      <c r="AG178" s="21">
        <v>18</v>
      </c>
      <c r="AH178" s="14">
        <v>44274</v>
      </c>
      <c r="AI178" s="20">
        <v>44277</v>
      </c>
      <c r="AJ178" s="21">
        <v>14</v>
      </c>
      <c r="AK178" s="14">
        <v>44328</v>
      </c>
      <c r="AL178" s="15">
        <f t="shared" si="31"/>
        <v>6800000</v>
      </c>
      <c r="AM178" s="21">
        <v>9</v>
      </c>
      <c r="AN178" s="14">
        <v>44604</v>
      </c>
      <c r="AO178" s="14">
        <v>44664</v>
      </c>
      <c r="AP178" s="19"/>
      <c r="AQ178" s="19"/>
      <c r="AR178" s="19"/>
      <c r="AS178" s="19"/>
      <c r="AT178" s="19">
        <v>680000</v>
      </c>
      <c r="AU178" s="19"/>
      <c r="AV178" s="19"/>
      <c r="AW178" s="19">
        <v>6120000</v>
      </c>
      <c r="AX178" s="19"/>
      <c r="AY178" s="19"/>
      <c r="AZ178" s="19"/>
      <c r="BA178" s="19"/>
      <c r="BB178" s="19">
        <f t="shared" si="28"/>
        <v>680000</v>
      </c>
      <c r="BC178" s="15">
        <f t="shared" si="24"/>
        <v>6800000</v>
      </c>
      <c r="BD178" s="15">
        <f t="shared" si="25"/>
        <v>6800000</v>
      </c>
      <c r="BE178" t="str">
        <f t="shared" si="26"/>
        <v>OK</v>
      </c>
      <c r="BF178">
        <f t="shared" si="27"/>
        <v>2</v>
      </c>
      <c r="BH178" s="17"/>
    </row>
    <row r="179" spans="1:60">
      <c r="A179" s="17">
        <v>4</v>
      </c>
      <c r="B179" s="17" t="s">
        <v>15</v>
      </c>
      <c r="C179" s="17" t="s">
        <v>331</v>
      </c>
      <c r="D179" s="17" t="s">
        <v>328</v>
      </c>
      <c r="E179" s="17" t="s">
        <v>9</v>
      </c>
      <c r="F179" s="17" t="s">
        <v>180</v>
      </c>
      <c r="G179">
        <v>5811</v>
      </c>
      <c r="H179">
        <v>59</v>
      </c>
      <c r="I179" s="19">
        <v>50150000</v>
      </c>
      <c r="J179" s="15">
        <v>850000</v>
      </c>
      <c r="K179" s="17">
        <v>59</v>
      </c>
      <c r="L179" s="17"/>
      <c r="M179" s="17" t="s">
        <v>40</v>
      </c>
      <c r="N179" s="17" t="s">
        <v>48</v>
      </c>
      <c r="O179" s="17" t="s">
        <v>114</v>
      </c>
      <c r="P179" s="17" t="s">
        <v>377</v>
      </c>
      <c r="Q179" s="17" t="s">
        <v>53</v>
      </c>
      <c r="R179" s="17" t="s">
        <v>117</v>
      </c>
      <c r="S179" s="17" t="s">
        <v>118</v>
      </c>
      <c r="T179" t="s">
        <v>183</v>
      </c>
      <c r="U179" t="s">
        <v>128</v>
      </c>
      <c r="V179" s="17" t="str">
        <f t="shared" si="22"/>
        <v>04-581101</v>
      </c>
      <c r="W179" t="s">
        <v>378</v>
      </c>
      <c r="X179" s="17" t="s">
        <v>40</v>
      </c>
      <c r="Y179" s="20">
        <v>44256</v>
      </c>
      <c r="Z179" s="21">
        <v>18</v>
      </c>
      <c r="AA179" s="14">
        <v>44274</v>
      </c>
      <c r="AB179" s="20">
        <v>44237</v>
      </c>
      <c r="AC179" s="19">
        <f t="shared" si="30"/>
        <v>50150000</v>
      </c>
      <c r="AD179" s="21">
        <v>15</v>
      </c>
      <c r="AE179" s="14">
        <v>44252</v>
      </c>
      <c r="AF179" s="20">
        <v>44256</v>
      </c>
      <c r="AG179" s="21">
        <v>18</v>
      </c>
      <c r="AH179" s="14">
        <v>44274</v>
      </c>
      <c r="AI179" s="20">
        <v>44277</v>
      </c>
      <c r="AJ179" s="21">
        <v>14</v>
      </c>
      <c r="AK179" s="14">
        <v>44328</v>
      </c>
      <c r="AL179" s="15">
        <f t="shared" si="31"/>
        <v>50150000</v>
      </c>
      <c r="AM179" s="21">
        <v>9</v>
      </c>
      <c r="AN179" s="14">
        <v>44604</v>
      </c>
      <c r="AO179" s="14">
        <v>44664</v>
      </c>
      <c r="AP179" s="19"/>
      <c r="AQ179" s="19"/>
      <c r="AR179" s="19"/>
      <c r="AS179" s="19"/>
      <c r="AT179" s="19">
        <v>5015000</v>
      </c>
      <c r="AU179" s="19"/>
      <c r="AV179" s="19"/>
      <c r="AW179" s="19">
        <v>45135000</v>
      </c>
      <c r="AX179" s="19"/>
      <c r="AY179" s="19"/>
      <c r="AZ179" s="19"/>
      <c r="BA179" s="19"/>
      <c r="BB179" s="19">
        <f t="shared" si="28"/>
        <v>5015000</v>
      </c>
      <c r="BC179" s="15">
        <f t="shared" si="24"/>
        <v>50150000</v>
      </c>
      <c r="BD179" s="15">
        <f t="shared" si="25"/>
        <v>50150000</v>
      </c>
      <c r="BE179" t="str">
        <f t="shared" si="26"/>
        <v>OK</v>
      </c>
      <c r="BF179">
        <f t="shared" si="27"/>
        <v>2</v>
      </c>
      <c r="BH179" s="17"/>
    </row>
    <row r="180" spans="1:60">
      <c r="A180" s="17">
        <v>4</v>
      </c>
      <c r="B180" s="17" t="s">
        <v>15</v>
      </c>
      <c r="C180" s="17" t="s">
        <v>356</v>
      </c>
      <c r="D180" s="17" t="s">
        <v>333</v>
      </c>
      <c r="E180" s="17" t="s">
        <v>9</v>
      </c>
      <c r="F180" s="17" t="s">
        <v>180</v>
      </c>
      <c r="G180">
        <v>5811</v>
      </c>
      <c r="H180">
        <v>13</v>
      </c>
      <c r="I180" s="19">
        <v>11050000</v>
      </c>
      <c r="J180" s="15">
        <v>850000</v>
      </c>
      <c r="K180" s="17">
        <v>13</v>
      </c>
      <c r="L180" s="17"/>
      <c r="M180" s="17" t="s">
        <v>40</v>
      </c>
      <c r="N180" s="17" t="s">
        <v>48</v>
      </c>
      <c r="O180" s="17" t="s">
        <v>114</v>
      </c>
      <c r="P180" s="17" t="s">
        <v>377</v>
      </c>
      <c r="Q180" s="17" t="s">
        <v>53</v>
      </c>
      <c r="R180" s="17" t="s">
        <v>117</v>
      </c>
      <c r="S180" s="17" t="s">
        <v>118</v>
      </c>
      <c r="T180" t="s">
        <v>183</v>
      </c>
      <c r="U180" t="s">
        <v>128</v>
      </c>
      <c r="V180" s="17" t="str">
        <f t="shared" si="22"/>
        <v>04-581101</v>
      </c>
      <c r="W180" t="s">
        <v>379</v>
      </c>
      <c r="X180" s="17" t="s">
        <v>40</v>
      </c>
      <c r="Y180" s="20">
        <v>44256</v>
      </c>
      <c r="Z180" s="21">
        <v>18</v>
      </c>
      <c r="AA180" s="14">
        <v>44274</v>
      </c>
      <c r="AB180" s="20">
        <v>44237</v>
      </c>
      <c r="AC180" s="19">
        <f t="shared" si="30"/>
        <v>11050000</v>
      </c>
      <c r="AD180" s="21">
        <v>15</v>
      </c>
      <c r="AE180" s="14">
        <v>44252</v>
      </c>
      <c r="AF180" s="20">
        <v>44256</v>
      </c>
      <c r="AG180" s="21">
        <v>18</v>
      </c>
      <c r="AH180" s="14">
        <v>44274</v>
      </c>
      <c r="AI180" s="20">
        <v>44277</v>
      </c>
      <c r="AJ180" s="21">
        <v>14</v>
      </c>
      <c r="AK180" s="14">
        <v>44316</v>
      </c>
      <c r="AL180" s="15">
        <f t="shared" si="31"/>
        <v>11050000</v>
      </c>
      <c r="AM180" s="21">
        <v>9</v>
      </c>
      <c r="AN180" s="14">
        <v>44591</v>
      </c>
      <c r="AO180" s="14">
        <v>44651</v>
      </c>
      <c r="AP180" s="19"/>
      <c r="AQ180" s="19"/>
      <c r="AR180" s="19"/>
      <c r="AS180" s="19"/>
      <c r="AT180" s="19">
        <v>1105000</v>
      </c>
      <c r="AU180" s="19"/>
      <c r="AV180" s="19">
        <v>9945000</v>
      </c>
      <c r="AW180" s="19"/>
      <c r="AX180" s="19"/>
      <c r="AY180" s="19"/>
      <c r="AZ180" s="19"/>
      <c r="BA180" s="19"/>
      <c r="BB180" s="19">
        <f t="shared" si="28"/>
        <v>11050000</v>
      </c>
      <c r="BC180" s="15">
        <f t="shared" si="24"/>
        <v>11050000</v>
      </c>
      <c r="BD180" s="15">
        <f t="shared" si="25"/>
        <v>11050000</v>
      </c>
      <c r="BE180" t="str">
        <f t="shared" si="26"/>
        <v>OK</v>
      </c>
      <c r="BF180">
        <f t="shared" si="27"/>
        <v>2</v>
      </c>
      <c r="BH180" s="17"/>
    </row>
    <row r="181" spans="1:60">
      <c r="A181" s="17">
        <v>4</v>
      </c>
      <c r="B181" s="17" t="s">
        <v>15</v>
      </c>
      <c r="C181" s="17" t="s">
        <v>335</v>
      </c>
      <c r="D181" s="17" t="s">
        <v>336</v>
      </c>
      <c r="E181" s="17" t="s">
        <v>9</v>
      </c>
      <c r="F181" s="17" t="s">
        <v>180</v>
      </c>
      <c r="G181">
        <v>5811</v>
      </c>
      <c r="H181">
        <v>13</v>
      </c>
      <c r="I181" s="19">
        <v>11050000</v>
      </c>
      <c r="J181" s="15">
        <v>850000</v>
      </c>
      <c r="K181" s="17">
        <v>13</v>
      </c>
      <c r="L181" s="17"/>
      <c r="M181" s="17" t="s">
        <v>40</v>
      </c>
      <c r="N181" s="17" t="s">
        <v>48</v>
      </c>
      <c r="O181" s="17" t="s">
        <v>114</v>
      </c>
      <c r="P181" s="17" t="s">
        <v>377</v>
      </c>
      <c r="Q181" s="17" t="s">
        <v>53</v>
      </c>
      <c r="R181" s="17" t="s">
        <v>117</v>
      </c>
      <c r="S181" s="17" t="s">
        <v>118</v>
      </c>
      <c r="T181" t="s">
        <v>183</v>
      </c>
      <c r="U181" t="s">
        <v>128</v>
      </c>
      <c r="V181" s="17" t="str">
        <f t="shared" si="22"/>
        <v>04-581101</v>
      </c>
      <c r="W181" t="s">
        <v>380</v>
      </c>
      <c r="X181" s="17" t="s">
        <v>40</v>
      </c>
      <c r="Y181" s="20">
        <v>44256</v>
      </c>
      <c r="Z181" s="21">
        <v>18</v>
      </c>
      <c r="AA181" s="14">
        <v>44274</v>
      </c>
      <c r="AB181" s="20">
        <v>44237</v>
      </c>
      <c r="AC181" s="19">
        <f t="shared" si="30"/>
        <v>11050000</v>
      </c>
      <c r="AD181" s="21">
        <v>15</v>
      </c>
      <c r="AE181" s="14">
        <v>44252</v>
      </c>
      <c r="AF181" s="20">
        <v>44256</v>
      </c>
      <c r="AG181" s="21">
        <v>18</v>
      </c>
      <c r="AH181" s="14">
        <v>44274</v>
      </c>
      <c r="AI181" s="20">
        <v>44277</v>
      </c>
      <c r="AJ181" s="21">
        <v>14</v>
      </c>
      <c r="AK181" s="14">
        <v>44376</v>
      </c>
      <c r="AL181" s="15">
        <f t="shared" si="31"/>
        <v>11050000</v>
      </c>
      <c r="AM181" s="21">
        <v>9</v>
      </c>
      <c r="AN181" s="14">
        <v>44649</v>
      </c>
      <c r="AO181" s="14">
        <v>44709</v>
      </c>
      <c r="AP181" s="19"/>
      <c r="AQ181" s="19"/>
      <c r="AR181" s="19"/>
      <c r="AS181" s="19"/>
      <c r="AT181" s="19"/>
      <c r="AU181" s="19">
        <v>1105000</v>
      </c>
      <c r="AV181" s="19"/>
      <c r="AW181" s="19">
        <v>9945000</v>
      </c>
      <c r="AX181" s="19"/>
      <c r="AY181" s="19"/>
      <c r="AZ181" s="19"/>
      <c r="BA181" s="19"/>
      <c r="BB181" s="19">
        <f t="shared" si="28"/>
        <v>1105000</v>
      </c>
      <c r="BC181" s="15">
        <f t="shared" si="24"/>
        <v>11050000</v>
      </c>
      <c r="BD181" s="15">
        <f t="shared" si="25"/>
        <v>11050000</v>
      </c>
      <c r="BE181" t="str">
        <f t="shared" si="26"/>
        <v>OK</v>
      </c>
      <c r="BF181">
        <f t="shared" si="27"/>
        <v>2</v>
      </c>
      <c r="BH181" s="17"/>
    </row>
    <row r="182" spans="1:60">
      <c r="A182" s="17">
        <v>4</v>
      </c>
      <c r="B182" s="17" t="s">
        <v>15</v>
      </c>
      <c r="C182" s="17" t="s">
        <v>338</v>
      </c>
      <c r="D182" s="17" t="s">
        <v>336</v>
      </c>
      <c r="E182" s="17" t="s">
        <v>9</v>
      </c>
      <c r="F182" s="17" t="s">
        <v>180</v>
      </c>
      <c r="G182">
        <v>5811</v>
      </c>
      <c r="H182">
        <v>37</v>
      </c>
      <c r="I182" s="19">
        <v>31450000</v>
      </c>
      <c r="J182" s="15">
        <v>850000</v>
      </c>
      <c r="K182" s="17">
        <v>37</v>
      </c>
      <c r="L182" s="17"/>
      <c r="M182" s="17" t="s">
        <v>40</v>
      </c>
      <c r="N182" s="17" t="s">
        <v>48</v>
      </c>
      <c r="O182" s="17" t="s">
        <v>114</v>
      </c>
      <c r="P182" s="17" t="s">
        <v>377</v>
      </c>
      <c r="Q182" s="17" t="s">
        <v>53</v>
      </c>
      <c r="R182" s="17" t="s">
        <v>117</v>
      </c>
      <c r="S182" s="17" t="s">
        <v>118</v>
      </c>
      <c r="T182" t="s">
        <v>183</v>
      </c>
      <c r="U182" t="s">
        <v>128</v>
      </c>
      <c r="V182" s="17" t="str">
        <f t="shared" si="22"/>
        <v>04-581101</v>
      </c>
      <c r="W182" t="s">
        <v>380</v>
      </c>
      <c r="X182" s="17" t="s">
        <v>40</v>
      </c>
      <c r="Y182" s="20">
        <v>44256</v>
      </c>
      <c r="Z182" s="21">
        <v>18</v>
      </c>
      <c r="AA182" s="14">
        <v>44274</v>
      </c>
      <c r="AB182" s="20">
        <v>44237</v>
      </c>
      <c r="AC182" s="19">
        <f t="shared" si="30"/>
        <v>31450000</v>
      </c>
      <c r="AD182" s="21">
        <v>15</v>
      </c>
      <c r="AE182" s="14">
        <v>44252</v>
      </c>
      <c r="AF182" s="20">
        <v>44256</v>
      </c>
      <c r="AG182" s="21">
        <v>18</v>
      </c>
      <c r="AH182" s="14">
        <v>44274</v>
      </c>
      <c r="AI182" s="20">
        <v>44277</v>
      </c>
      <c r="AJ182" s="21">
        <v>14</v>
      </c>
      <c r="AK182" s="14">
        <v>44376</v>
      </c>
      <c r="AL182" s="15">
        <f t="shared" si="31"/>
        <v>31450000</v>
      </c>
      <c r="AM182" s="21">
        <v>9</v>
      </c>
      <c r="AN182" s="14">
        <v>44649</v>
      </c>
      <c r="AO182" s="14">
        <v>44709</v>
      </c>
      <c r="AP182" s="19"/>
      <c r="AQ182" s="19"/>
      <c r="AR182" s="19"/>
      <c r="AS182" s="19"/>
      <c r="AT182" s="19"/>
      <c r="AU182" s="19">
        <v>3145000</v>
      </c>
      <c r="AV182" s="19"/>
      <c r="AW182" s="19">
        <v>28305000</v>
      </c>
      <c r="AX182" s="19"/>
      <c r="AY182" s="19"/>
      <c r="AZ182" s="19"/>
      <c r="BA182" s="19"/>
      <c r="BB182" s="19">
        <f t="shared" si="28"/>
        <v>3145000</v>
      </c>
      <c r="BC182" s="15">
        <f t="shared" si="24"/>
        <v>31450000</v>
      </c>
      <c r="BD182" s="15">
        <f t="shared" si="25"/>
        <v>31450000</v>
      </c>
      <c r="BE182" t="str">
        <f t="shared" si="26"/>
        <v>OK</v>
      </c>
      <c r="BF182">
        <f t="shared" si="27"/>
        <v>2</v>
      </c>
      <c r="BH182" s="17"/>
    </row>
    <row r="183" spans="1:60">
      <c r="A183" s="17">
        <v>4</v>
      </c>
      <c r="B183" s="17" t="s">
        <v>15</v>
      </c>
      <c r="C183" s="17" t="s">
        <v>357</v>
      </c>
      <c r="D183" s="17" t="s">
        <v>328</v>
      </c>
      <c r="E183" s="17" t="s">
        <v>9</v>
      </c>
      <c r="F183" s="17" t="s">
        <v>180</v>
      </c>
      <c r="G183">
        <v>5811</v>
      </c>
      <c r="H183">
        <v>8</v>
      </c>
      <c r="I183" s="19">
        <v>6800000</v>
      </c>
      <c r="J183" s="15">
        <v>850000</v>
      </c>
      <c r="K183" s="17">
        <v>8</v>
      </c>
      <c r="L183" s="17"/>
      <c r="M183" s="17" t="s">
        <v>40</v>
      </c>
      <c r="N183" s="17" t="s">
        <v>48</v>
      </c>
      <c r="O183" s="17" t="s">
        <v>114</v>
      </c>
      <c r="P183" s="17" t="s">
        <v>377</v>
      </c>
      <c r="Q183" s="17" t="s">
        <v>53</v>
      </c>
      <c r="R183" s="17" t="s">
        <v>117</v>
      </c>
      <c r="S183" s="17" t="s">
        <v>118</v>
      </c>
      <c r="T183" t="s">
        <v>183</v>
      </c>
      <c r="U183" t="s">
        <v>128</v>
      </c>
      <c r="V183" s="17" t="str">
        <f t="shared" si="22"/>
        <v>04-581101</v>
      </c>
      <c r="W183" t="s">
        <v>378</v>
      </c>
      <c r="X183" s="17" t="s">
        <v>40</v>
      </c>
      <c r="Y183" s="20">
        <v>44256</v>
      </c>
      <c r="Z183" s="21">
        <v>18</v>
      </c>
      <c r="AA183" s="14">
        <v>44274</v>
      </c>
      <c r="AB183" s="20">
        <v>44237</v>
      </c>
      <c r="AC183" s="19">
        <f t="shared" si="30"/>
        <v>6800000</v>
      </c>
      <c r="AD183" s="21">
        <v>15</v>
      </c>
      <c r="AE183" s="14">
        <v>44252</v>
      </c>
      <c r="AF183" s="20">
        <v>44256</v>
      </c>
      <c r="AG183" s="21">
        <v>18</v>
      </c>
      <c r="AH183" s="14">
        <v>44274</v>
      </c>
      <c r="AI183" s="20">
        <v>44277</v>
      </c>
      <c r="AJ183" s="21">
        <v>14</v>
      </c>
      <c r="AK183" s="14">
        <v>44328</v>
      </c>
      <c r="AL183" s="15">
        <f t="shared" si="31"/>
        <v>6800000</v>
      </c>
      <c r="AM183" s="21">
        <v>9</v>
      </c>
      <c r="AN183" s="14">
        <v>44604</v>
      </c>
      <c r="AO183" s="14">
        <v>44664</v>
      </c>
      <c r="AP183" s="19"/>
      <c r="AQ183" s="19"/>
      <c r="AR183" s="19"/>
      <c r="AS183" s="19"/>
      <c r="AT183" s="19">
        <v>680000</v>
      </c>
      <c r="AU183" s="19"/>
      <c r="AV183" s="19"/>
      <c r="AW183" s="19">
        <v>6120000</v>
      </c>
      <c r="AX183" s="19"/>
      <c r="AY183" s="19"/>
      <c r="AZ183" s="19"/>
      <c r="BA183" s="19"/>
      <c r="BB183" s="19">
        <f t="shared" si="28"/>
        <v>680000</v>
      </c>
      <c r="BC183" s="15">
        <f t="shared" si="24"/>
        <v>6800000</v>
      </c>
      <c r="BD183" s="15">
        <f t="shared" si="25"/>
        <v>6800000</v>
      </c>
      <c r="BE183" t="str">
        <f t="shared" si="26"/>
        <v>OK</v>
      </c>
      <c r="BF183">
        <f t="shared" si="27"/>
        <v>2</v>
      </c>
      <c r="BH183" s="17"/>
    </row>
    <row r="184" spans="1:60">
      <c r="A184" s="17">
        <v>4</v>
      </c>
      <c r="B184" s="17" t="s">
        <v>15</v>
      </c>
      <c r="C184" s="17" t="s">
        <v>358</v>
      </c>
      <c r="D184" s="17" t="s">
        <v>336</v>
      </c>
      <c r="E184" s="17" t="s">
        <v>9</v>
      </c>
      <c r="F184" s="17" t="s">
        <v>180</v>
      </c>
      <c r="G184">
        <v>5811</v>
      </c>
      <c r="H184">
        <v>8</v>
      </c>
      <c r="I184" s="19">
        <v>6800000</v>
      </c>
      <c r="J184" s="15">
        <v>850000</v>
      </c>
      <c r="K184" s="17">
        <v>8</v>
      </c>
      <c r="L184" s="17"/>
      <c r="M184" s="17" t="s">
        <v>40</v>
      </c>
      <c r="N184" s="17" t="s">
        <v>48</v>
      </c>
      <c r="O184" s="17" t="s">
        <v>114</v>
      </c>
      <c r="P184" s="17" t="s">
        <v>377</v>
      </c>
      <c r="Q184" s="17" t="s">
        <v>53</v>
      </c>
      <c r="R184" s="17" t="s">
        <v>117</v>
      </c>
      <c r="S184" s="17" t="s">
        <v>118</v>
      </c>
      <c r="T184" t="s">
        <v>183</v>
      </c>
      <c r="U184" t="s">
        <v>128</v>
      </c>
      <c r="V184" s="17" t="str">
        <f t="shared" si="22"/>
        <v>04-581101</v>
      </c>
      <c r="W184" t="s">
        <v>380</v>
      </c>
      <c r="X184" s="17" t="s">
        <v>40</v>
      </c>
      <c r="Y184" s="20">
        <v>44256</v>
      </c>
      <c r="Z184" s="21">
        <v>18</v>
      </c>
      <c r="AA184" s="14">
        <v>44274</v>
      </c>
      <c r="AB184" s="20">
        <v>44237</v>
      </c>
      <c r="AC184" s="19">
        <f t="shared" si="30"/>
        <v>6800000</v>
      </c>
      <c r="AD184" s="21">
        <v>15</v>
      </c>
      <c r="AE184" s="14">
        <v>44252</v>
      </c>
      <c r="AF184" s="20">
        <v>44256</v>
      </c>
      <c r="AG184" s="21">
        <v>18</v>
      </c>
      <c r="AH184" s="14">
        <v>44274</v>
      </c>
      <c r="AI184" s="20">
        <v>44277</v>
      </c>
      <c r="AJ184" s="21">
        <v>14</v>
      </c>
      <c r="AK184" s="14">
        <v>44376</v>
      </c>
      <c r="AL184" s="15">
        <f t="shared" si="31"/>
        <v>6800000</v>
      </c>
      <c r="AM184" s="21">
        <v>9</v>
      </c>
      <c r="AN184" s="14">
        <v>44649</v>
      </c>
      <c r="AO184" s="14">
        <v>44709</v>
      </c>
      <c r="AP184" s="19"/>
      <c r="AQ184" s="19"/>
      <c r="AR184" s="19"/>
      <c r="AS184" s="19"/>
      <c r="AT184" s="19"/>
      <c r="AU184" s="19">
        <v>680000</v>
      </c>
      <c r="AV184" s="19"/>
      <c r="AW184" s="19">
        <v>6120000</v>
      </c>
      <c r="AX184" s="19"/>
      <c r="AY184" s="19"/>
      <c r="AZ184" s="19"/>
      <c r="BA184" s="19"/>
      <c r="BB184" s="19">
        <f t="shared" si="28"/>
        <v>680000</v>
      </c>
      <c r="BC184" s="15">
        <f t="shared" si="24"/>
        <v>6800000</v>
      </c>
      <c r="BD184" s="15">
        <f t="shared" si="25"/>
        <v>6800000</v>
      </c>
      <c r="BE184" t="str">
        <f t="shared" si="26"/>
        <v>OK</v>
      </c>
      <c r="BF184">
        <f t="shared" si="27"/>
        <v>2</v>
      </c>
      <c r="BH184" s="17"/>
    </row>
    <row r="185" spans="1:60">
      <c r="A185" s="17">
        <v>4</v>
      </c>
      <c r="B185" s="17" t="s">
        <v>15</v>
      </c>
      <c r="C185" s="17" t="s">
        <v>359</v>
      </c>
      <c r="D185" s="17" t="s">
        <v>336</v>
      </c>
      <c r="E185" s="17" t="s">
        <v>9</v>
      </c>
      <c r="F185" s="17" t="s">
        <v>180</v>
      </c>
      <c r="G185">
        <v>5811</v>
      </c>
      <c r="H185">
        <v>8</v>
      </c>
      <c r="I185" s="19">
        <v>6800000</v>
      </c>
      <c r="J185" s="15">
        <v>850000</v>
      </c>
      <c r="K185" s="17">
        <v>8</v>
      </c>
      <c r="L185" s="17"/>
      <c r="M185" s="17" t="s">
        <v>40</v>
      </c>
      <c r="N185" s="17" t="s">
        <v>48</v>
      </c>
      <c r="O185" s="17" t="s">
        <v>114</v>
      </c>
      <c r="P185" s="17" t="s">
        <v>377</v>
      </c>
      <c r="Q185" s="17" t="s">
        <v>53</v>
      </c>
      <c r="R185" s="17" t="s">
        <v>117</v>
      </c>
      <c r="S185" s="17" t="s">
        <v>118</v>
      </c>
      <c r="T185" t="s">
        <v>183</v>
      </c>
      <c r="U185" t="s">
        <v>128</v>
      </c>
      <c r="V185" s="17" t="str">
        <f t="shared" si="22"/>
        <v>04-581101</v>
      </c>
      <c r="W185" t="s">
        <v>380</v>
      </c>
      <c r="X185" s="17" t="s">
        <v>40</v>
      </c>
      <c r="Y185" s="20">
        <v>44256</v>
      </c>
      <c r="Z185" s="21">
        <v>18</v>
      </c>
      <c r="AA185" s="14">
        <v>44274</v>
      </c>
      <c r="AB185" s="20">
        <v>44237</v>
      </c>
      <c r="AC185" s="19">
        <f t="shared" si="30"/>
        <v>6800000</v>
      </c>
      <c r="AD185" s="21">
        <v>15</v>
      </c>
      <c r="AE185" s="14">
        <v>44252</v>
      </c>
      <c r="AF185" s="20">
        <v>44256</v>
      </c>
      <c r="AG185" s="21">
        <v>18</v>
      </c>
      <c r="AH185" s="14">
        <v>44274</v>
      </c>
      <c r="AI185" s="20">
        <v>44277</v>
      </c>
      <c r="AJ185" s="21">
        <v>14</v>
      </c>
      <c r="AK185" s="14">
        <v>44376</v>
      </c>
      <c r="AL185" s="15">
        <f t="shared" si="31"/>
        <v>6800000</v>
      </c>
      <c r="AM185" s="21">
        <v>9</v>
      </c>
      <c r="AN185" s="14">
        <v>44649</v>
      </c>
      <c r="AO185" s="14">
        <v>44709</v>
      </c>
      <c r="AP185" s="19"/>
      <c r="AQ185" s="19"/>
      <c r="AR185" s="19"/>
      <c r="AS185" s="19"/>
      <c r="AT185" s="19"/>
      <c r="AU185" s="19">
        <v>680000</v>
      </c>
      <c r="AV185" s="19"/>
      <c r="AW185" s="19">
        <v>6120000</v>
      </c>
      <c r="AX185" s="19"/>
      <c r="AY185" s="19"/>
      <c r="AZ185" s="19"/>
      <c r="BA185" s="19"/>
      <c r="BB185" s="19">
        <f t="shared" si="28"/>
        <v>680000</v>
      </c>
      <c r="BC185" s="15">
        <f t="shared" si="24"/>
        <v>6800000</v>
      </c>
      <c r="BD185" s="15">
        <f t="shared" si="25"/>
        <v>6800000</v>
      </c>
      <c r="BE185" t="str">
        <f t="shared" si="26"/>
        <v>OK</v>
      </c>
      <c r="BF185">
        <f t="shared" si="27"/>
        <v>2</v>
      </c>
      <c r="BH185" s="17"/>
    </row>
    <row r="186" spans="1:60">
      <c r="A186" s="17">
        <v>4</v>
      </c>
      <c r="B186" s="17" t="s">
        <v>15</v>
      </c>
      <c r="C186" s="17" t="s">
        <v>339</v>
      </c>
      <c r="D186" s="17" t="s">
        <v>333</v>
      </c>
      <c r="E186" s="17" t="s">
        <v>9</v>
      </c>
      <c r="F186" s="17" t="s">
        <v>180</v>
      </c>
      <c r="G186">
        <v>5811</v>
      </c>
      <c r="H186">
        <v>13</v>
      </c>
      <c r="I186" s="19">
        <v>11050000</v>
      </c>
      <c r="J186" s="15">
        <v>850000</v>
      </c>
      <c r="K186" s="17">
        <v>13</v>
      </c>
      <c r="L186" s="17"/>
      <c r="M186" s="17" t="s">
        <v>40</v>
      </c>
      <c r="N186" s="17" t="s">
        <v>48</v>
      </c>
      <c r="O186" s="17" t="s">
        <v>114</v>
      </c>
      <c r="P186" s="17" t="s">
        <v>377</v>
      </c>
      <c r="Q186" s="17" t="s">
        <v>53</v>
      </c>
      <c r="R186" s="17" t="s">
        <v>117</v>
      </c>
      <c r="S186" s="17" t="s">
        <v>118</v>
      </c>
      <c r="T186" t="s">
        <v>183</v>
      </c>
      <c r="U186" t="s">
        <v>128</v>
      </c>
      <c r="V186" s="17" t="str">
        <f t="shared" si="22"/>
        <v>04-581101</v>
      </c>
      <c r="W186" t="s">
        <v>379</v>
      </c>
      <c r="X186" s="17" t="s">
        <v>40</v>
      </c>
      <c r="Y186" s="20">
        <v>44256</v>
      </c>
      <c r="Z186" s="21">
        <v>18</v>
      </c>
      <c r="AA186" s="14">
        <v>44274</v>
      </c>
      <c r="AB186" s="20">
        <v>44237</v>
      </c>
      <c r="AC186" s="19">
        <f t="shared" si="30"/>
        <v>11050000</v>
      </c>
      <c r="AD186" s="21">
        <v>15</v>
      </c>
      <c r="AE186" s="14">
        <v>44252</v>
      </c>
      <c r="AF186" s="20">
        <v>44256</v>
      </c>
      <c r="AG186" s="21">
        <v>18</v>
      </c>
      <c r="AH186" s="14">
        <v>44274</v>
      </c>
      <c r="AI186" s="20">
        <v>44277</v>
      </c>
      <c r="AJ186" s="21">
        <v>14</v>
      </c>
      <c r="AK186" s="14">
        <v>44316</v>
      </c>
      <c r="AL186" s="15">
        <f t="shared" si="31"/>
        <v>11050000</v>
      </c>
      <c r="AM186" s="21">
        <v>9</v>
      </c>
      <c r="AN186" s="14">
        <v>44591</v>
      </c>
      <c r="AO186" s="14">
        <v>44651</v>
      </c>
      <c r="AP186" s="19"/>
      <c r="AQ186" s="19"/>
      <c r="AR186" s="19"/>
      <c r="AS186" s="19"/>
      <c r="AT186" s="19">
        <v>1105000</v>
      </c>
      <c r="AU186" s="19"/>
      <c r="AV186" s="19">
        <v>9945000</v>
      </c>
      <c r="AW186" s="19"/>
      <c r="AX186" s="19"/>
      <c r="AY186" s="19"/>
      <c r="AZ186" s="19"/>
      <c r="BA186" s="19"/>
      <c r="BB186" s="19">
        <f t="shared" si="28"/>
        <v>11050000</v>
      </c>
      <c r="BC186" s="15">
        <f t="shared" si="24"/>
        <v>11050000</v>
      </c>
      <c r="BD186" s="15">
        <f t="shared" si="25"/>
        <v>11050000</v>
      </c>
      <c r="BE186" t="str">
        <f t="shared" si="26"/>
        <v>OK</v>
      </c>
      <c r="BF186">
        <f t="shared" si="27"/>
        <v>2</v>
      </c>
      <c r="BH186" s="17"/>
    </row>
    <row r="187" spans="1:60">
      <c r="A187" s="17">
        <v>4</v>
      </c>
      <c r="B187" s="17" t="s">
        <v>15</v>
      </c>
      <c r="C187" s="17" t="s">
        <v>360</v>
      </c>
      <c r="D187" s="17" t="s">
        <v>328</v>
      </c>
      <c r="E187" s="17" t="s">
        <v>9</v>
      </c>
      <c r="F187" s="17" t="s">
        <v>180</v>
      </c>
      <c r="G187">
        <v>5811</v>
      </c>
      <c r="H187">
        <v>13</v>
      </c>
      <c r="I187" s="19">
        <v>11050000</v>
      </c>
      <c r="J187" s="15">
        <v>850000</v>
      </c>
      <c r="K187" s="17">
        <v>13</v>
      </c>
      <c r="L187" s="17"/>
      <c r="M187" s="17" t="s">
        <v>40</v>
      </c>
      <c r="N187" s="17" t="s">
        <v>48</v>
      </c>
      <c r="O187" s="17" t="s">
        <v>114</v>
      </c>
      <c r="P187" s="17" t="s">
        <v>377</v>
      </c>
      <c r="Q187" s="17" t="s">
        <v>53</v>
      </c>
      <c r="R187" s="17" t="s">
        <v>117</v>
      </c>
      <c r="S187" s="17" t="s">
        <v>118</v>
      </c>
      <c r="T187" t="s">
        <v>183</v>
      </c>
      <c r="U187" t="s">
        <v>128</v>
      </c>
      <c r="V187" s="17" t="str">
        <f t="shared" si="22"/>
        <v>04-581101</v>
      </c>
      <c r="W187" t="s">
        <v>378</v>
      </c>
      <c r="X187" s="17" t="s">
        <v>40</v>
      </c>
      <c r="Y187" s="20">
        <v>44256</v>
      </c>
      <c r="Z187" s="21">
        <v>18</v>
      </c>
      <c r="AA187" s="14">
        <v>44274</v>
      </c>
      <c r="AB187" s="20">
        <v>44237</v>
      </c>
      <c r="AC187" s="19">
        <f t="shared" si="30"/>
        <v>11050000</v>
      </c>
      <c r="AD187" s="21">
        <v>15</v>
      </c>
      <c r="AE187" s="14">
        <v>44252</v>
      </c>
      <c r="AF187" s="20">
        <v>44256</v>
      </c>
      <c r="AG187" s="21">
        <v>18</v>
      </c>
      <c r="AH187" s="14">
        <v>44274</v>
      </c>
      <c r="AI187" s="20">
        <v>44277</v>
      </c>
      <c r="AJ187" s="21">
        <v>14</v>
      </c>
      <c r="AK187" s="14">
        <v>44328</v>
      </c>
      <c r="AL187" s="15">
        <f t="shared" si="31"/>
        <v>11050000</v>
      </c>
      <c r="AM187" s="21">
        <v>9</v>
      </c>
      <c r="AN187" s="14">
        <v>44604</v>
      </c>
      <c r="AO187" s="14">
        <v>44664</v>
      </c>
      <c r="AP187" s="19"/>
      <c r="AQ187" s="19"/>
      <c r="AR187" s="19"/>
      <c r="AS187" s="19"/>
      <c r="AT187" s="19">
        <v>1105000</v>
      </c>
      <c r="AU187" s="19"/>
      <c r="AV187" s="19"/>
      <c r="AW187" s="19">
        <v>9945000</v>
      </c>
      <c r="AX187" s="19"/>
      <c r="AY187" s="19"/>
      <c r="AZ187" s="19"/>
      <c r="BA187" s="19"/>
      <c r="BB187" s="19">
        <f t="shared" si="28"/>
        <v>1105000</v>
      </c>
      <c r="BC187" s="15">
        <f t="shared" si="24"/>
        <v>11050000</v>
      </c>
      <c r="BD187" s="15">
        <f t="shared" si="25"/>
        <v>11050000</v>
      </c>
      <c r="BE187" t="str">
        <f t="shared" si="26"/>
        <v>OK</v>
      </c>
      <c r="BF187">
        <f t="shared" si="27"/>
        <v>2</v>
      </c>
      <c r="BH187" s="17"/>
    </row>
    <row r="188" spans="1:60">
      <c r="A188" s="17">
        <v>4</v>
      </c>
      <c r="B188" s="17" t="s">
        <v>15</v>
      </c>
      <c r="C188" s="17" t="s">
        <v>169</v>
      </c>
      <c r="D188" s="17" t="s">
        <v>361</v>
      </c>
      <c r="E188" s="17" t="s">
        <v>9</v>
      </c>
      <c r="F188" s="17" t="s">
        <v>180</v>
      </c>
      <c r="G188">
        <v>5811</v>
      </c>
      <c r="H188">
        <v>39</v>
      </c>
      <c r="I188" s="19">
        <v>33150000</v>
      </c>
      <c r="J188" s="15">
        <v>850000</v>
      </c>
      <c r="K188" s="17">
        <v>39</v>
      </c>
      <c r="L188" s="17"/>
      <c r="M188" s="17" t="s">
        <v>40</v>
      </c>
      <c r="N188" s="17" t="s">
        <v>48</v>
      </c>
      <c r="O188" s="17" t="s">
        <v>146</v>
      </c>
      <c r="P188" s="17" t="s">
        <v>381</v>
      </c>
      <c r="Q188" s="17" t="s">
        <v>52</v>
      </c>
      <c r="R188" s="17" t="s">
        <v>117</v>
      </c>
      <c r="S188" s="17" t="s">
        <v>135</v>
      </c>
      <c r="T188" t="s">
        <v>192</v>
      </c>
      <c r="U188" t="s">
        <v>128</v>
      </c>
      <c r="V188" s="17" t="str">
        <f t="shared" si="22"/>
        <v>04-581102</v>
      </c>
      <c r="W188" t="s">
        <v>382</v>
      </c>
      <c r="X188" s="17" t="s">
        <v>40</v>
      </c>
      <c r="Y188" s="20">
        <v>44284</v>
      </c>
      <c r="Z188" s="21">
        <v>26</v>
      </c>
      <c r="AA188" s="14">
        <v>44309</v>
      </c>
      <c r="AB188" s="20">
        <v>44257</v>
      </c>
      <c r="AC188" s="19">
        <f t="shared" si="30"/>
        <v>33150000</v>
      </c>
      <c r="AD188" s="21">
        <v>8</v>
      </c>
      <c r="AE188" s="14">
        <v>44265</v>
      </c>
      <c r="AF188" s="20">
        <v>44267</v>
      </c>
      <c r="AG188" s="21">
        <v>17</v>
      </c>
      <c r="AH188" s="14">
        <v>44284</v>
      </c>
      <c r="AI188" s="20">
        <v>44286</v>
      </c>
      <c r="AJ188" s="21">
        <v>12</v>
      </c>
      <c r="AK188" s="14">
        <v>44328</v>
      </c>
      <c r="AL188" s="15">
        <f t="shared" si="31"/>
        <v>33150000</v>
      </c>
      <c r="AM188" s="21">
        <v>9</v>
      </c>
      <c r="AN188" s="14">
        <v>44604</v>
      </c>
      <c r="AO188" s="14">
        <v>44664</v>
      </c>
      <c r="AP188" s="19"/>
      <c r="AQ188" s="19"/>
      <c r="AR188" s="19"/>
      <c r="AS188" s="19"/>
      <c r="AT188" s="19">
        <v>3315000</v>
      </c>
      <c r="AU188" s="19"/>
      <c r="AV188" s="19">
        <v>29835000</v>
      </c>
      <c r="AW188" s="19"/>
      <c r="AX188" s="19"/>
      <c r="AY188" s="19"/>
      <c r="AZ188" s="19"/>
      <c r="BA188" s="19"/>
      <c r="BB188" s="19">
        <f t="shared" si="28"/>
        <v>33150000</v>
      </c>
      <c r="BC188" s="15">
        <f t="shared" si="24"/>
        <v>33150000</v>
      </c>
      <c r="BD188" s="15">
        <f t="shared" si="25"/>
        <v>33150000</v>
      </c>
      <c r="BE188" t="str">
        <f t="shared" si="26"/>
        <v>OK</v>
      </c>
      <c r="BF188">
        <f t="shared" si="27"/>
        <v>2</v>
      </c>
      <c r="BH188" s="17"/>
    </row>
    <row r="189" spans="1:60" hidden="1">
      <c r="A189" s="17">
        <v>4</v>
      </c>
      <c r="B189" s="17" t="s">
        <v>15</v>
      </c>
      <c r="C189" s="17" t="s">
        <v>347</v>
      </c>
      <c r="D189" s="17" t="s">
        <v>328</v>
      </c>
      <c r="E189" s="17" t="s">
        <v>10</v>
      </c>
      <c r="F189" s="17" t="s">
        <v>197</v>
      </c>
      <c r="G189">
        <v>5911</v>
      </c>
      <c r="H189">
        <v>14</v>
      </c>
      <c r="I189" s="19">
        <v>10976000</v>
      </c>
      <c r="J189" s="15">
        <v>784000</v>
      </c>
      <c r="K189" s="17"/>
      <c r="L189" s="17">
        <v>14</v>
      </c>
      <c r="M189" s="17" t="s">
        <v>40</v>
      </c>
      <c r="N189" s="17" t="s">
        <v>48</v>
      </c>
      <c r="O189" s="17" t="s">
        <v>114</v>
      </c>
      <c r="P189" s="17" t="s">
        <v>383</v>
      </c>
      <c r="Q189" s="17" t="s">
        <v>53</v>
      </c>
      <c r="R189" s="17" t="s">
        <v>117</v>
      </c>
      <c r="S189" s="17" t="s">
        <v>118</v>
      </c>
      <c r="T189" t="s">
        <v>199</v>
      </c>
      <c r="U189" t="s">
        <v>128</v>
      </c>
      <c r="V189" s="17" t="str">
        <f t="shared" si="22"/>
        <v>04-591101</v>
      </c>
      <c r="W189" t="s">
        <v>384</v>
      </c>
      <c r="X189" s="17" t="s">
        <v>40</v>
      </c>
      <c r="Y189" s="20">
        <v>44256</v>
      </c>
      <c r="Z189" s="21">
        <v>18</v>
      </c>
      <c r="AA189" s="14">
        <v>44274</v>
      </c>
      <c r="AB189" s="20">
        <v>44230</v>
      </c>
      <c r="AC189" s="19">
        <f t="shared" si="30"/>
        <v>10976000</v>
      </c>
      <c r="AD189" s="21">
        <v>15</v>
      </c>
      <c r="AE189" s="14">
        <v>44245</v>
      </c>
      <c r="AF189" s="20">
        <v>44249</v>
      </c>
      <c r="AG189" s="21">
        <v>24</v>
      </c>
      <c r="AH189" s="14">
        <v>44273</v>
      </c>
      <c r="AI189" s="20">
        <v>44277</v>
      </c>
      <c r="AJ189" s="21">
        <v>12</v>
      </c>
      <c r="AK189" s="14">
        <v>44308</v>
      </c>
      <c r="AL189" s="15">
        <f t="shared" si="31"/>
        <v>10976000</v>
      </c>
      <c r="AM189" s="21">
        <v>9</v>
      </c>
      <c r="AN189" s="14">
        <v>44583</v>
      </c>
      <c r="AO189" s="14">
        <v>44643</v>
      </c>
      <c r="AP189" s="19"/>
      <c r="AQ189" s="19"/>
      <c r="AR189" s="19"/>
      <c r="AS189" s="19">
        <v>1097600</v>
      </c>
      <c r="AT189" s="19"/>
      <c r="AU189" s="19">
        <v>9878400</v>
      </c>
      <c r="AV189" s="19"/>
      <c r="AW189" s="19"/>
      <c r="AX189" s="19"/>
      <c r="AY189" s="19"/>
      <c r="AZ189" s="19"/>
      <c r="BA189" s="19"/>
      <c r="BB189" s="19">
        <f t="shared" si="28"/>
        <v>10976000</v>
      </c>
      <c r="BC189" s="15">
        <f t="shared" si="24"/>
        <v>10976000</v>
      </c>
      <c r="BD189" s="15">
        <f t="shared" si="25"/>
        <v>10976000</v>
      </c>
      <c r="BE189" t="str">
        <f t="shared" si="26"/>
        <v>OK</v>
      </c>
      <c r="BF189">
        <f t="shared" si="27"/>
        <v>2</v>
      </c>
      <c r="BH189" s="17"/>
    </row>
    <row r="190" spans="1:60" hidden="1">
      <c r="A190" s="17">
        <v>4</v>
      </c>
      <c r="B190" s="17" t="s">
        <v>15</v>
      </c>
      <c r="C190" s="17" t="s">
        <v>351</v>
      </c>
      <c r="D190" s="17" t="s">
        <v>333</v>
      </c>
      <c r="E190" s="17" t="s">
        <v>10</v>
      </c>
      <c r="F190" s="17" t="s">
        <v>197</v>
      </c>
      <c r="G190">
        <v>5911</v>
      </c>
      <c r="H190">
        <v>10</v>
      </c>
      <c r="I190" s="19">
        <v>7840000</v>
      </c>
      <c r="J190" s="15">
        <v>784000</v>
      </c>
      <c r="K190" s="17"/>
      <c r="L190" s="17">
        <v>10</v>
      </c>
      <c r="M190" s="17" t="s">
        <v>40</v>
      </c>
      <c r="N190" s="17" t="s">
        <v>48</v>
      </c>
      <c r="O190" s="17" t="s">
        <v>114</v>
      </c>
      <c r="P190" s="17" t="s">
        <v>383</v>
      </c>
      <c r="Q190" s="17" t="s">
        <v>53</v>
      </c>
      <c r="R190" s="17" t="s">
        <v>117</v>
      </c>
      <c r="S190" s="17" t="s">
        <v>118</v>
      </c>
      <c r="T190" t="s">
        <v>199</v>
      </c>
      <c r="U190" t="s">
        <v>128</v>
      </c>
      <c r="V190" s="17" t="str">
        <f t="shared" si="22"/>
        <v>04-591101</v>
      </c>
      <c r="W190" t="s">
        <v>385</v>
      </c>
      <c r="X190" s="17" t="s">
        <v>40</v>
      </c>
      <c r="Y190" s="20">
        <v>44256</v>
      </c>
      <c r="Z190" s="21">
        <v>18</v>
      </c>
      <c r="AA190" s="14">
        <v>44274</v>
      </c>
      <c r="AB190" s="20">
        <v>44230</v>
      </c>
      <c r="AC190" s="19">
        <f t="shared" si="30"/>
        <v>7840000</v>
      </c>
      <c r="AD190" s="21">
        <v>15</v>
      </c>
      <c r="AE190" s="14">
        <v>44245</v>
      </c>
      <c r="AF190" s="20">
        <v>44249</v>
      </c>
      <c r="AG190" s="21">
        <v>24</v>
      </c>
      <c r="AH190" s="14">
        <v>44273</v>
      </c>
      <c r="AI190" s="20">
        <v>44277</v>
      </c>
      <c r="AJ190" s="21">
        <v>12</v>
      </c>
      <c r="AK190" s="14">
        <v>44314</v>
      </c>
      <c r="AL190" s="15">
        <f t="shared" si="31"/>
        <v>7840000</v>
      </c>
      <c r="AM190" s="21">
        <v>9</v>
      </c>
      <c r="AN190" s="14">
        <v>44589</v>
      </c>
      <c r="AO190" s="14">
        <v>44649</v>
      </c>
      <c r="AP190" s="19"/>
      <c r="AQ190" s="19"/>
      <c r="AR190" s="19"/>
      <c r="AS190" s="19">
        <v>784000</v>
      </c>
      <c r="AT190" s="19"/>
      <c r="AU190" s="19">
        <v>7056000</v>
      </c>
      <c r="AV190" s="19"/>
      <c r="AW190" s="19"/>
      <c r="AX190" s="19"/>
      <c r="AY190" s="19"/>
      <c r="AZ190" s="19"/>
      <c r="BA190" s="19"/>
      <c r="BB190" s="19">
        <f t="shared" si="28"/>
        <v>7840000</v>
      </c>
      <c r="BC190" s="15">
        <f t="shared" si="24"/>
        <v>7840000</v>
      </c>
      <c r="BD190" s="15">
        <f t="shared" si="25"/>
        <v>7840000</v>
      </c>
      <c r="BE190" t="str">
        <f t="shared" si="26"/>
        <v>OK</v>
      </c>
      <c r="BF190">
        <f t="shared" si="27"/>
        <v>2</v>
      </c>
      <c r="BH190" s="17"/>
    </row>
    <row r="191" spans="1:60" hidden="1">
      <c r="A191" s="17">
        <v>4</v>
      </c>
      <c r="B191" s="17" t="s">
        <v>15</v>
      </c>
      <c r="C191" s="17" t="s">
        <v>353</v>
      </c>
      <c r="D191" s="17" t="s">
        <v>336</v>
      </c>
      <c r="E191" s="17" t="s">
        <v>10</v>
      </c>
      <c r="F191" s="17" t="s">
        <v>197</v>
      </c>
      <c r="G191">
        <v>5911</v>
      </c>
      <c r="H191">
        <v>15</v>
      </c>
      <c r="I191" s="19">
        <v>11760000</v>
      </c>
      <c r="J191" s="15">
        <v>784000</v>
      </c>
      <c r="K191" s="17"/>
      <c r="L191" s="17">
        <v>15</v>
      </c>
      <c r="M191" s="17" t="s">
        <v>40</v>
      </c>
      <c r="N191" s="17" t="s">
        <v>48</v>
      </c>
      <c r="O191" s="17" t="s">
        <v>114</v>
      </c>
      <c r="P191" s="17" t="s">
        <v>383</v>
      </c>
      <c r="Q191" s="17" t="s">
        <v>53</v>
      </c>
      <c r="R191" s="17" t="s">
        <v>117</v>
      </c>
      <c r="S191" s="17" t="s">
        <v>118</v>
      </c>
      <c r="T191" t="s">
        <v>199</v>
      </c>
      <c r="U191" t="s">
        <v>128</v>
      </c>
      <c r="V191" s="17" t="str">
        <f t="shared" si="22"/>
        <v>04-591101</v>
      </c>
      <c r="W191" t="s">
        <v>386</v>
      </c>
      <c r="X191" s="17" t="s">
        <v>40</v>
      </c>
      <c r="Y191" s="20">
        <v>44256</v>
      </c>
      <c r="Z191" s="21">
        <v>18</v>
      </c>
      <c r="AA191" s="14">
        <v>44274</v>
      </c>
      <c r="AB191" s="20">
        <v>44230</v>
      </c>
      <c r="AC191" s="19">
        <f t="shared" si="30"/>
        <v>11760000</v>
      </c>
      <c r="AD191" s="21">
        <v>15</v>
      </c>
      <c r="AE191" s="14">
        <v>44245</v>
      </c>
      <c r="AF191" s="20">
        <v>44249</v>
      </c>
      <c r="AG191" s="21">
        <v>24</v>
      </c>
      <c r="AH191" s="14">
        <v>44273</v>
      </c>
      <c r="AI191" s="20">
        <v>44277</v>
      </c>
      <c r="AJ191" s="21">
        <v>12</v>
      </c>
      <c r="AK191" s="14">
        <v>44313</v>
      </c>
      <c r="AL191" s="15">
        <f t="shared" si="31"/>
        <v>11760000</v>
      </c>
      <c r="AM191" s="21">
        <v>9</v>
      </c>
      <c r="AN191" s="14">
        <v>44588</v>
      </c>
      <c r="AO191" s="14">
        <v>44648</v>
      </c>
      <c r="AP191" s="19"/>
      <c r="AQ191" s="19"/>
      <c r="AR191" s="19"/>
      <c r="AS191" s="19">
        <v>1176000</v>
      </c>
      <c r="AT191" s="19"/>
      <c r="AU191" s="19"/>
      <c r="AV191" s="19">
        <v>10584000</v>
      </c>
      <c r="AW191" s="19"/>
      <c r="AX191" s="19"/>
      <c r="AY191" s="19"/>
      <c r="AZ191" s="19"/>
      <c r="BA191" s="19"/>
      <c r="BB191" s="19">
        <f t="shared" si="28"/>
        <v>11760000</v>
      </c>
      <c r="BC191" s="15">
        <f t="shared" si="24"/>
        <v>11760000</v>
      </c>
      <c r="BD191" s="15">
        <f t="shared" si="25"/>
        <v>11760000</v>
      </c>
      <c r="BE191" t="str">
        <f t="shared" si="26"/>
        <v>OK</v>
      </c>
      <c r="BF191">
        <f t="shared" si="27"/>
        <v>2</v>
      </c>
      <c r="BH191" s="17"/>
    </row>
    <row r="192" spans="1:60" hidden="1">
      <c r="A192" s="17">
        <v>4</v>
      </c>
      <c r="B192" s="17" t="s">
        <v>15</v>
      </c>
      <c r="C192" s="17" t="s">
        <v>327</v>
      </c>
      <c r="D192" s="17" t="s">
        <v>328</v>
      </c>
      <c r="E192" s="17" t="s">
        <v>10</v>
      </c>
      <c r="F192" s="17" t="s">
        <v>197</v>
      </c>
      <c r="G192">
        <v>5911</v>
      </c>
      <c r="H192">
        <v>113</v>
      </c>
      <c r="I192" s="19">
        <v>88592000</v>
      </c>
      <c r="J192" s="15">
        <v>784000</v>
      </c>
      <c r="K192" s="17"/>
      <c r="L192" s="17">
        <v>113</v>
      </c>
      <c r="M192" s="17" t="s">
        <v>40</v>
      </c>
      <c r="N192" s="17" t="s">
        <v>48</v>
      </c>
      <c r="O192" s="17" t="s">
        <v>114</v>
      </c>
      <c r="P192" s="17" t="s">
        <v>383</v>
      </c>
      <c r="Q192" s="17" t="s">
        <v>53</v>
      </c>
      <c r="R192" s="17" t="s">
        <v>117</v>
      </c>
      <c r="S192" s="17" t="s">
        <v>118</v>
      </c>
      <c r="T192" t="s">
        <v>199</v>
      </c>
      <c r="U192" t="s">
        <v>128</v>
      </c>
      <c r="V192" s="17" t="str">
        <f t="shared" si="22"/>
        <v>04-591101</v>
      </c>
      <c r="W192" t="s">
        <v>384</v>
      </c>
      <c r="X192" s="17" t="s">
        <v>40</v>
      </c>
      <c r="Y192" s="20">
        <v>44256</v>
      </c>
      <c r="Z192" s="21">
        <v>18</v>
      </c>
      <c r="AA192" s="14">
        <v>44274</v>
      </c>
      <c r="AB192" s="20">
        <v>44230</v>
      </c>
      <c r="AC192" s="19">
        <f t="shared" si="30"/>
        <v>88592000</v>
      </c>
      <c r="AD192" s="21">
        <v>15</v>
      </c>
      <c r="AE192" s="14">
        <v>44245</v>
      </c>
      <c r="AF192" s="20">
        <v>44249</v>
      </c>
      <c r="AG192" s="21">
        <v>24</v>
      </c>
      <c r="AH192" s="14">
        <v>44273</v>
      </c>
      <c r="AI192" s="20">
        <v>44277</v>
      </c>
      <c r="AJ192" s="21">
        <v>12</v>
      </c>
      <c r="AK192" s="14">
        <v>44308</v>
      </c>
      <c r="AL192" s="15">
        <f t="shared" si="31"/>
        <v>88592000</v>
      </c>
      <c r="AM192" s="21">
        <v>9</v>
      </c>
      <c r="AN192" s="14">
        <v>44583</v>
      </c>
      <c r="AO192" s="14">
        <v>44643</v>
      </c>
      <c r="AP192" s="19"/>
      <c r="AQ192" s="19"/>
      <c r="AR192" s="19"/>
      <c r="AS192" s="19">
        <v>8859200</v>
      </c>
      <c r="AT192" s="19"/>
      <c r="AU192" s="19">
        <v>79732800</v>
      </c>
      <c r="AV192" s="19"/>
      <c r="AW192" s="19"/>
      <c r="AX192" s="19"/>
      <c r="AY192" s="19"/>
      <c r="AZ192" s="19"/>
      <c r="BA192" s="19"/>
      <c r="BB192" s="19">
        <f t="shared" si="28"/>
        <v>88592000</v>
      </c>
      <c r="BC192" s="15">
        <f t="shared" si="24"/>
        <v>88592000</v>
      </c>
      <c r="BD192" s="15">
        <f t="shared" si="25"/>
        <v>88592000</v>
      </c>
      <c r="BE192" t="str">
        <f t="shared" si="26"/>
        <v>OK</v>
      </c>
      <c r="BF192">
        <f t="shared" si="27"/>
        <v>2</v>
      </c>
      <c r="BH192" s="17"/>
    </row>
    <row r="193" spans="1:60" hidden="1">
      <c r="A193" s="17">
        <v>4</v>
      </c>
      <c r="B193" s="17" t="s">
        <v>15</v>
      </c>
      <c r="C193" s="17" t="s">
        <v>332</v>
      </c>
      <c r="D193" s="17" t="s">
        <v>333</v>
      </c>
      <c r="E193" s="17" t="s">
        <v>10</v>
      </c>
      <c r="F193" s="17" t="s">
        <v>197</v>
      </c>
      <c r="G193">
        <v>5911</v>
      </c>
      <c r="H193">
        <v>24</v>
      </c>
      <c r="I193" s="19">
        <v>18816000</v>
      </c>
      <c r="J193" s="15">
        <v>784000</v>
      </c>
      <c r="K193" s="17"/>
      <c r="L193" s="17">
        <v>24</v>
      </c>
      <c r="M193" s="17" t="s">
        <v>40</v>
      </c>
      <c r="N193" s="17" t="s">
        <v>48</v>
      </c>
      <c r="O193" s="17" t="s">
        <v>114</v>
      </c>
      <c r="P193" s="17" t="s">
        <v>383</v>
      </c>
      <c r="Q193" s="17" t="s">
        <v>53</v>
      </c>
      <c r="R193" s="17" t="s">
        <v>117</v>
      </c>
      <c r="S193" s="17" t="s">
        <v>118</v>
      </c>
      <c r="T193" t="s">
        <v>199</v>
      </c>
      <c r="U193" t="s">
        <v>128</v>
      </c>
      <c r="V193" s="17" t="str">
        <f t="shared" si="22"/>
        <v>04-591101</v>
      </c>
      <c r="W193" t="s">
        <v>385</v>
      </c>
      <c r="X193" s="17" t="s">
        <v>40</v>
      </c>
      <c r="Y193" s="20">
        <v>44256</v>
      </c>
      <c r="Z193" s="21">
        <v>18</v>
      </c>
      <c r="AA193" s="14">
        <v>44274</v>
      </c>
      <c r="AB193" s="20">
        <v>44230</v>
      </c>
      <c r="AC193" s="19">
        <f t="shared" si="30"/>
        <v>18816000</v>
      </c>
      <c r="AD193" s="21">
        <v>15</v>
      </c>
      <c r="AE193" s="14">
        <v>44245</v>
      </c>
      <c r="AF193" s="20">
        <v>44249</v>
      </c>
      <c r="AG193" s="21">
        <v>24</v>
      </c>
      <c r="AH193" s="14">
        <v>44273</v>
      </c>
      <c r="AI193" s="20">
        <v>44277</v>
      </c>
      <c r="AJ193" s="21">
        <v>12</v>
      </c>
      <c r="AK193" s="14">
        <v>44314</v>
      </c>
      <c r="AL193" s="15">
        <f t="shared" si="31"/>
        <v>18816000</v>
      </c>
      <c r="AM193" s="21">
        <v>9</v>
      </c>
      <c r="AN193" s="14">
        <v>44589</v>
      </c>
      <c r="AO193" s="14">
        <v>44649</v>
      </c>
      <c r="AP193" s="19"/>
      <c r="AQ193" s="19"/>
      <c r="AR193" s="19"/>
      <c r="AS193" s="19">
        <v>1881600</v>
      </c>
      <c r="AT193" s="19"/>
      <c r="AU193" s="19">
        <v>16934400</v>
      </c>
      <c r="AV193" s="19"/>
      <c r="AW193" s="19"/>
      <c r="AX193" s="19"/>
      <c r="AY193" s="19"/>
      <c r="AZ193" s="19"/>
      <c r="BA193" s="19"/>
      <c r="BB193" s="19">
        <f t="shared" si="28"/>
        <v>18816000</v>
      </c>
      <c r="BC193" s="15">
        <f t="shared" si="24"/>
        <v>18816000</v>
      </c>
      <c r="BD193" s="15">
        <f t="shared" si="25"/>
        <v>18816000</v>
      </c>
      <c r="BE193" t="str">
        <f t="shared" si="26"/>
        <v>OK</v>
      </c>
      <c r="BF193">
        <f t="shared" si="27"/>
        <v>2</v>
      </c>
      <c r="BH193" s="17"/>
    </row>
    <row r="194" spans="1:60" hidden="1">
      <c r="A194" s="17">
        <v>4</v>
      </c>
      <c r="B194" s="17" t="s">
        <v>15</v>
      </c>
      <c r="C194" s="17" t="s">
        <v>355</v>
      </c>
      <c r="D194" s="17" t="s">
        <v>328</v>
      </c>
      <c r="E194" s="17" t="s">
        <v>10</v>
      </c>
      <c r="F194" s="17" t="s">
        <v>197</v>
      </c>
      <c r="G194">
        <v>5911</v>
      </c>
      <c r="H194">
        <v>12</v>
      </c>
      <c r="I194" s="19">
        <v>9408000</v>
      </c>
      <c r="J194" s="15">
        <v>784000</v>
      </c>
      <c r="K194" s="17"/>
      <c r="L194" s="17">
        <v>12</v>
      </c>
      <c r="M194" s="17" t="s">
        <v>40</v>
      </c>
      <c r="N194" s="17" t="s">
        <v>48</v>
      </c>
      <c r="O194" s="17" t="s">
        <v>114</v>
      </c>
      <c r="P194" s="17" t="s">
        <v>383</v>
      </c>
      <c r="Q194" s="17" t="s">
        <v>53</v>
      </c>
      <c r="R194" s="17" t="s">
        <v>117</v>
      </c>
      <c r="S194" s="17" t="s">
        <v>118</v>
      </c>
      <c r="T194" t="s">
        <v>199</v>
      </c>
      <c r="U194" t="s">
        <v>128</v>
      </c>
      <c r="V194" s="17" t="str">
        <f t="shared" ref="V194:V257" si="32">CONCATENATE(U194,"-",T194)</f>
        <v>04-591101</v>
      </c>
      <c r="W194" t="s">
        <v>387</v>
      </c>
      <c r="X194" s="17" t="s">
        <v>40</v>
      </c>
      <c r="Y194" s="20">
        <v>44256</v>
      </c>
      <c r="Z194" s="21">
        <v>18</v>
      </c>
      <c r="AA194" s="14">
        <v>44274</v>
      </c>
      <c r="AB194" s="20">
        <v>44230</v>
      </c>
      <c r="AC194" s="19">
        <f t="shared" si="30"/>
        <v>9408000</v>
      </c>
      <c r="AD194" s="21">
        <v>15</v>
      </c>
      <c r="AE194" s="14">
        <v>44245</v>
      </c>
      <c r="AF194" s="20">
        <v>44249</v>
      </c>
      <c r="AG194" s="21">
        <v>24</v>
      </c>
      <c r="AH194" s="14">
        <v>44273</v>
      </c>
      <c r="AI194" s="20">
        <v>44277</v>
      </c>
      <c r="AJ194" s="21">
        <v>12</v>
      </c>
      <c r="AK194" s="14">
        <v>44308</v>
      </c>
      <c r="AL194" s="15">
        <f t="shared" si="31"/>
        <v>9408000</v>
      </c>
      <c r="AM194" s="21">
        <v>9</v>
      </c>
      <c r="AN194" s="14">
        <v>44583</v>
      </c>
      <c r="AO194" s="14">
        <v>44643</v>
      </c>
      <c r="AP194" s="19"/>
      <c r="AQ194" s="19"/>
      <c r="AR194" s="19"/>
      <c r="AS194" s="19">
        <v>940800</v>
      </c>
      <c r="AT194" s="19"/>
      <c r="AU194" s="19"/>
      <c r="AV194" s="19">
        <v>8467200</v>
      </c>
      <c r="AW194" s="19"/>
      <c r="AX194" s="19"/>
      <c r="AY194" s="19"/>
      <c r="AZ194" s="19"/>
      <c r="BA194" s="19"/>
      <c r="BB194" s="19">
        <f t="shared" si="28"/>
        <v>9408000</v>
      </c>
      <c r="BC194" s="15">
        <f t="shared" ref="BC194:BC257" si="33">IF((SUM(AP194:BA194)=0),"---",(SUM(AP194:BA194)))</f>
        <v>9408000</v>
      </c>
      <c r="BD194" s="15">
        <f t="shared" ref="BD194:BD257" si="34">I194</f>
        <v>9408000</v>
      </c>
      <c r="BE194" t="str">
        <f t="shared" ref="BE194:BE257" si="35">IF(OR(BD194="---",BC194="---"),"---",IF(BD194-BC194=0,"OK","REVISAR"))</f>
        <v>OK</v>
      </c>
      <c r="BF194">
        <f t="shared" ref="BF194:BF257" si="36">COUNT(AP194:BA194)</f>
        <v>2</v>
      </c>
      <c r="BH194" s="17"/>
    </row>
    <row r="195" spans="1:60" hidden="1">
      <c r="A195" s="17">
        <v>4</v>
      </c>
      <c r="B195" s="17" t="s">
        <v>15</v>
      </c>
      <c r="C195" s="17" t="s">
        <v>331</v>
      </c>
      <c r="D195" s="17" t="s">
        <v>328</v>
      </c>
      <c r="E195" s="17" t="s">
        <v>10</v>
      </c>
      <c r="F195" s="17" t="s">
        <v>197</v>
      </c>
      <c r="G195">
        <v>5911</v>
      </c>
      <c r="H195">
        <v>56</v>
      </c>
      <c r="I195" s="19">
        <v>43904000</v>
      </c>
      <c r="J195" s="15">
        <v>784000</v>
      </c>
      <c r="K195" s="17"/>
      <c r="L195" s="17">
        <v>56</v>
      </c>
      <c r="M195" s="17" t="s">
        <v>40</v>
      </c>
      <c r="N195" s="17" t="s">
        <v>48</v>
      </c>
      <c r="O195" s="17" t="s">
        <v>114</v>
      </c>
      <c r="P195" s="17" t="s">
        <v>383</v>
      </c>
      <c r="Q195" s="17" t="s">
        <v>53</v>
      </c>
      <c r="R195" s="17" t="s">
        <v>117</v>
      </c>
      <c r="S195" s="17" t="s">
        <v>118</v>
      </c>
      <c r="T195" t="s">
        <v>199</v>
      </c>
      <c r="U195" t="s">
        <v>128</v>
      </c>
      <c r="V195" s="17" t="str">
        <f t="shared" si="32"/>
        <v>04-591101</v>
      </c>
      <c r="W195" t="s">
        <v>387</v>
      </c>
      <c r="X195" s="17" t="s">
        <v>40</v>
      </c>
      <c r="Y195" s="20">
        <v>44256</v>
      </c>
      <c r="Z195" s="21">
        <v>18</v>
      </c>
      <c r="AA195" s="14">
        <v>44274</v>
      </c>
      <c r="AB195" s="20">
        <v>44230</v>
      </c>
      <c r="AC195" s="19">
        <f t="shared" si="30"/>
        <v>43904000</v>
      </c>
      <c r="AD195" s="21">
        <v>15</v>
      </c>
      <c r="AE195" s="14">
        <v>44245</v>
      </c>
      <c r="AF195" s="20">
        <v>44249</v>
      </c>
      <c r="AG195" s="21">
        <v>24</v>
      </c>
      <c r="AH195" s="14">
        <v>44273</v>
      </c>
      <c r="AI195" s="20">
        <v>44277</v>
      </c>
      <c r="AJ195" s="21">
        <v>12</v>
      </c>
      <c r="AK195" s="14">
        <v>44308</v>
      </c>
      <c r="AL195" s="15">
        <f t="shared" si="31"/>
        <v>43904000</v>
      </c>
      <c r="AM195" s="21">
        <v>9</v>
      </c>
      <c r="AN195" s="14">
        <v>44583</v>
      </c>
      <c r="AO195" s="14">
        <v>44643</v>
      </c>
      <c r="AP195" s="19"/>
      <c r="AQ195" s="19"/>
      <c r="AR195" s="19"/>
      <c r="AS195" s="19">
        <v>4390400</v>
      </c>
      <c r="AT195" s="19"/>
      <c r="AU195" s="19"/>
      <c r="AV195" s="19">
        <v>39513600</v>
      </c>
      <c r="AW195" s="19"/>
      <c r="AX195" s="19"/>
      <c r="AY195" s="19"/>
      <c r="AZ195" s="19"/>
      <c r="BA195" s="19"/>
      <c r="BB195" s="19">
        <f t="shared" ref="BB195:BB258" si="37">SUM(AP195:AV195)</f>
        <v>43904000</v>
      </c>
      <c r="BC195" s="15">
        <f t="shared" si="33"/>
        <v>43904000</v>
      </c>
      <c r="BD195" s="15">
        <f t="shared" si="34"/>
        <v>43904000</v>
      </c>
      <c r="BE195" t="str">
        <f t="shared" si="35"/>
        <v>OK</v>
      </c>
      <c r="BF195">
        <f t="shared" si="36"/>
        <v>2</v>
      </c>
      <c r="BH195" s="17"/>
    </row>
    <row r="196" spans="1:60" hidden="1">
      <c r="A196" s="17">
        <v>4</v>
      </c>
      <c r="B196" s="17" t="s">
        <v>15</v>
      </c>
      <c r="C196" s="17" t="s">
        <v>356</v>
      </c>
      <c r="D196" s="17" t="s">
        <v>333</v>
      </c>
      <c r="E196" s="17" t="s">
        <v>10</v>
      </c>
      <c r="F196" s="17" t="s">
        <v>197</v>
      </c>
      <c r="G196">
        <v>5911</v>
      </c>
      <c r="H196">
        <v>24</v>
      </c>
      <c r="I196" s="19">
        <v>18816000</v>
      </c>
      <c r="J196" s="15">
        <v>784000</v>
      </c>
      <c r="K196" s="17"/>
      <c r="L196" s="17">
        <v>24</v>
      </c>
      <c r="M196" s="17" t="s">
        <v>40</v>
      </c>
      <c r="N196" s="17" t="s">
        <v>48</v>
      </c>
      <c r="O196" s="17" t="s">
        <v>114</v>
      </c>
      <c r="P196" s="17" t="s">
        <v>383</v>
      </c>
      <c r="Q196" s="17" t="s">
        <v>53</v>
      </c>
      <c r="R196" s="17" t="s">
        <v>117</v>
      </c>
      <c r="S196" s="17" t="s">
        <v>118</v>
      </c>
      <c r="T196" t="s">
        <v>199</v>
      </c>
      <c r="U196" t="s">
        <v>128</v>
      </c>
      <c r="V196" s="17" t="str">
        <f t="shared" si="32"/>
        <v>04-591101</v>
      </c>
      <c r="W196" t="s">
        <v>385</v>
      </c>
      <c r="X196" s="17" t="s">
        <v>40</v>
      </c>
      <c r="Y196" s="20">
        <v>44256</v>
      </c>
      <c r="Z196" s="21">
        <v>18</v>
      </c>
      <c r="AA196" s="14">
        <v>44274</v>
      </c>
      <c r="AB196" s="20">
        <v>44230</v>
      </c>
      <c r="AC196" s="19">
        <f t="shared" si="30"/>
        <v>18816000</v>
      </c>
      <c r="AD196" s="21">
        <v>15</v>
      </c>
      <c r="AE196" s="14">
        <v>44245</v>
      </c>
      <c r="AF196" s="20">
        <v>44249</v>
      </c>
      <c r="AG196" s="21">
        <v>24</v>
      </c>
      <c r="AH196" s="14">
        <v>44273</v>
      </c>
      <c r="AI196" s="20">
        <v>44277</v>
      </c>
      <c r="AJ196" s="21">
        <v>12</v>
      </c>
      <c r="AK196" s="14">
        <v>44314</v>
      </c>
      <c r="AL196" s="15">
        <f t="shared" si="31"/>
        <v>18816000</v>
      </c>
      <c r="AM196" s="21">
        <v>9</v>
      </c>
      <c r="AN196" s="14">
        <v>44589</v>
      </c>
      <c r="AO196" s="14">
        <v>44649</v>
      </c>
      <c r="AP196" s="19"/>
      <c r="AQ196" s="19"/>
      <c r="AR196" s="19"/>
      <c r="AS196" s="19">
        <v>1881600</v>
      </c>
      <c r="AT196" s="19"/>
      <c r="AU196" s="19">
        <v>16934400</v>
      </c>
      <c r="AV196" s="19"/>
      <c r="AW196" s="19"/>
      <c r="AX196" s="19"/>
      <c r="AY196" s="19"/>
      <c r="AZ196" s="19"/>
      <c r="BA196" s="19"/>
      <c r="BB196" s="19">
        <f t="shared" si="37"/>
        <v>18816000</v>
      </c>
      <c r="BC196" s="15">
        <f t="shared" si="33"/>
        <v>18816000</v>
      </c>
      <c r="BD196" s="15">
        <f t="shared" si="34"/>
        <v>18816000</v>
      </c>
      <c r="BE196" t="str">
        <f t="shared" si="35"/>
        <v>OK</v>
      </c>
      <c r="BF196">
        <f t="shared" si="36"/>
        <v>2</v>
      </c>
      <c r="BH196" s="17"/>
    </row>
    <row r="197" spans="1:60" hidden="1">
      <c r="A197" s="17">
        <v>4</v>
      </c>
      <c r="B197" s="17" t="s">
        <v>15</v>
      </c>
      <c r="C197" s="17" t="s">
        <v>335</v>
      </c>
      <c r="D197" s="17" t="s">
        <v>336</v>
      </c>
      <c r="E197" s="17" t="s">
        <v>10</v>
      </c>
      <c r="F197" s="17" t="s">
        <v>197</v>
      </c>
      <c r="G197">
        <v>5911</v>
      </c>
      <c r="H197">
        <v>38</v>
      </c>
      <c r="I197" s="19">
        <v>29792000</v>
      </c>
      <c r="J197" s="15">
        <v>784000</v>
      </c>
      <c r="K197" s="17"/>
      <c r="L197" s="17">
        <v>38</v>
      </c>
      <c r="M197" s="17" t="s">
        <v>40</v>
      </c>
      <c r="N197" s="17" t="s">
        <v>48</v>
      </c>
      <c r="O197" s="17" t="s">
        <v>114</v>
      </c>
      <c r="P197" s="17" t="s">
        <v>383</v>
      </c>
      <c r="Q197" s="17" t="s">
        <v>53</v>
      </c>
      <c r="R197" s="17" t="s">
        <v>117</v>
      </c>
      <c r="S197" s="17" t="s">
        <v>118</v>
      </c>
      <c r="T197" t="s">
        <v>199</v>
      </c>
      <c r="U197" t="s">
        <v>128</v>
      </c>
      <c r="V197" s="17" t="str">
        <f t="shared" si="32"/>
        <v>04-591101</v>
      </c>
      <c r="W197" t="s">
        <v>386</v>
      </c>
      <c r="X197" s="17" t="s">
        <v>40</v>
      </c>
      <c r="Y197" s="20">
        <v>44256</v>
      </c>
      <c r="Z197" s="21">
        <v>18</v>
      </c>
      <c r="AA197" s="14">
        <v>44274</v>
      </c>
      <c r="AB197" s="20">
        <v>44230</v>
      </c>
      <c r="AC197" s="19">
        <f t="shared" si="30"/>
        <v>29792000</v>
      </c>
      <c r="AD197" s="21">
        <v>15</v>
      </c>
      <c r="AE197" s="14">
        <v>44245</v>
      </c>
      <c r="AF197" s="20">
        <v>44249</v>
      </c>
      <c r="AG197" s="21">
        <v>24</v>
      </c>
      <c r="AH197" s="14">
        <v>44273</v>
      </c>
      <c r="AI197" s="20">
        <v>44277</v>
      </c>
      <c r="AJ197" s="21">
        <v>12</v>
      </c>
      <c r="AK197" s="14">
        <v>44313</v>
      </c>
      <c r="AL197" s="15">
        <f t="shared" si="31"/>
        <v>29792000</v>
      </c>
      <c r="AM197" s="21">
        <v>9</v>
      </c>
      <c r="AN197" s="14">
        <v>44588</v>
      </c>
      <c r="AO197" s="14">
        <v>44648</v>
      </c>
      <c r="AP197" s="19"/>
      <c r="AQ197" s="19"/>
      <c r="AR197" s="19"/>
      <c r="AS197" s="19">
        <v>2979200</v>
      </c>
      <c r="AT197" s="19"/>
      <c r="AU197" s="19"/>
      <c r="AV197" s="19">
        <v>26812800</v>
      </c>
      <c r="AW197" s="19"/>
      <c r="AX197" s="19"/>
      <c r="AY197" s="19"/>
      <c r="AZ197" s="19"/>
      <c r="BA197" s="19"/>
      <c r="BB197" s="19">
        <f t="shared" si="37"/>
        <v>29792000</v>
      </c>
      <c r="BC197" s="15">
        <f t="shared" si="33"/>
        <v>29792000</v>
      </c>
      <c r="BD197" s="15">
        <f t="shared" si="34"/>
        <v>29792000</v>
      </c>
      <c r="BE197" t="str">
        <f t="shared" si="35"/>
        <v>OK</v>
      </c>
      <c r="BF197">
        <f t="shared" si="36"/>
        <v>2</v>
      </c>
      <c r="BH197" s="17"/>
    </row>
    <row r="198" spans="1:60" hidden="1">
      <c r="A198" s="17">
        <v>4</v>
      </c>
      <c r="B198" s="17" t="s">
        <v>15</v>
      </c>
      <c r="C198" s="17" t="s">
        <v>338</v>
      </c>
      <c r="D198" s="17" t="s">
        <v>336</v>
      </c>
      <c r="E198" s="17" t="s">
        <v>10</v>
      </c>
      <c r="F198" s="17" t="s">
        <v>197</v>
      </c>
      <c r="G198">
        <v>5911</v>
      </c>
      <c r="H198">
        <v>100</v>
      </c>
      <c r="I198" s="19">
        <v>78400000</v>
      </c>
      <c r="J198" s="15">
        <v>784000</v>
      </c>
      <c r="K198" s="17"/>
      <c r="L198" s="17">
        <v>100</v>
      </c>
      <c r="M198" s="17" t="s">
        <v>40</v>
      </c>
      <c r="N198" s="17" t="s">
        <v>48</v>
      </c>
      <c r="O198" s="17" t="s">
        <v>114</v>
      </c>
      <c r="P198" s="17" t="s">
        <v>383</v>
      </c>
      <c r="Q198" s="17" t="s">
        <v>53</v>
      </c>
      <c r="R198" s="17" t="s">
        <v>117</v>
      </c>
      <c r="S198" s="17" t="s">
        <v>118</v>
      </c>
      <c r="T198" t="s">
        <v>199</v>
      </c>
      <c r="U198" t="s">
        <v>128</v>
      </c>
      <c r="V198" s="17" t="str">
        <f t="shared" si="32"/>
        <v>04-591101</v>
      </c>
      <c r="W198" t="s">
        <v>388</v>
      </c>
      <c r="X198" s="17" t="s">
        <v>40</v>
      </c>
      <c r="Y198" s="20">
        <v>44256</v>
      </c>
      <c r="Z198" s="21">
        <v>18</v>
      </c>
      <c r="AA198" s="14">
        <v>44274</v>
      </c>
      <c r="AB198" s="20">
        <v>44230</v>
      </c>
      <c r="AC198" s="19">
        <f t="shared" si="30"/>
        <v>78400000</v>
      </c>
      <c r="AD198" s="21">
        <v>15</v>
      </c>
      <c r="AE198" s="14">
        <v>44245</v>
      </c>
      <c r="AF198" s="20">
        <v>44249</v>
      </c>
      <c r="AG198" s="21">
        <v>24</v>
      </c>
      <c r="AH198" s="14">
        <v>44273</v>
      </c>
      <c r="AI198" s="20">
        <v>44277</v>
      </c>
      <c r="AJ198" s="21">
        <v>12</v>
      </c>
      <c r="AK198" s="14">
        <v>44313</v>
      </c>
      <c r="AL198" s="15">
        <f t="shared" si="31"/>
        <v>78400000</v>
      </c>
      <c r="AM198" s="21">
        <v>9</v>
      </c>
      <c r="AN198" s="14">
        <v>44588</v>
      </c>
      <c r="AO198" s="14">
        <v>44648</v>
      </c>
      <c r="AP198" s="19"/>
      <c r="AQ198" s="19"/>
      <c r="AR198" s="19"/>
      <c r="AS198" s="19">
        <v>7840000</v>
      </c>
      <c r="AT198" s="19"/>
      <c r="AU198" s="19"/>
      <c r="AV198" s="19">
        <v>70560000</v>
      </c>
      <c r="AW198" s="19"/>
      <c r="AX198" s="19"/>
      <c r="AY198" s="19"/>
      <c r="AZ198" s="19"/>
      <c r="BA198" s="19"/>
      <c r="BB198" s="19">
        <f t="shared" si="37"/>
        <v>78400000</v>
      </c>
      <c r="BC198" s="15">
        <f t="shared" si="33"/>
        <v>78400000</v>
      </c>
      <c r="BD198" s="15">
        <f t="shared" si="34"/>
        <v>78400000</v>
      </c>
      <c r="BE198" t="str">
        <f t="shared" si="35"/>
        <v>OK</v>
      </c>
      <c r="BF198">
        <f t="shared" si="36"/>
        <v>2</v>
      </c>
      <c r="BH198" s="17"/>
    </row>
    <row r="199" spans="1:60" hidden="1">
      <c r="A199" s="17">
        <v>4</v>
      </c>
      <c r="B199" s="17" t="s">
        <v>15</v>
      </c>
      <c r="C199" s="17" t="s">
        <v>357</v>
      </c>
      <c r="D199" s="17" t="s">
        <v>328</v>
      </c>
      <c r="E199" s="17" t="s">
        <v>10</v>
      </c>
      <c r="F199" s="17" t="s">
        <v>197</v>
      </c>
      <c r="G199">
        <v>5911</v>
      </c>
      <c r="H199">
        <v>7</v>
      </c>
      <c r="I199" s="19">
        <v>5488000</v>
      </c>
      <c r="J199" s="15">
        <v>784000</v>
      </c>
      <c r="K199" s="17"/>
      <c r="L199" s="17">
        <v>7</v>
      </c>
      <c r="M199" s="17" t="s">
        <v>40</v>
      </c>
      <c r="N199" s="17" t="s">
        <v>48</v>
      </c>
      <c r="O199" s="17" t="s">
        <v>114</v>
      </c>
      <c r="P199" s="17" t="s">
        <v>383</v>
      </c>
      <c r="Q199" s="17" t="s">
        <v>53</v>
      </c>
      <c r="R199" s="17" t="s">
        <v>117</v>
      </c>
      <c r="S199" s="17" t="s">
        <v>118</v>
      </c>
      <c r="T199" t="s">
        <v>199</v>
      </c>
      <c r="U199" t="s">
        <v>128</v>
      </c>
      <c r="V199" s="17" t="str">
        <f t="shared" si="32"/>
        <v>04-591101</v>
      </c>
      <c r="W199" t="s">
        <v>387</v>
      </c>
      <c r="X199" s="17" t="s">
        <v>40</v>
      </c>
      <c r="Y199" s="20">
        <v>44256</v>
      </c>
      <c r="Z199" s="21">
        <v>18</v>
      </c>
      <c r="AA199" s="14">
        <v>44274</v>
      </c>
      <c r="AB199" s="20">
        <v>44230</v>
      </c>
      <c r="AC199" s="19">
        <f t="shared" si="30"/>
        <v>5488000</v>
      </c>
      <c r="AD199" s="21">
        <v>15</v>
      </c>
      <c r="AE199" s="14">
        <v>44245</v>
      </c>
      <c r="AF199" s="20">
        <v>44249</v>
      </c>
      <c r="AG199" s="21">
        <v>24</v>
      </c>
      <c r="AH199" s="14">
        <v>44273</v>
      </c>
      <c r="AI199" s="20">
        <v>44277</v>
      </c>
      <c r="AJ199" s="21">
        <v>12</v>
      </c>
      <c r="AK199" s="14">
        <v>44308</v>
      </c>
      <c r="AL199" s="15">
        <f t="shared" si="31"/>
        <v>5488000</v>
      </c>
      <c r="AM199" s="21">
        <v>9</v>
      </c>
      <c r="AN199" s="14">
        <v>44583</v>
      </c>
      <c r="AO199" s="14">
        <v>44643</v>
      </c>
      <c r="AP199" s="19"/>
      <c r="AQ199" s="19"/>
      <c r="AR199" s="19"/>
      <c r="AS199" s="19">
        <v>548800</v>
      </c>
      <c r="AT199" s="19"/>
      <c r="AU199" s="19"/>
      <c r="AV199" s="19">
        <v>4939200</v>
      </c>
      <c r="AW199" s="19"/>
      <c r="AX199" s="19"/>
      <c r="AY199" s="19"/>
      <c r="AZ199" s="19"/>
      <c r="BA199" s="19"/>
      <c r="BB199" s="19">
        <f t="shared" si="37"/>
        <v>5488000</v>
      </c>
      <c r="BC199" s="15">
        <f t="shared" si="33"/>
        <v>5488000</v>
      </c>
      <c r="BD199" s="15">
        <f t="shared" si="34"/>
        <v>5488000</v>
      </c>
      <c r="BE199" t="str">
        <f t="shared" si="35"/>
        <v>OK</v>
      </c>
      <c r="BF199">
        <f t="shared" si="36"/>
        <v>2</v>
      </c>
      <c r="BH199" s="17"/>
    </row>
    <row r="200" spans="1:60" hidden="1">
      <c r="A200" s="17">
        <v>4</v>
      </c>
      <c r="B200" s="17" t="s">
        <v>15</v>
      </c>
      <c r="C200" s="17" t="s">
        <v>358</v>
      </c>
      <c r="D200" s="17" t="s">
        <v>336</v>
      </c>
      <c r="E200" s="17" t="s">
        <v>10</v>
      </c>
      <c r="F200" s="17" t="s">
        <v>197</v>
      </c>
      <c r="G200">
        <v>5911</v>
      </c>
      <c r="H200">
        <v>30</v>
      </c>
      <c r="I200" s="19">
        <v>23520000</v>
      </c>
      <c r="J200" s="15">
        <v>784000</v>
      </c>
      <c r="K200" s="17"/>
      <c r="L200" s="17">
        <v>30</v>
      </c>
      <c r="M200" s="17" t="s">
        <v>40</v>
      </c>
      <c r="N200" s="17" t="s">
        <v>48</v>
      </c>
      <c r="O200" s="17" t="s">
        <v>114</v>
      </c>
      <c r="P200" s="17" t="s">
        <v>383</v>
      </c>
      <c r="Q200" s="17" t="s">
        <v>53</v>
      </c>
      <c r="R200" s="17" t="s">
        <v>117</v>
      </c>
      <c r="S200" s="17" t="s">
        <v>118</v>
      </c>
      <c r="T200" t="s">
        <v>199</v>
      </c>
      <c r="U200" t="s">
        <v>128</v>
      </c>
      <c r="V200" s="17" t="str">
        <f t="shared" si="32"/>
        <v>04-591101</v>
      </c>
      <c r="W200" t="s">
        <v>386</v>
      </c>
      <c r="X200" s="17" t="s">
        <v>40</v>
      </c>
      <c r="Y200" s="20">
        <v>44256</v>
      </c>
      <c r="Z200" s="21">
        <v>18</v>
      </c>
      <c r="AA200" s="14">
        <v>44274</v>
      </c>
      <c r="AB200" s="20">
        <v>44230</v>
      </c>
      <c r="AC200" s="19">
        <f t="shared" si="30"/>
        <v>23520000</v>
      </c>
      <c r="AD200" s="21">
        <v>15</v>
      </c>
      <c r="AE200" s="14">
        <v>44245</v>
      </c>
      <c r="AF200" s="20">
        <v>44249</v>
      </c>
      <c r="AG200" s="21">
        <v>24</v>
      </c>
      <c r="AH200" s="14">
        <v>44273</v>
      </c>
      <c r="AI200" s="20">
        <v>44277</v>
      </c>
      <c r="AJ200" s="21">
        <v>12</v>
      </c>
      <c r="AK200" s="14">
        <v>44313</v>
      </c>
      <c r="AL200" s="15">
        <f t="shared" si="31"/>
        <v>23520000</v>
      </c>
      <c r="AM200" s="21">
        <v>9</v>
      </c>
      <c r="AN200" s="14">
        <v>44588</v>
      </c>
      <c r="AO200" s="14">
        <v>44648</v>
      </c>
      <c r="AP200" s="19"/>
      <c r="AQ200" s="19"/>
      <c r="AR200" s="19"/>
      <c r="AS200" s="19">
        <v>2352000</v>
      </c>
      <c r="AT200" s="19"/>
      <c r="AU200" s="19"/>
      <c r="AV200" s="19">
        <v>21168000</v>
      </c>
      <c r="AW200" s="19"/>
      <c r="AX200" s="19"/>
      <c r="AY200" s="19"/>
      <c r="AZ200" s="19"/>
      <c r="BA200" s="19"/>
      <c r="BB200" s="19">
        <f t="shared" si="37"/>
        <v>23520000</v>
      </c>
      <c r="BC200" s="15">
        <f t="shared" si="33"/>
        <v>23520000</v>
      </c>
      <c r="BD200" s="15">
        <f t="shared" si="34"/>
        <v>23520000</v>
      </c>
      <c r="BE200" t="str">
        <f t="shared" si="35"/>
        <v>OK</v>
      </c>
      <c r="BF200">
        <f t="shared" si="36"/>
        <v>2</v>
      </c>
      <c r="BH200" s="17"/>
    </row>
    <row r="201" spans="1:60" hidden="1">
      <c r="A201" s="17">
        <v>4</v>
      </c>
      <c r="B201" s="17" t="s">
        <v>15</v>
      </c>
      <c r="C201" s="17" t="s">
        <v>359</v>
      </c>
      <c r="D201" s="17" t="s">
        <v>336</v>
      </c>
      <c r="E201" s="17" t="s">
        <v>10</v>
      </c>
      <c r="F201" s="17" t="s">
        <v>197</v>
      </c>
      <c r="G201">
        <v>5911</v>
      </c>
      <c r="H201">
        <v>14</v>
      </c>
      <c r="I201" s="19">
        <v>10976000</v>
      </c>
      <c r="J201" s="15">
        <v>784000</v>
      </c>
      <c r="K201" s="17"/>
      <c r="L201" s="17">
        <v>14</v>
      </c>
      <c r="M201" s="17" t="s">
        <v>40</v>
      </c>
      <c r="N201" s="17" t="s">
        <v>48</v>
      </c>
      <c r="O201" s="17" t="s">
        <v>114</v>
      </c>
      <c r="P201" s="17" t="s">
        <v>383</v>
      </c>
      <c r="Q201" s="17" t="s">
        <v>53</v>
      </c>
      <c r="R201" s="17" t="s">
        <v>117</v>
      </c>
      <c r="S201" s="17" t="s">
        <v>118</v>
      </c>
      <c r="T201" t="s">
        <v>199</v>
      </c>
      <c r="U201" t="s">
        <v>128</v>
      </c>
      <c r="V201" s="17" t="str">
        <f t="shared" si="32"/>
        <v>04-591101</v>
      </c>
      <c r="W201" t="s">
        <v>388</v>
      </c>
      <c r="X201" s="17" t="s">
        <v>40</v>
      </c>
      <c r="Y201" s="20">
        <v>44256</v>
      </c>
      <c r="Z201" s="21">
        <v>18</v>
      </c>
      <c r="AA201" s="14">
        <v>44274</v>
      </c>
      <c r="AB201" s="20">
        <v>44230</v>
      </c>
      <c r="AC201" s="19">
        <f t="shared" si="30"/>
        <v>10976000</v>
      </c>
      <c r="AD201" s="21">
        <v>15</v>
      </c>
      <c r="AE201" s="14">
        <v>44245</v>
      </c>
      <c r="AF201" s="20">
        <v>44249</v>
      </c>
      <c r="AG201" s="21">
        <v>24</v>
      </c>
      <c r="AH201" s="14">
        <v>44273</v>
      </c>
      <c r="AI201" s="20">
        <v>44277</v>
      </c>
      <c r="AJ201" s="21">
        <v>12</v>
      </c>
      <c r="AK201" s="14">
        <v>44313</v>
      </c>
      <c r="AL201" s="15">
        <f t="shared" si="31"/>
        <v>10976000</v>
      </c>
      <c r="AM201" s="21">
        <v>9</v>
      </c>
      <c r="AN201" s="14">
        <v>44588</v>
      </c>
      <c r="AO201" s="14">
        <v>44648</v>
      </c>
      <c r="AP201" s="19"/>
      <c r="AQ201" s="19"/>
      <c r="AR201" s="19"/>
      <c r="AS201" s="19">
        <v>1097600</v>
      </c>
      <c r="AT201" s="19"/>
      <c r="AU201" s="19"/>
      <c r="AV201" s="19">
        <v>9878400</v>
      </c>
      <c r="AW201" s="19"/>
      <c r="AX201" s="19"/>
      <c r="AY201" s="19"/>
      <c r="AZ201" s="19"/>
      <c r="BA201" s="19"/>
      <c r="BB201" s="19">
        <f t="shared" si="37"/>
        <v>10976000</v>
      </c>
      <c r="BC201" s="15">
        <f t="shared" si="33"/>
        <v>10976000</v>
      </c>
      <c r="BD201" s="15">
        <f t="shared" si="34"/>
        <v>10976000</v>
      </c>
      <c r="BE201" t="str">
        <f t="shared" si="35"/>
        <v>OK</v>
      </c>
      <c r="BF201">
        <f t="shared" si="36"/>
        <v>2</v>
      </c>
      <c r="BH201" s="17"/>
    </row>
    <row r="202" spans="1:60" hidden="1">
      <c r="A202" s="17">
        <v>4</v>
      </c>
      <c r="B202" s="17" t="s">
        <v>15</v>
      </c>
      <c r="C202" s="17" t="s">
        <v>339</v>
      </c>
      <c r="D202" s="17" t="s">
        <v>333</v>
      </c>
      <c r="E202" s="17" t="s">
        <v>10</v>
      </c>
      <c r="F202" s="17" t="s">
        <v>197</v>
      </c>
      <c r="G202">
        <v>5911</v>
      </c>
      <c r="H202">
        <v>26</v>
      </c>
      <c r="I202" s="19">
        <v>20384000</v>
      </c>
      <c r="J202" s="15">
        <v>784000</v>
      </c>
      <c r="K202" s="17"/>
      <c r="L202" s="17">
        <v>26</v>
      </c>
      <c r="M202" s="17" t="s">
        <v>40</v>
      </c>
      <c r="N202" s="17" t="s">
        <v>48</v>
      </c>
      <c r="O202" s="17" t="s">
        <v>114</v>
      </c>
      <c r="P202" s="17" t="s">
        <v>383</v>
      </c>
      <c r="Q202" s="17" t="s">
        <v>53</v>
      </c>
      <c r="R202" s="17" t="s">
        <v>117</v>
      </c>
      <c r="S202" s="17" t="s">
        <v>118</v>
      </c>
      <c r="T202" t="s">
        <v>199</v>
      </c>
      <c r="U202" t="s">
        <v>128</v>
      </c>
      <c r="V202" s="17" t="str">
        <f t="shared" si="32"/>
        <v>04-591101</v>
      </c>
      <c r="W202" t="s">
        <v>385</v>
      </c>
      <c r="X202" s="17" t="s">
        <v>40</v>
      </c>
      <c r="Y202" s="20">
        <v>44256</v>
      </c>
      <c r="Z202" s="21">
        <v>18</v>
      </c>
      <c r="AA202" s="14">
        <v>44274</v>
      </c>
      <c r="AB202" s="20">
        <v>44230</v>
      </c>
      <c r="AC202" s="19">
        <f t="shared" si="30"/>
        <v>20384000</v>
      </c>
      <c r="AD202" s="21">
        <v>15</v>
      </c>
      <c r="AE202" s="14">
        <v>44245</v>
      </c>
      <c r="AF202" s="20">
        <v>44249</v>
      </c>
      <c r="AG202" s="21">
        <v>24</v>
      </c>
      <c r="AH202" s="14">
        <v>44273</v>
      </c>
      <c r="AI202" s="20">
        <v>44277</v>
      </c>
      <c r="AJ202" s="21">
        <v>12</v>
      </c>
      <c r="AK202" s="14">
        <v>44314</v>
      </c>
      <c r="AL202" s="15">
        <f t="shared" si="31"/>
        <v>20384000</v>
      </c>
      <c r="AM202" s="21">
        <v>9</v>
      </c>
      <c r="AN202" s="14">
        <v>44589</v>
      </c>
      <c r="AO202" s="14">
        <v>44649</v>
      </c>
      <c r="AP202" s="19"/>
      <c r="AQ202" s="19"/>
      <c r="AR202" s="19"/>
      <c r="AS202" s="19">
        <v>2038400</v>
      </c>
      <c r="AT202" s="19"/>
      <c r="AU202" s="19">
        <v>18345600</v>
      </c>
      <c r="AV202" s="19"/>
      <c r="AW202" s="19"/>
      <c r="AX202" s="19"/>
      <c r="AY202" s="19"/>
      <c r="AZ202" s="19"/>
      <c r="BA202" s="19"/>
      <c r="BB202" s="19">
        <f t="shared" si="37"/>
        <v>20384000</v>
      </c>
      <c r="BC202" s="15">
        <f t="shared" si="33"/>
        <v>20384000</v>
      </c>
      <c r="BD202" s="15">
        <f t="shared" si="34"/>
        <v>20384000</v>
      </c>
      <c r="BE202" t="str">
        <f t="shared" si="35"/>
        <v>OK</v>
      </c>
      <c r="BF202">
        <f t="shared" si="36"/>
        <v>2</v>
      </c>
      <c r="BH202" s="17"/>
    </row>
    <row r="203" spans="1:60" hidden="1">
      <c r="A203" s="17">
        <v>4</v>
      </c>
      <c r="B203" s="17" t="s">
        <v>15</v>
      </c>
      <c r="C203" s="17" t="s">
        <v>360</v>
      </c>
      <c r="D203" s="17" t="s">
        <v>328</v>
      </c>
      <c r="E203" s="17" t="s">
        <v>10</v>
      </c>
      <c r="F203" s="17" t="s">
        <v>197</v>
      </c>
      <c r="G203">
        <v>5911</v>
      </c>
      <c r="H203">
        <v>27</v>
      </c>
      <c r="I203" s="19">
        <v>21168000</v>
      </c>
      <c r="J203" s="15">
        <v>784000</v>
      </c>
      <c r="K203" s="17"/>
      <c r="L203" s="17">
        <v>27</v>
      </c>
      <c r="M203" s="17" t="s">
        <v>40</v>
      </c>
      <c r="N203" s="17" t="s">
        <v>48</v>
      </c>
      <c r="O203" s="17" t="s">
        <v>114</v>
      </c>
      <c r="P203" s="17" t="s">
        <v>383</v>
      </c>
      <c r="Q203" s="17" t="s">
        <v>53</v>
      </c>
      <c r="R203" s="17" t="s">
        <v>117</v>
      </c>
      <c r="S203" s="17" t="s">
        <v>118</v>
      </c>
      <c r="T203" t="s">
        <v>199</v>
      </c>
      <c r="U203" t="s">
        <v>128</v>
      </c>
      <c r="V203" s="17" t="str">
        <f t="shared" si="32"/>
        <v>04-591101</v>
      </c>
      <c r="W203" t="s">
        <v>387</v>
      </c>
      <c r="X203" s="17" t="s">
        <v>40</v>
      </c>
      <c r="Y203" s="20">
        <v>44256</v>
      </c>
      <c r="Z203" s="21">
        <v>18</v>
      </c>
      <c r="AA203" s="14">
        <v>44274</v>
      </c>
      <c r="AB203" s="20">
        <v>44230</v>
      </c>
      <c r="AC203" s="19">
        <f t="shared" si="30"/>
        <v>21168000</v>
      </c>
      <c r="AD203" s="21">
        <v>15</v>
      </c>
      <c r="AE203" s="14">
        <v>44245</v>
      </c>
      <c r="AF203" s="20">
        <v>44249</v>
      </c>
      <c r="AG203" s="21">
        <v>24</v>
      </c>
      <c r="AH203" s="14">
        <v>44273</v>
      </c>
      <c r="AI203" s="20">
        <v>44277</v>
      </c>
      <c r="AJ203" s="21">
        <v>12</v>
      </c>
      <c r="AK203" s="14">
        <v>44308</v>
      </c>
      <c r="AL203" s="15">
        <f t="shared" si="31"/>
        <v>21168000</v>
      </c>
      <c r="AM203" s="21">
        <v>9</v>
      </c>
      <c r="AN203" s="14">
        <v>44583</v>
      </c>
      <c r="AO203" s="14">
        <v>44643</v>
      </c>
      <c r="AP203" s="19"/>
      <c r="AQ203" s="19"/>
      <c r="AR203" s="19"/>
      <c r="AS203" s="19">
        <v>2116800</v>
      </c>
      <c r="AT203" s="19"/>
      <c r="AU203" s="19"/>
      <c r="AV203" s="19">
        <v>19051200</v>
      </c>
      <c r="AW203" s="19"/>
      <c r="AX203" s="19"/>
      <c r="AY203" s="19"/>
      <c r="AZ203" s="19"/>
      <c r="BA203" s="19"/>
      <c r="BB203" s="19">
        <f t="shared" si="37"/>
        <v>21168000</v>
      </c>
      <c r="BC203" s="15">
        <f t="shared" si="33"/>
        <v>21168000</v>
      </c>
      <c r="BD203" s="15">
        <f t="shared" si="34"/>
        <v>21168000</v>
      </c>
      <c r="BE203" t="str">
        <f t="shared" si="35"/>
        <v>OK</v>
      </c>
      <c r="BF203">
        <f t="shared" si="36"/>
        <v>2</v>
      </c>
      <c r="BH203" s="17"/>
    </row>
    <row r="204" spans="1:60" hidden="1">
      <c r="A204" s="17">
        <v>4</v>
      </c>
      <c r="B204" s="17" t="s">
        <v>15</v>
      </c>
      <c r="C204" s="17" t="s">
        <v>169</v>
      </c>
      <c r="D204" s="17" t="s">
        <v>361</v>
      </c>
      <c r="E204" s="17" t="s">
        <v>10</v>
      </c>
      <c r="F204" s="17" t="s">
        <v>197</v>
      </c>
      <c r="G204">
        <v>5911</v>
      </c>
      <c r="H204">
        <v>30</v>
      </c>
      <c r="I204" s="19">
        <v>23520000</v>
      </c>
      <c r="J204" s="15">
        <v>784000</v>
      </c>
      <c r="K204" s="17"/>
      <c r="L204" s="17">
        <v>30</v>
      </c>
      <c r="M204" s="17" t="s">
        <v>40</v>
      </c>
      <c r="N204" s="17" t="s">
        <v>48</v>
      </c>
      <c r="O204" s="17" t="s">
        <v>146</v>
      </c>
      <c r="P204" s="17" t="s">
        <v>362</v>
      </c>
      <c r="Q204" s="17" t="s">
        <v>52</v>
      </c>
      <c r="R204" s="17" t="s">
        <v>117</v>
      </c>
      <c r="S204" s="17" t="s">
        <v>135</v>
      </c>
      <c r="T204" t="s">
        <v>201</v>
      </c>
      <c r="U204" t="s">
        <v>128</v>
      </c>
      <c r="V204" s="17" t="str">
        <f t="shared" si="32"/>
        <v>04-591102</v>
      </c>
      <c r="W204" t="s">
        <v>389</v>
      </c>
      <c r="X204" s="17" t="s">
        <v>40</v>
      </c>
      <c r="Y204" s="20"/>
      <c r="Z204" s="21"/>
      <c r="AA204" s="14"/>
      <c r="AB204" s="20">
        <v>44257</v>
      </c>
      <c r="AC204" s="19">
        <f t="shared" si="30"/>
        <v>23520000</v>
      </c>
      <c r="AD204" s="21">
        <v>8</v>
      </c>
      <c r="AE204" s="14">
        <v>44265</v>
      </c>
      <c r="AF204" s="20">
        <v>44267</v>
      </c>
      <c r="AG204" s="21">
        <v>17</v>
      </c>
      <c r="AH204" s="14">
        <v>44284</v>
      </c>
      <c r="AI204" s="20">
        <v>44286</v>
      </c>
      <c r="AJ204" s="21">
        <v>12</v>
      </c>
      <c r="AK204" s="14">
        <v>44326</v>
      </c>
      <c r="AL204" s="15">
        <f t="shared" si="31"/>
        <v>23520000</v>
      </c>
      <c r="AM204" s="21">
        <v>9</v>
      </c>
      <c r="AN204" s="14">
        <v>44602</v>
      </c>
      <c r="AO204" s="14">
        <v>44662</v>
      </c>
      <c r="AP204" s="19"/>
      <c r="AQ204" s="19"/>
      <c r="AR204" s="19"/>
      <c r="AS204" s="19"/>
      <c r="AT204" s="19">
        <v>2352000</v>
      </c>
      <c r="AU204" s="19"/>
      <c r="AV204" s="19">
        <v>21168000</v>
      </c>
      <c r="AW204" s="19"/>
      <c r="AX204" s="19"/>
      <c r="AY204" s="19"/>
      <c r="AZ204" s="19"/>
      <c r="BA204" s="19"/>
      <c r="BB204" s="19">
        <f t="shared" si="37"/>
        <v>23520000</v>
      </c>
      <c r="BC204" s="15">
        <f t="shared" si="33"/>
        <v>23520000</v>
      </c>
      <c r="BD204" s="15">
        <f t="shared" si="34"/>
        <v>23520000</v>
      </c>
      <c r="BE204" t="str">
        <f t="shared" si="35"/>
        <v>OK</v>
      </c>
      <c r="BF204">
        <f t="shared" si="36"/>
        <v>2</v>
      </c>
      <c r="BH204" s="17"/>
    </row>
    <row r="205" spans="1:60" hidden="1">
      <c r="A205" s="17">
        <v>4</v>
      </c>
      <c r="B205" s="17" t="s">
        <v>15</v>
      </c>
      <c r="C205" s="17" t="s">
        <v>357</v>
      </c>
      <c r="D205" s="17" t="s">
        <v>390</v>
      </c>
      <c r="E205" s="17" t="s">
        <v>3</v>
      </c>
      <c r="F205" s="17" t="s">
        <v>208</v>
      </c>
      <c r="G205">
        <v>7233</v>
      </c>
      <c r="H205">
        <v>1</v>
      </c>
      <c r="I205" s="19">
        <v>36000000</v>
      </c>
      <c r="J205" s="15">
        <v>36000000</v>
      </c>
      <c r="K205" s="17">
        <v>1</v>
      </c>
      <c r="L205" s="17"/>
      <c r="M205" s="17" t="s">
        <v>40</v>
      </c>
      <c r="N205" s="17" t="s">
        <v>49</v>
      </c>
      <c r="O205" s="17" t="s">
        <v>114</v>
      </c>
      <c r="P205" s="17" t="s">
        <v>391</v>
      </c>
      <c r="Q205" s="17" t="s">
        <v>116</v>
      </c>
      <c r="R205" s="17" t="s">
        <v>117</v>
      </c>
      <c r="S205" s="17" t="s">
        <v>118</v>
      </c>
      <c r="T205" t="s">
        <v>210</v>
      </c>
      <c r="U205" t="s">
        <v>128</v>
      </c>
      <c r="V205" s="17" t="str">
        <f t="shared" si="32"/>
        <v>04-723301</v>
      </c>
      <c r="W205" t="s">
        <v>392</v>
      </c>
      <c r="X205" s="17" t="s">
        <v>40</v>
      </c>
      <c r="Y205" s="20"/>
      <c r="Z205" s="21"/>
      <c r="AA205" s="14"/>
      <c r="AB205" s="20">
        <v>44230</v>
      </c>
      <c r="AC205" s="19">
        <f t="shared" si="30"/>
        <v>36000000</v>
      </c>
      <c r="AD205" s="21">
        <v>8</v>
      </c>
      <c r="AE205" s="14">
        <v>44238</v>
      </c>
      <c r="AF205" s="20">
        <v>44242</v>
      </c>
      <c r="AG205" s="21">
        <v>14</v>
      </c>
      <c r="AH205" s="14">
        <v>44256</v>
      </c>
      <c r="AI205" s="20">
        <v>44258</v>
      </c>
      <c r="AJ205" s="21">
        <v>12</v>
      </c>
      <c r="AK205" s="14">
        <v>44295</v>
      </c>
      <c r="AL205" s="15">
        <f t="shared" si="31"/>
        <v>36000000</v>
      </c>
      <c r="AM205" s="21">
        <v>12</v>
      </c>
      <c r="AN205" s="14">
        <v>44660</v>
      </c>
      <c r="AO205" s="14">
        <v>44720</v>
      </c>
      <c r="AP205" s="19"/>
      <c r="AQ205" s="19"/>
      <c r="AR205" s="19"/>
      <c r="AS205" s="19">
        <v>3600000</v>
      </c>
      <c r="AT205" s="19"/>
      <c r="AU205" s="19">
        <v>32400000</v>
      </c>
      <c r="AV205" s="19"/>
      <c r="AW205" s="19"/>
      <c r="AX205" s="19"/>
      <c r="AY205" s="19"/>
      <c r="AZ205" s="19"/>
      <c r="BA205" s="19"/>
      <c r="BB205" s="19">
        <f t="shared" si="37"/>
        <v>36000000</v>
      </c>
      <c r="BC205" s="15">
        <f t="shared" si="33"/>
        <v>36000000</v>
      </c>
      <c r="BD205" s="15">
        <f t="shared" si="34"/>
        <v>36000000</v>
      </c>
      <c r="BE205" t="str">
        <f t="shared" si="35"/>
        <v>OK</v>
      </c>
      <c r="BF205">
        <f t="shared" si="36"/>
        <v>2</v>
      </c>
      <c r="BH205" s="17"/>
    </row>
    <row r="206" spans="1:60" hidden="1">
      <c r="A206" s="17">
        <v>4</v>
      </c>
      <c r="B206" s="17" t="s">
        <v>15</v>
      </c>
      <c r="C206" s="17" t="s">
        <v>331</v>
      </c>
      <c r="D206" s="17" t="s">
        <v>393</v>
      </c>
      <c r="E206" s="17" t="s">
        <v>6</v>
      </c>
      <c r="F206" s="17" t="s">
        <v>6</v>
      </c>
      <c r="G206">
        <v>7301</v>
      </c>
      <c r="H206">
        <v>1</v>
      </c>
      <c r="I206" s="19">
        <v>25000000</v>
      </c>
      <c r="J206" s="15">
        <v>25000000</v>
      </c>
      <c r="K206" s="17">
        <v>1</v>
      </c>
      <c r="L206" s="17"/>
      <c r="M206" s="17" t="s">
        <v>40</v>
      </c>
      <c r="N206" s="17" t="s">
        <v>49</v>
      </c>
      <c r="O206" s="17" t="s">
        <v>190</v>
      </c>
      <c r="P206" s="17" t="s">
        <v>394</v>
      </c>
      <c r="Q206" s="17" t="s">
        <v>116</v>
      </c>
      <c r="R206" s="17" t="s">
        <v>117</v>
      </c>
      <c r="S206" s="17" t="s">
        <v>118</v>
      </c>
      <c r="T206" t="s">
        <v>214</v>
      </c>
      <c r="U206" t="s">
        <v>128</v>
      </c>
      <c r="V206" s="17" t="str">
        <f t="shared" si="32"/>
        <v>04-730101</v>
      </c>
      <c r="W206" t="s">
        <v>395</v>
      </c>
      <c r="X206" s="17" t="s">
        <v>40</v>
      </c>
      <c r="Y206" s="20"/>
      <c r="Z206" s="21"/>
      <c r="AA206" s="14"/>
      <c r="AB206" s="20">
        <v>44379</v>
      </c>
      <c r="AC206" s="19">
        <f t="shared" si="30"/>
        <v>25000000</v>
      </c>
      <c r="AD206" s="21">
        <v>13</v>
      </c>
      <c r="AE206" s="14">
        <v>44392</v>
      </c>
      <c r="AF206" s="20">
        <v>44396</v>
      </c>
      <c r="AG206" s="21">
        <v>7</v>
      </c>
      <c r="AH206" s="14">
        <v>44403</v>
      </c>
      <c r="AI206" s="20">
        <v>44404</v>
      </c>
      <c r="AJ206" s="21">
        <v>12</v>
      </c>
      <c r="AK206" s="14">
        <v>44416</v>
      </c>
      <c r="AL206" s="14"/>
      <c r="AM206" s="21">
        <v>9</v>
      </c>
      <c r="AN206" s="14">
        <v>44689</v>
      </c>
      <c r="AO206" s="14">
        <v>44749</v>
      </c>
      <c r="AP206" s="19"/>
      <c r="AQ206" s="19"/>
      <c r="AR206" s="19"/>
      <c r="AS206" s="19"/>
      <c r="AT206" s="19"/>
      <c r="AU206" s="19"/>
      <c r="AV206" s="19"/>
      <c r="AW206" s="19">
        <v>2500000</v>
      </c>
      <c r="AX206" s="19"/>
      <c r="AY206" s="19">
        <v>22500000</v>
      </c>
      <c r="AZ206" s="19"/>
      <c r="BA206" s="19"/>
      <c r="BB206" s="19">
        <f t="shared" si="37"/>
        <v>0</v>
      </c>
      <c r="BC206" s="15">
        <f t="shared" si="33"/>
        <v>25000000</v>
      </c>
      <c r="BD206" s="15">
        <f t="shared" si="34"/>
        <v>25000000</v>
      </c>
      <c r="BE206" t="str">
        <f t="shared" si="35"/>
        <v>OK</v>
      </c>
      <c r="BF206">
        <f t="shared" si="36"/>
        <v>2</v>
      </c>
      <c r="BH206" s="17"/>
    </row>
    <row r="207" spans="1:60" hidden="1">
      <c r="A207" s="17">
        <v>4</v>
      </c>
      <c r="B207" s="17" t="s">
        <v>15</v>
      </c>
      <c r="C207" s="17" t="s">
        <v>327</v>
      </c>
      <c r="D207" s="17" t="s">
        <v>328</v>
      </c>
      <c r="E207" s="17" t="s">
        <v>4</v>
      </c>
      <c r="F207" s="17" t="s">
        <v>396</v>
      </c>
      <c r="G207">
        <v>8913</v>
      </c>
      <c r="H207">
        <v>29</v>
      </c>
      <c r="I207" s="19">
        <v>17690000</v>
      </c>
      <c r="J207" s="15">
        <v>610000</v>
      </c>
      <c r="K207" s="17"/>
      <c r="L207" s="17">
        <v>29</v>
      </c>
      <c r="M207" s="17" t="s">
        <v>40</v>
      </c>
      <c r="N207" s="17" t="s">
        <v>48</v>
      </c>
      <c r="O207" s="17" t="s">
        <v>114</v>
      </c>
      <c r="P207" s="17" t="s">
        <v>397</v>
      </c>
      <c r="Q207" s="17" t="s">
        <v>52</v>
      </c>
      <c r="R207" s="17" t="s">
        <v>117</v>
      </c>
      <c r="S207" s="17" t="s">
        <v>118</v>
      </c>
      <c r="T207" t="s">
        <v>398</v>
      </c>
      <c r="U207" t="s">
        <v>128</v>
      </c>
      <c r="V207" s="17" t="str">
        <f t="shared" si="32"/>
        <v>04-891301</v>
      </c>
      <c r="W207" t="s">
        <v>399</v>
      </c>
      <c r="X207" s="17" t="s">
        <v>40</v>
      </c>
      <c r="Y207" s="20"/>
      <c r="Z207" s="21"/>
      <c r="AA207" s="14"/>
      <c r="AB207" s="20">
        <v>44284</v>
      </c>
      <c r="AC207" s="19">
        <f t="shared" si="30"/>
        <v>17690000</v>
      </c>
      <c r="AD207" s="21">
        <v>8</v>
      </c>
      <c r="AE207" s="14">
        <v>44292</v>
      </c>
      <c r="AF207" s="20">
        <v>44294</v>
      </c>
      <c r="AG207" s="21">
        <v>13</v>
      </c>
      <c r="AH207" s="14">
        <v>44307</v>
      </c>
      <c r="AI207" s="20">
        <v>44309</v>
      </c>
      <c r="AJ207" s="21">
        <v>14</v>
      </c>
      <c r="AK207" s="14">
        <v>44369</v>
      </c>
      <c r="AL207" s="15">
        <f t="shared" ref="AL207:AL228" si="38">I207</f>
        <v>17690000</v>
      </c>
      <c r="AM207" s="21">
        <v>8</v>
      </c>
      <c r="AN207" s="14">
        <v>44614</v>
      </c>
      <c r="AO207" s="14">
        <v>44674</v>
      </c>
      <c r="AP207" s="19"/>
      <c r="AQ207" s="19"/>
      <c r="AR207" s="19"/>
      <c r="AS207" s="19"/>
      <c r="AT207" s="19"/>
      <c r="AU207" s="19">
        <v>1769000</v>
      </c>
      <c r="AV207" s="19"/>
      <c r="AW207" s="19"/>
      <c r="AX207" s="19">
        <v>15921000</v>
      </c>
      <c r="AY207" s="19"/>
      <c r="AZ207" s="19"/>
      <c r="BA207" s="19"/>
      <c r="BB207" s="19">
        <f t="shared" si="37"/>
        <v>1769000</v>
      </c>
      <c r="BC207" s="15">
        <f t="shared" si="33"/>
        <v>17690000</v>
      </c>
      <c r="BD207" s="15">
        <f t="shared" si="34"/>
        <v>17690000</v>
      </c>
      <c r="BE207" t="str">
        <f t="shared" si="35"/>
        <v>OK</v>
      </c>
      <c r="BF207">
        <f t="shared" si="36"/>
        <v>2</v>
      </c>
      <c r="BH207" s="17"/>
    </row>
    <row r="208" spans="1:60" hidden="1">
      <c r="A208" s="17">
        <v>4</v>
      </c>
      <c r="B208" s="17" t="s">
        <v>15</v>
      </c>
      <c r="C208" s="17" t="s">
        <v>331</v>
      </c>
      <c r="D208" s="17" t="s">
        <v>328</v>
      </c>
      <c r="E208" s="17" t="s">
        <v>4</v>
      </c>
      <c r="F208" s="17" t="s">
        <v>396</v>
      </c>
      <c r="G208">
        <v>8913</v>
      </c>
      <c r="H208">
        <v>13</v>
      </c>
      <c r="I208" s="19">
        <v>7930000</v>
      </c>
      <c r="J208" s="15">
        <v>610000</v>
      </c>
      <c r="K208" s="17"/>
      <c r="L208" s="17">
        <v>13</v>
      </c>
      <c r="M208" s="17" t="s">
        <v>40</v>
      </c>
      <c r="N208" s="17" t="s">
        <v>48</v>
      </c>
      <c r="O208" s="17" t="s">
        <v>114</v>
      </c>
      <c r="P208" s="17" t="s">
        <v>397</v>
      </c>
      <c r="Q208" s="17" t="s">
        <v>52</v>
      </c>
      <c r="R208" s="17" t="s">
        <v>117</v>
      </c>
      <c r="S208" s="17" t="s">
        <v>118</v>
      </c>
      <c r="T208" t="s">
        <v>398</v>
      </c>
      <c r="U208" t="s">
        <v>128</v>
      </c>
      <c r="V208" s="17" t="str">
        <f t="shared" si="32"/>
        <v>04-891301</v>
      </c>
      <c r="W208" t="s">
        <v>399</v>
      </c>
      <c r="X208" s="17" t="s">
        <v>40</v>
      </c>
      <c r="Y208" s="20"/>
      <c r="Z208" s="21"/>
      <c r="AA208" s="14"/>
      <c r="AB208" s="20">
        <v>44284</v>
      </c>
      <c r="AC208" s="19">
        <f t="shared" si="30"/>
        <v>7930000</v>
      </c>
      <c r="AD208" s="21">
        <v>8</v>
      </c>
      <c r="AE208" s="14">
        <v>44292</v>
      </c>
      <c r="AF208" s="20">
        <v>44294</v>
      </c>
      <c r="AG208" s="21">
        <v>13</v>
      </c>
      <c r="AH208" s="14">
        <v>44307</v>
      </c>
      <c r="AI208" s="20">
        <v>44309</v>
      </c>
      <c r="AJ208" s="21">
        <v>14</v>
      </c>
      <c r="AK208" s="14">
        <v>44369</v>
      </c>
      <c r="AL208" s="15">
        <f t="shared" si="38"/>
        <v>7930000</v>
      </c>
      <c r="AM208" s="21">
        <v>8</v>
      </c>
      <c r="AN208" s="14">
        <v>44614</v>
      </c>
      <c r="AO208" s="14">
        <v>44674</v>
      </c>
      <c r="AP208" s="19"/>
      <c r="AQ208" s="19"/>
      <c r="AR208" s="19"/>
      <c r="AS208" s="19"/>
      <c r="AT208" s="19"/>
      <c r="AU208" s="19">
        <v>793000</v>
      </c>
      <c r="AV208" s="19"/>
      <c r="AW208" s="19"/>
      <c r="AX208" s="19">
        <v>7137000</v>
      </c>
      <c r="AY208" s="19"/>
      <c r="AZ208" s="19"/>
      <c r="BA208" s="19"/>
      <c r="BB208" s="19">
        <f t="shared" si="37"/>
        <v>793000</v>
      </c>
      <c r="BC208" s="15">
        <f t="shared" si="33"/>
        <v>7930000</v>
      </c>
      <c r="BD208" s="15">
        <f t="shared" si="34"/>
        <v>7930000</v>
      </c>
      <c r="BE208" t="str">
        <f t="shared" si="35"/>
        <v>OK</v>
      </c>
      <c r="BF208">
        <f t="shared" si="36"/>
        <v>2</v>
      </c>
      <c r="BH208" s="17"/>
    </row>
    <row r="209" spans="1:58" hidden="1">
      <c r="A209">
        <v>5</v>
      </c>
      <c r="B209" t="s">
        <v>16</v>
      </c>
      <c r="C209" t="s">
        <v>400</v>
      </c>
      <c r="D209" t="s">
        <v>400</v>
      </c>
      <c r="E209" t="s">
        <v>2</v>
      </c>
      <c r="F209" t="s">
        <v>112</v>
      </c>
      <c r="G209">
        <v>3871</v>
      </c>
      <c r="H209">
        <v>30</v>
      </c>
      <c r="I209" s="19">
        <v>19140000</v>
      </c>
      <c r="J209" s="15">
        <v>638000</v>
      </c>
      <c r="K209">
        <v>30</v>
      </c>
      <c r="L209">
        <v>0</v>
      </c>
      <c r="M209" t="s">
        <v>113</v>
      </c>
      <c r="N209" t="s">
        <v>45</v>
      </c>
      <c r="O209" t="s">
        <v>245</v>
      </c>
      <c r="P209" t="s">
        <v>401</v>
      </c>
      <c r="Q209" t="s">
        <v>116</v>
      </c>
      <c r="R209" t="s">
        <v>117</v>
      </c>
      <c r="S209">
        <v>1</v>
      </c>
      <c r="T209">
        <v>387101</v>
      </c>
      <c r="U209" t="s">
        <v>148</v>
      </c>
      <c r="V209" s="17" t="str">
        <f t="shared" si="32"/>
        <v>05-387101</v>
      </c>
      <c r="W209" t="s">
        <v>402</v>
      </c>
      <c r="X209" t="s">
        <v>40</v>
      </c>
      <c r="Y209" s="14"/>
      <c r="AA209" s="14"/>
      <c r="AB209" s="14">
        <v>44258</v>
      </c>
      <c r="AC209" s="19">
        <f t="shared" si="30"/>
        <v>19140000</v>
      </c>
      <c r="AD209">
        <v>22</v>
      </c>
      <c r="AE209" s="14">
        <v>44280</v>
      </c>
      <c r="AF209" s="14">
        <v>44284</v>
      </c>
      <c r="AG209">
        <v>18</v>
      </c>
      <c r="AH209" s="14">
        <v>44302</v>
      </c>
      <c r="AI209" s="14">
        <v>44330</v>
      </c>
      <c r="AJ209">
        <v>25</v>
      </c>
      <c r="AK209" s="14">
        <v>44355</v>
      </c>
      <c r="AL209" s="15">
        <f t="shared" si="38"/>
        <v>19140000</v>
      </c>
      <c r="AM209" s="16">
        <v>9</v>
      </c>
      <c r="AN209" s="14">
        <v>44628</v>
      </c>
      <c r="AO209" s="14">
        <v>44688</v>
      </c>
      <c r="AP209" s="19"/>
      <c r="AQ209" s="19"/>
      <c r="AR209" s="19"/>
      <c r="AS209" s="19"/>
      <c r="AT209" s="19"/>
      <c r="AU209" s="19">
        <v>1914000</v>
      </c>
      <c r="AV209" s="19"/>
      <c r="AW209" s="19"/>
      <c r="AX209" s="19">
        <v>17226000</v>
      </c>
      <c r="AY209" s="19"/>
      <c r="AZ209" s="19"/>
      <c r="BA209" s="19"/>
      <c r="BB209" s="19">
        <f t="shared" si="37"/>
        <v>1914000</v>
      </c>
      <c r="BC209" s="15">
        <f t="shared" si="33"/>
        <v>19140000</v>
      </c>
      <c r="BD209" s="15">
        <f t="shared" si="34"/>
        <v>19140000</v>
      </c>
      <c r="BE209" t="str">
        <f t="shared" si="35"/>
        <v>OK</v>
      </c>
      <c r="BF209">
        <f t="shared" si="36"/>
        <v>2</v>
      </c>
    </row>
    <row r="210" spans="1:58" hidden="1">
      <c r="A210">
        <v>5</v>
      </c>
      <c r="B210" t="s">
        <v>16</v>
      </c>
      <c r="C210" t="s">
        <v>403</v>
      </c>
      <c r="D210" t="s">
        <v>403</v>
      </c>
      <c r="E210" t="s">
        <v>2</v>
      </c>
      <c r="F210" t="s">
        <v>112</v>
      </c>
      <c r="G210">
        <v>3871</v>
      </c>
      <c r="H210">
        <v>15</v>
      </c>
      <c r="I210" s="19">
        <v>9570000</v>
      </c>
      <c r="J210" s="15">
        <v>638000</v>
      </c>
      <c r="K210">
        <v>15</v>
      </c>
      <c r="L210">
        <v>0</v>
      </c>
      <c r="M210" t="s">
        <v>113</v>
      </c>
      <c r="N210" t="s">
        <v>45</v>
      </c>
      <c r="O210" t="s">
        <v>245</v>
      </c>
      <c r="P210" t="s">
        <v>401</v>
      </c>
      <c r="Q210" t="s">
        <v>116</v>
      </c>
      <c r="R210" t="s">
        <v>117</v>
      </c>
      <c r="S210">
        <v>1</v>
      </c>
      <c r="T210">
        <v>387101</v>
      </c>
      <c r="U210" t="s">
        <v>148</v>
      </c>
      <c r="V210" s="17" t="str">
        <f t="shared" si="32"/>
        <v>05-387101</v>
      </c>
      <c r="W210" t="s">
        <v>402</v>
      </c>
      <c r="X210" t="s">
        <v>40</v>
      </c>
      <c r="Y210" s="14"/>
      <c r="AA210" s="14"/>
      <c r="AB210" s="14">
        <v>44258</v>
      </c>
      <c r="AC210" s="19">
        <f t="shared" si="30"/>
        <v>9570000</v>
      </c>
      <c r="AD210">
        <v>22</v>
      </c>
      <c r="AE210" s="14">
        <v>44280</v>
      </c>
      <c r="AF210" s="14">
        <v>44284</v>
      </c>
      <c r="AG210">
        <v>18</v>
      </c>
      <c r="AH210" s="14">
        <v>44302</v>
      </c>
      <c r="AI210" s="14">
        <v>44330</v>
      </c>
      <c r="AJ210">
        <v>25</v>
      </c>
      <c r="AK210" s="14">
        <v>44355</v>
      </c>
      <c r="AL210" s="15">
        <f t="shared" si="38"/>
        <v>9570000</v>
      </c>
      <c r="AM210" s="16">
        <v>9</v>
      </c>
      <c r="AN210" s="14">
        <v>44628</v>
      </c>
      <c r="AO210" s="14">
        <v>44688</v>
      </c>
      <c r="AP210" s="19"/>
      <c r="AQ210" s="19"/>
      <c r="AR210" s="19"/>
      <c r="AS210" s="19"/>
      <c r="AT210" s="19"/>
      <c r="AU210" s="19">
        <v>957000</v>
      </c>
      <c r="AV210" s="19"/>
      <c r="AW210" s="19"/>
      <c r="AX210" s="19">
        <v>8613000</v>
      </c>
      <c r="AY210" s="19"/>
      <c r="AZ210" s="19"/>
      <c r="BA210" s="19"/>
      <c r="BB210" s="19">
        <f t="shared" si="37"/>
        <v>957000</v>
      </c>
      <c r="BC210" s="15">
        <f t="shared" si="33"/>
        <v>9570000</v>
      </c>
      <c r="BD210" s="15">
        <f t="shared" si="34"/>
        <v>9570000</v>
      </c>
      <c r="BE210" t="str">
        <f t="shared" si="35"/>
        <v>OK</v>
      </c>
      <c r="BF210">
        <f t="shared" si="36"/>
        <v>2</v>
      </c>
    </row>
    <row r="211" spans="1:58" hidden="1">
      <c r="A211">
        <v>5</v>
      </c>
      <c r="B211" t="s">
        <v>16</v>
      </c>
      <c r="C211" t="s">
        <v>404</v>
      </c>
      <c r="D211" t="s">
        <v>404</v>
      </c>
      <c r="E211" t="s">
        <v>2</v>
      </c>
      <c r="F211" t="s">
        <v>112</v>
      </c>
      <c r="G211">
        <v>3871</v>
      </c>
      <c r="H211">
        <v>31</v>
      </c>
      <c r="I211" s="19">
        <v>19778000</v>
      </c>
      <c r="J211" s="15">
        <v>638000</v>
      </c>
      <c r="K211">
        <v>31</v>
      </c>
      <c r="L211">
        <v>0</v>
      </c>
      <c r="M211" t="s">
        <v>113</v>
      </c>
      <c r="N211" t="s">
        <v>45</v>
      </c>
      <c r="O211" t="s">
        <v>245</v>
      </c>
      <c r="P211" t="s">
        <v>401</v>
      </c>
      <c r="Q211" t="s">
        <v>116</v>
      </c>
      <c r="R211" t="s">
        <v>117</v>
      </c>
      <c r="S211">
        <v>1</v>
      </c>
      <c r="T211">
        <v>387101</v>
      </c>
      <c r="U211" t="s">
        <v>148</v>
      </c>
      <c r="V211" s="17" t="str">
        <f t="shared" si="32"/>
        <v>05-387101</v>
      </c>
      <c r="W211" t="s">
        <v>402</v>
      </c>
      <c r="X211" t="s">
        <v>40</v>
      </c>
      <c r="Y211" s="14"/>
      <c r="AA211" s="14"/>
      <c r="AB211" s="14">
        <v>44258</v>
      </c>
      <c r="AC211" s="19">
        <f t="shared" si="30"/>
        <v>19778000</v>
      </c>
      <c r="AD211">
        <v>22</v>
      </c>
      <c r="AE211" s="14">
        <v>44280</v>
      </c>
      <c r="AF211" s="14">
        <v>44284</v>
      </c>
      <c r="AG211">
        <v>18</v>
      </c>
      <c r="AH211" s="14">
        <v>44302</v>
      </c>
      <c r="AI211" s="14">
        <v>44330</v>
      </c>
      <c r="AJ211">
        <v>25</v>
      </c>
      <c r="AK211" s="14">
        <v>44355</v>
      </c>
      <c r="AL211" s="15">
        <f t="shared" si="38"/>
        <v>19778000</v>
      </c>
      <c r="AM211" s="16">
        <v>9</v>
      </c>
      <c r="AN211" s="14">
        <v>44628</v>
      </c>
      <c r="AO211" s="14">
        <v>44688</v>
      </c>
      <c r="AP211" s="19"/>
      <c r="AQ211" s="19"/>
      <c r="AR211" s="19"/>
      <c r="AS211" s="19"/>
      <c r="AT211" s="19"/>
      <c r="AU211" s="19">
        <v>1977800</v>
      </c>
      <c r="AV211" s="19"/>
      <c r="AW211" s="19"/>
      <c r="AX211" s="19">
        <v>17800200</v>
      </c>
      <c r="AY211" s="19"/>
      <c r="AZ211" s="19"/>
      <c r="BA211" s="19"/>
      <c r="BB211" s="19">
        <f t="shared" si="37"/>
        <v>1977800</v>
      </c>
      <c r="BC211" s="15">
        <f t="shared" si="33"/>
        <v>19778000</v>
      </c>
      <c r="BD211" s="15">
        <f t="shared" si="34"/>
        <v>19778000</v>
      </c>
      <c r="BE211" t="str">
        <f t="shared" si="35"/>
        <v>OK</v>
      </c>
      <c r="BF211">
        <f t="shared" si="36"/>
        <v>2</v>
      </c>
    </row>
    <row r="212" spans="1:58" hidden="1">
      <c r="A212">
        <v>5</v>
      </c>
      <c r="B212" t="s">
        <v>16</v>
      </c>
      <c r="C212" t="s">
        <v>405</v>
      </c>
      <c r="D212" t="s">
        <v>405</v>
      </c>
      <c r="E212" t="s">
        <v>2</v>
      </c>
      <c r="F212" t="s">
        <v>112</v>
      </c>
      <c r="G212">
        <v>3871</v>
      </c>
      <c r="H212">
        <v>15</v>
      </c>
      <c r="I212" s="19">
        <v>9570000</v>
      </c>
      <c r="J212" s="15">
        <v>638000</v>
      </c>
      <c r="K212">
        <v>15</v>
      </c>
      <c r="L212">
        <v>0</v>
      </c>
      <c r="M212" t="s">
        <v>113</v>
      </c>
      <c r="N212" t="s">
        <v>45</v>
      </c>
      <c r="O212" t="s">
        <v>245</v>
      </c>
      <c r="P212" t="s">
        <v>401</v>
      </c>
      <c r="Q212" t="s">
        <v>116</v>
      </c>
      <c r="R212" t="s">
        <v>117</v>
      </c>
      <c r="S212">
        <v>1</v>
      </c>
      <c r="T212">
        <v>387101</v>
      </c>
      <c r="U212" t="s">
        <v>148</v>
      </c>
      <c r="V212" s="17" t="str">
        <f t="shared" si="32"/>
        <v>05-387101</v>
      </c>
      <c r="W212" t="s">
        <v>402</v>
      </c>
      <c r="X212" t="s">
        <v>40</v>
      </c>
      <c r="Y212" s="14"/>
      <c r="AA212" s="14"/>
      <c r="AB212" s="14">
        <v>44258</v>
      </c>
      <c r="AC212" s="19">
        <f t="shared" si="30"/>
        <v>9570000</v>
      </c>
      <c r="AD212">
        <v>22</v>
      </c>
      <c r="AE212" s="14">
        <v>44280</v>
      </c>
      <c r="AF212" s="14">
        <v>44284</v>
      </c>
      <c r="AG212">
        <v>18</v>
      </c>
      <c r="AH212" s="14">
        <v>44302</v>
      </c>
      <c r="AI212" s="14">
        <v>44330</v>
      </c>
      <c r="AJ212">
        <v>25</v>
      </c>
      <c r="AK212" s="14">
        <v>44355</v>
      </c>
      <c r="AL212" s="15">
        <f t="shared" si="38"/>
        <v>9570000</v>
      </c>
      <c r="AM212" s="16">
        <v>9</v>
      </c>
      <c r="AN212" s="14">
        <v>44628</v>
      </c>
      <c r="AO212" s="14">
        <v>44688</v>
      </c>
      <c r="AP212" s="19"/>
      <c r="AQ212" s="19"/>
      <c r="AR212" s="19"/>
      <c r="AS212" s="19"/>
      <c r="AT212" s="19"/>
      <c r="AU212" s="19">
        <v>957000</v>
      </c>
      <c r="AV212" s="19"/>
      <c r="AW212" s="19"/>
      <c r="AX212" s="19">
        <v>8613000</v>
      </c>
      <c r="AY212" s="19"/>
      <c r="AZ212" s="19"/>
      <c r="BA212" s="19"/>
      <c r="BB212" s="19">
        <f t="shared" si="37"/>
        <v>957000</v>
      </c>
      <c r="BC212" s="15">
        <f t="shared" si="33"/>
        <v>9570000</v>
      </c>
      <c r="BD212" s="15">
        <f t="shared" si="34"/>
        <v>9570000</v>
      </c>
      <c r="BE212" t="str">
        <f t="shared" si="35"/>
        <v>OK</v>
      </c>
      <c r="BF212">
        <f t="shared" si="36"/>
        <v>2</v>
      </c>
    </row>
    <row r="213" spans="1:58" hidden="1">
      <c r="A213">
        <v>5</v>
      </c>
      <c r="B213" t="s">
        <v>16</v>
      </c>
      <c r="C213" t="s">
        <v>406</v>
      </c>
      <c r="D213" t="s">
        <v>406</v>
      </c>
      <c r="E213" t="s">
        <v>2</v>
      </c>
      <c r="F213" t="s">
        <v>112</v>
      </c>
      <c r="G213">
        <v>3871</v>
      </c>
      <c r="H213">
        <v>25</v>
      </c>
      <c r="I213" s="19">
        <v>15950000</v>
      </c>
      <c r="J213" s="15">
        <v>638000</v>
      </c>
      <c r="K213">
        <v>25</v>
      </c>
      <c r="L213">
        <v>0</v>
      </c>
      <c r="M213" t="s">
        <v>113</v>
      </c>
      <c r="N213" t="s">
        <v>45</v>
      </c>
      <c r="O213" t="s">
        <v>245</v>
      </c>
      <c r="P213" t="s">
        <v>401</v>
      </c>
      <c r="Q213" t="s">
        <v>116</v>
      </c>
      <c r="R213" t="s">
        <v>117</v>
      </c>
      <c r="S213">
        <v>1</v>
      </c>
      <c r="T213">
        <v>387101</v>
      </c>
      <c r="U213" t="s">
        <v>148</v>
      </c>
      <c r="V213" s="17" t="str">
        <f t="shared" si="32"/>
        <v>05-387101</v>
      </c>
      <c r="W213" t="s">
        <v>402</v>
      </c>
      <c r="X213" t="s">
        <v>113</v>
      </c>
      <c r="Y213" s="14"/>
      <c r="AA213" s="14"/>
      <c r="AB213" s="14">
        <v>44258</v>
      </c>
      <c r="AC213" s="19">
        <f t="shared" si="30"/>
        <v>15950000</v>
      </c>
      <c r="AD213">
        <v>22</v>
      </c>
      <c r="AE213" s="14">
        <v>44280</v>
      </c>
      <c r="AF213" s="14">
        <v>44284</v>
      </c>
      <c r="AG213">
        <v>18</v>
      </c>
      <c r="AH213" s="14">
        <v>44302</v>
      </c>
      <c r="AI213" s="14">
        <v>44330</v>
      </c>
      <c r="AJ213">
        <v>25</v>
      </c>
      <c r="AK213" s="14">
        <v>44355</v>
      </c>
      <c r="AL213" s="15">
        <f t="shared" si="38"/>
        <v>15950000</v>
      </c>
      <c r="AM213" s="16">
        <v>9</v>
      </c>
      <c r="AN213" s="14">
        <v>44628</v>
      </c>
      <c r="AO213" s="14">
        <v>44688</v>
      </c>
      <c r="AP213" s="19"/>
      <c r="AQ213" s="19"/>
      <c r="AR213" s="19"/>
      <c r="AS213" s="19"/>
      <c r="AT213" s="19"/>
      <c r="AU213" s="19">
        <v>1595000</v>
      </c>
      <c r="AV213" s="19"/>
      <c r="AW213" s="19"/>
      <c r="AX213" s="19">
        <v>14355000</v>
      </c>
      <c r="AY213" s="19"/>
      <c r="AZ213" s="19"/>
      <c r="BA213" s="19"/>
      <c r="BB213" s="19">
        <f t="shared" si="37"/>
        <v>1595000</v>
      </c>
      <c r="BC213" s="15">
        <f t="shared" si="33"/>
        <v>15950000</v>
      </c>
      <c r="BD213" s="15">
        <f t="shared" si="34"/>
        <v>15950000</v>
      </c>
      <c r="BE213" t="str">
        <f t="shared" si="35"/>
        <v>OK</v>
      </c>
      <c r="BF213">
        <f t="shared" si="36"/>
        <v>2</v>
      </c>
    </row>
    <row r="214" spans="1:58" hidden="1">
      <c r="A214">
        <v>5</v>
      </c>
      <c r="B214" t="s">
        <v>16</v>
      </c>
      <c r="C214" t="s">
        <v>407</v>
      </c>
      <c r="D214" t="s">
        <v>407</v>
      </c>
      <c r="E214" t="s">
        <v>2</v>
      </c>
      <c r="F214" t="s">
        <v>112</v>
      </c>
      <c r="G214">
        <v>3871</v>
      </c>
      <c r="H214">
        <v>15</v>
      </c>
      <c r="I214" s="19">
        <v>9570000</v>
      </c>
      <c r="J214" s="15">
        <v>638000</v>
      </c>
      <c r="K214">
        <v>15</v>
      </c>
      <c r="L214">
        <v>0</v>
      </c>
      <c r="M214" t="s">
        <v>113</v>
      </c>
      <c r="N214" t="s">
        <v>45</v>
      </c>
      <c r="O214" t="s">
        <v>245</v>
      </c>
      <c r="P214" t="s">
        <v>401</v>
      </c>
      <c r="Q214" t="s">
        <v>116</v>
      </c>
      <c r="R214" t="s">
        <v>117</v>
      </c>
      <c r="S214">
        <v>1</v>
      </c>
      <c r="T214">
        <v>387101</v>
      </c>
      <c r="U214" t="s">
        <v>148</v>
      </c>
      <c r="V214" s="17" t="str">
        <f t="shared" si="32"/>
        <v>05-387101</v>
      </c>
      <c r="W214" t="s">
        <v>402</v>
      </c>
      <c r="X214" t="s">
        <v>113</v>
      </c>
      <c r="Y214" s="14"/>
      <c r="AA214" s="14"/>
      <c r="AB214" s="14">
        <v>44258</v>
      </c>
      <c r="AC214" s="19">
        <f t="shared" si="30"/>
        <v>9570000</v>
      </c>
      <c r="AD214">
        <v>22</v>
      </c>
      <c r="AE214" s="14">
        <v>44280</v>
      </c>
      <c r="AF214" s="14">
        <v>44284</v>
      </c>
      <c r="AG214">
        <v>18</v>
      </c>
      <c r="AH214" s="14">
        <v>44302</v>
      </c>
      <c r="AI214" s="14">
        <v>44330</v>
      </c>
      <c r="AJ214">
        <v>25</v>
      </c>
      <c r="AK214" s="14">
        <v>44355</v>
      </c>
      <c r="AL214" s="15">
        <f t="shared" si="38"/>
        <v>9570000</v>
      </c>
      <c r="AM214" s="16">
        <v>9</v>
      </c>
      <c r="AN214" s="14">
        <v>44628</v>
      </c>
      <c r="AO214" s="14">
        <v>44688</v>
      </c>
      <c r="AP214" s="19"/>
      <c r="AQ214" s="19"/>
      <c r="AR214" s="19"/>
      <c r="AS214" s="19"/>
      <c r="AT214" s="19"/>
      <c r="AU214" s="19">
        <v>957000</v>
      </c>
      <c r="AV214" s="19"/>
      <c r="AW214" s="19"/>
      <c r="AX214" s="19">
        <v>8613000</v>
      </c>
      <c r="AY214" s="19"/>
      <c r="AZ214" s="19"/>
      <c r="BA214" s="19"/>
      <c r="BB214" s="19">
        <f t="shared" si="37"/>
        <v>957000</v>
      </c>
      <c r="BC214" s="15">
        <f t="shared" si="33"/>
        <v>9570000</v>
      </c>
      <c r="BD214" s="15">
        <f t="shared" si="34"/>
        <v>9570000</v>
      </c>
      <c r="BE214" t="str">
        <f t="shared" si="35"/>
        <v>OK</v>
      </c>
      <c r="BF214">
        <f t="shared" si="36"/>
        <v>2</v>
      </c>
    </row>
    <row r="215" spans="1:58" hidden="1">
      <c r="A215">
        <v>5</v>
      </c>
      <c r="B215" t="s">
        <v>16</v>
      </c>
      <c r="C215" t="s">
        <v>408</v>
      </c>
      <c r="D215" t="s">
        <v>408</v>
      </c>
      <c r="E215" t="s">
        <v>2</v>
      </c>
      <c r="F215" t="s">
        <v>112</v>
      </c>
      <c r="G215">
        <v>3871</v>
      </c>
      <c r="H215">
        <v>25</v>
      </c>
      <c r="I215" s="19">
        <v>15950000</v>
      </c>
      <c r="J215" s="15">
        <v>638000</v>
      </c>
      <c r="K215">
        <v>25</v>
      </c>
      <c r="L215">
        <v>0</v>
      </c>
      <c r="M215" t="s">
        <v>113</v>
      </c>
      <c r="N215" t="s">
        <v>45</v>
      </c>
      <c r="O215" t="s">
        <v>245</v>
      </c>
      <c r="P215" t="s">
        <v>401</v>
      </c>
      <c r="Q215" t="s">
        <v>116</v>
      </c>
      <c r="R215" t="s">
        <v>117</v>
      </c>
      <c r="S215">
        <v>1</v>
      </c>
      <c r="T215">
        <v>387101</v>
      </c>
      <c r="U215" t="s">
        <v>148</v>
      </c>
      <c r="V215" s="17" t="str">
        <f t="shared" si="32"/>
        <v>05-387101</v>
      </c>
      <c r="W215" t="s">
        <v>402</v>
      </c>
      <c r="X215" t="s">
        <v>40</v>
      </c>
      <c r="Y215" s="14"/>
      <c r="AA215" s="14"/>
      <c r="AB215" s="14">
        <v>44258</v>
      </c>
      <c r="AC215" s="19">
        <f t="shared" si="30"/>
        <v>15950000</v>
      </c>
      <c r="AD215">
        <v>22</v>
      </c>
      <c r="AE215" s="14">
        <v>44280</v>
      </c>
      <c r="AF215" s="14">
        <v>44284</v>
      </c>
      <c r="AG215">
        <v>18</v>
      </c>
      <c r="AH215" s="14">
        <v>44302</v>
      </c>
      <c r="AI215" s="14">
        <v>44330</v>
      </c>
      <c r="AJ215">
        <v>25</v>
      </c>
      <c r="AK215" s="14">
        <v>44355</v>
      </c>
      <c r="AL215" s="15">
        <f t="shared" si="38"/>
        <v>15950000</v>
      </c>
      <c r="AM215" s="16">
        <v>9</v>
      </c>
      <c r="AN215" s="14">
        <v>44628</v>
      </c>
      <c r="AO215" s="14">
        <v>44688</v>
      </c>
      <c r="AP215" s="19"/>
      <c r="AQ215" s="19"/>
      <c r="AR215" s="19"/>
      <c r="AS215" s="19"/>
      <c r="AT215" s="19"/>
      <c r="AU215" s="19">
        <v>1595000</v>
      </c>
      <c r="AV215" s="19"/>
      <c r="AW215" s="19"/>
      <c r="AX215" s="19">
        <v>14355000</v>
      </c>
      <c r="AY215" s="19"/>
      <c r="AZ215" s="19"/>
      <c r="BA215" s="19"/>
      <c r="BB215" s="19">
        <f t="shared" si="37"/>
        <v>1595000</v>
      </c>
      <c r="BC215" s="15">
        <f t="shared" si="33"/>
        <v>15950000</v>
      </c>
      <c r="BD215" s="15">
        <f t="shared" si="34"/>
        <v>15950000</v>
      </c>
      <c r="BE215" t="str">
        <f t="shared" si="35"/>
        <v>OK</v>
      </c>
      <c r="BF215">
        <f t="shared" si="36"/>
        <v>2</v>
      </c>
    </row>
    <row r="216" spans="1:58" hidden="1">
      <c r="A216">
        <v>5</v>
      </c>
      <c r="B216" t="s">
        <v>16</v>
      </c>
      <c r="C216" t="s">
        <v>409</v>
      </c>
      <c r="D216" t="s">
        <v>409</v>
      </c>
      <c r="E216" t="s">
        <v>2</v>
      </c>
      <c r="F216" t="s">
        <v>112</v>
      </c>
      <c r="G216">
        <v>3871</v>
      </c>
      <c r="H216">
        <v>15</v>
      </c>
      <c r="I216" s="19">
        <v>9570000</v>
      </c>
      <c r="J216" s="15">
        <v>638000</v>
      </c>
      <c r="K216">
        <v>15</v>
      </c>
      <c r="L216">
        <v>0</v>
      </c>
      <c r="M216" t="s">
        <v>113</v>
      </c>
      <c r="N216" t="s">
        <v>45</v>
      </c>
      <c r="O216" t="s">
        <v>245</v>
      </c>
      <c r="P216" t="s">
        <v>401</v>
      </c>
      <c r="Q216" t="s">
        <v>116</v>
      </c>
      <c r="R216" t="s">
        <v>117</v>
      </c>
      <c r="S216">
        <v>1</v>
      </c>
      <c r="T216">
        <v>387101</v>
      </c>
      <c r="U216" t="s">
        <v>148</v>
      </c>
      <c r="V216" s="17" t="str">
        <f t="shared" si="32"/>
        <v>05-387101</v>
      </c>
      <c r="W216" t="s">
        <v>402</v>
      </c>
      <c r="X216" t="s">
        <v>40</v>
      </c>
      <c r="Y216" s="14"/>
      <c r="AA216" s="14"/>
      <c r="AB216" s="14">
        <v>44258</v>
      </c>
      <c r="AC216" s="19">
        <f t="shared" si="30"/>
        <v>9570000</v>
      </c>
      <c r="AD216">
        <v>22</v>
      </c>
      <c r="AE216" s="14">
        <v>44280</v>
      </c>
      <c r="AF216" s="14">
        <v>44284</v>
      </c>
      <c r="AG216">
        <v>18</v>
      </c>
      <c r="AH216" s="14">
        <v>44302</v>
      </c>
      <c r="AI216" s="14">
        <v>44330</v>
      </c>
      <c r="AJ216">
        <v>25</v>
      </c>
      <c r="AK216" s="14">
        <v>44355</v>
      </c>
      <c r="AL216" s="15">
        <f t="shared" si="38"/>
        <v>9570000</v>
      </c>
      <c r="AM216" s="16">
        <v>9</v>
      </c>
      <c r="AN216" s="14">
        <v>44628</v>
      </c>
      <c r="AO216" s="14">
        <v>44688</v>
      </c>
      <c r="AP216" s="19"/>
      <c r="AQ216" s="19"/>
      <c r="AR216" s="19"/>
      <c r="AS216" s="19"/>
      <c r="AT216" s="19"/>
      <c r="AU216" s="19">
        <v>957000</v>
      </c>
      <c r="AV216" s="19"/>
      <c r="AW216" s="19"/>
      <c r="AX216" s="19">
        <v>8613000</v>
      </c>
      <c r="AY216" s="19"/>
      <c r="AZ216" s="19"/>
      <c r="BA216" s="19"/>
      <c r="BB216" s="19">
        <f t="shared" si="37"/>
        <v>957000</v>
      </c>
      <c r="BC216" s="15">
        <f t="shared" si="33"/>
        <v>9570000</v>
      </c>
      <c r="BD216" s="15">
        <f t="shared" si="34"/>
        <v>9570000</v>
      </c>
      <c r="BE216" t="str">
        <f t="shared" si="35"/>
        <v>OK</v>
      </c>
      <c r="BF216">
        <f t="shared" si="36"/>
        <v>2</v>
      </c>
    </row>
    <row r="217" spans="1:58" hidden="1">
      <c r="A217">
        <v>5</v>
      </c>
      <c r="B217" t="s">
        <v>16</v>
      </c>
      <c r="C217" t="s">
        <v>410</v>
      </c>
      <c r="D217" t="s">
        <v>410</v>
      </c>
      <c r="E217" t="s">
        <v>2</v>
      </c>
      <c r="F217" t="s">
        <v>112</v>
      </c>
      <c r="G217">
        <v>3871</v>
      </c>
      <c r="H217">
        <v>25</v>
      </c>
      <c r="I217" s="19">
        <v>15950000</v>
      </c>
      <c r="J217" s="15">
        <v>638000</v>
      </c>
      <c r="K217">
        <v>25</v>
      </c>
      <c r="L217">
        <v>0</v>
      </c>
      <c r="M217" t="s">
        <v>113</v>
      </c>
      <c r="N217" t="s">
        <v>45</v>
      </c>
      <c r="O217" t="s">
        <v>245</v>
      </c>
      <c r="P217" t="s">
        <v>401</v>
      </c>
      <c r="Q217" t="s">
        <v>116</v>
      </c>
      <c r="R217" t="s">
        <v>117</v>
      </c>
      <c r="S217">
        <v>1</v>
      </c>
      <c r="T217">
        <v>387101</v>
      </c>
      <c r="U217" t="s">
        <v>148</v>
      </c>
      <c r="V217" s="17" t="str">
        <f t="shared" si="32"/>
        <v>05-387101</v>
      </c>
      <c r="W217" t="s">
        <v>402</v>
      </c>
      <c r="X217" t="s">
        <v>40</v>
      </c>
      <c r="Y217" s="14"/>
      <c r="AA217" s="14"/>
      <c r="AB217" s="14">
        <v>44258</v>
      </c>
      <c r="AC217" s="19">
        <f t="shared" si="30"/>
        <v>15950000</v>
      </c>
      <c r="AD217">
        <v>22</v>
      </c>
      <c r="AE217" s="14">
        <v>44280</v>
      </c>
      <c r="AF217" s="14">
        <v>44284</v>
      </c>
      <c r="AG217">
        <v>18</v>
      </c>
      <c r="AH217" s="14">
        <v>44302</v>
      </c>
      <c r="AI217" s="14">
        <v>44330</v>
      </c>
      <c r="AJ217">
        <v>25</v>
      </c>
      <c r="AK217" s="14">
        <v>44355</v>
      </c>
      <c r="AL217" s="15">
        <f t="shared" si="38"/>
        <v>15950000</v>
      </c>
      <c r="AM217" s="16">
        <v>9</v>
      </c>
      <c r="AN217" s="14">
        <v>44628</v>
      </c>
      <c r="AO217" s="14">
        <v>44688</v>
      </c>
      <c r="AP217" s="19"/>
      <c r="AQ217" s="19"/>
      <c r="AR217" s="19"/>
      <c r="AS217" s="19"/>
      <c r="AT217" s="19"/>
      <c r="AU217" s="19">
        <v>1595000</v>
      </c>
      <c r="AV217" s="19"/>
      <c r="AW217" s="19"/>
      <c r="AX217" s="19">
        <v>14355000</v>
      </c>
      <c r="AY217" s="19"/>
      <c r="AZ217" s="19"/>
      <c r="BA217" s="19"/>
      <c r="BB217" s="19">
        <f t="shared" si="37"/>
        <v>1595000</v>
      </c>
      <c r="BC217" s="15">
        <f t="shared" si="33"/>
        <v>15950000</v>
      </c>
      <c r="BD217" s="15">
        <f t="shared" si="34"/>
        <v>15950000</v>
      </c>
      <c r="BE217" t="str">
        <f t="shared" si="35"/>
        <v>OK</v>
      </c>
      <c r="BF217">
        <f t="shared" si="36"/>
        <v>2</v>
      </c>
    </row>
    <row r="218" spans="1:58" hidden="1">
      <c r="A218">
        <v>5</v>
      </c>
      <c r="B218" t="s">
        <v>16</v>
      </c>
      <c r="C218" t="s">
        <v>411</v>
      </c>
      <c r="D218" t="s">
        <v>411</v>
      </c>
      <c r="E218" t="s">
        <v>2</v>
      </c>
      <c r="F218" t="s">
        <v>112</v>
      </c>
      <c r="G218">
        <v>3871</v>
      </c>
      <c r="H218">
        <v>15</v>
      </c>
      <c r="I218" s="19">
        <v>9570000</v>
      </c>
      <c r="J218" s="15">
        <v>638000</v>
      </c>
      <c r="K218">
        <v>15</v>
      </c>
      <c r="L218">
        <v>0</v>
      </c>
      <c r="M218" t="s">
        <v>113</v>
      </c>
      <c r="N218" t="s">
        <v>45</v>
      </c>
      <c r="O218" t="s">
        <v>245</v>
      </c>
      <c r="P218" t="s">
        <v>401</v>
      </c>
      <c r="Q218" t="s">
        <v>116</v>
      </c>
      <c r="R218" t="s">
        <v>117</v>
      </c>
      <c r="S218">
        <v>1</v>
      </c>
      <c r="T218">
        <v>387101</v>
      </c>
      <c r="U218" t="s">
        <v>148</v>
      </c>
      <c r="V218" s="17" t="str">
        <f t="shared" si="32"/>
        <v>05-387101</v>
      </c>
      <c r="W218" t="s">
        <v>402</v>
      </c>
      <c r="X218" t="s">
        <v>40</v>
      </c>
      <c r="Y218" s="14"/>
      <c r="AA218" s="14"/>
      <c r="AB218" s="14">
        <v>44258</v>
      </c>
      <c r="AC218" s="19">
        <f t="shared" si="30"/>
        <v>9570000</v>
      </c>
      <c r="AD218">
        <v>22</v>
      </c>
      <c r="AE218" s="14">
        <v>44280</v>
      </c>
      <c r="AF218" s="14">
        <v>44284</v>
      </c>
      <c r="AG218">
        <v>18</v>
      </c>
      <c r="AH218" s="14">
        <v>44302</v>
      </c>
      <c r="AI218" s="14">
        <v>44330</v>
      </c>
      <c r="AJ218">
        <v>25</v>
      </c>
      <c r="AK218" s="14">
        <v>44355</v>
      </c>
      <c r="AL218" s="15">
        <f t="shared" si="38"/>
        <v>9570000</v>
      </c>
      <c r="AM218" s="16">
        <v>9</v>
      </c>
      <c r="AN218" s="14">
        <v>44628</v>
      </c>
      <c r="AO218" s="14">
        <v>44688</v>
      </c>
      <c r="AP218" s="19"/>
      <c r="AQ218" s="19"/>
      <c r="AR218" s="19"/>
      <c r="AS218" s="19"/>
      <c r="AT218" s="19"/>
      <c r="AU218" s="19">
        <v>957000</v>
      </c>
      <c r="AV218" s="19"/>
      <c r="AW218" s="19"/>
      <c r="AX218" s="19">
        <v>8613000</v>
      </c>
      <c r="AY218" s="19"/>
      <c r="AZ218" s="19"/>
      <c r="BA218" s="19"/>
      <c r="BB218" s="19">
        <f t="shared" si="37"/>
        <v>957000</v>
      </c>
      <c r="BC218" s="15">
        <f t="shared" si="33"/>
        <v>9570000</v>
      </c>
      <c r="BD218" s="15">
        <f t="shared" si="34"/>
        <v>9570000</v>
      </c>
      <c r="BE218" t="str">
        <f t="shared" si="35"/>
        <v>OK</v>
      </c>
      <c r="BF218">
        <f t="shared" si="36"/>
        <v>2</v>
      </c>
    </row>
    <row r="219" spans="1:58" hidden="1">
      <c r="A219">
        <v>5</v>
      </c>
      <c r="B219" t="s">
        <v>16</v>
      </c>
      <c r="C219" t="s">
        <v>412</v>
      </c>
      <c r="D219" t="s">
        <v>412</v>
      </c>
      <c r="E219" t="s">
        <v>2</v>
      </c>
      <c r="F219" t="s">
        <v>112</v>
      </c>
      <c r="G219">
        <v>3871</v>
      </c>
      <c r="H219">
        <v>25</v>
      </c>
      <c r="I219" s="19">
        <v>15975000</v>
      </c>
      <c r="J219" s="15">
        <v>639000</v>
      </c>
      <c r="K219">
        <v>25</v>
      </c>
      <c r="L219">
        <v>0</v>
      </c>
      <c r="M219" t="s">
        <v>113</v>
      </c>
      <c r="N219" t="s">
        <v>45</v>
      </c>
      <c r="O219" t="s">
        <v>245</v>
      </c>
      <c r="P219" t="s">
        <v>401</v>
      </c>
      <c r="Q219" t="s">
        <v>116</v>
      </c>
      <c r="R219" t="s">
        <v>117</v>
      </c>
      <c r="S219">
        <v>1</v>
      </c>
      <c r="T219">
        <v>387101</v>
      </c>
      <c r="U219" t="s">
        <v>148</v>
      </c>
      <c r="V219" s="17" t="str">
        <f t="shared" si="32"/>
        <v>05-387101</v>
      </c>
      <c r="W219" t="s">
        <v>402</v>
      </c>
      <c r="X219" t="s">
        <v>40</v>
      </c>
      <c r="Y219" s="14"/>
      <c r="AA219" s="14"/>
      <c r="AB219" s="14">
        <v>44258</v>
      </c>
      <c r="AC219" s="19">
        <f t="shared" si="30"/>
        <v>15975000</v>
      </c>
      <c r="AD219">
        <v>22</v>
      </c>
      <c r="AE219" s="14">
        <v>44280</v>
      </c>
      <c r="AF219" s="14">
        <v>44284</v>
      </c>
      <c r="AG219">
        <v>18</v>
      </c>
      <c r="AH219" s="14">
        <v>44302</v>
      </c>
      <c r="AI219" s="14">
        <v>44330</v>
      </c>
      <c r="AJ219">
        <v>25</v>
      </c>
      <c r="AK219" s="14">
        <v>44355</v>
      </c>
      <c r="AL219" s="15">
        <f t="shared" si="38"/>
        <v>15975000</v>
      </c>
      <c r="AM219" s="16">
        <v>9</v>
      </c>
      <c r="AN219" s="14">
        <v>44628</v>
      </c>
      <c r="AO219" s="14">
        <v>44688</v>
      </c>
      <c r="AP219" s="19"/>
      <c r="AQ219" s="19"/>
      <c r="AR219" s="19"/>
      <c r="AS219" s="19"/>
      <c r="AT219" s="19"/>
      <c r="AU219" s="19">
        <v>1597500</v>
      </c>
      <c r="AV219" s="19"/>
      <c r="AW219" s="19"/>
      <c r="AX219" s="19">
        <v>14377500</v>
      </c>
      <c r="AY219" s="19"/>
      <c r="AZ219" s="19"/>
      <c r="BA219" s="19"/>
      <c r="BB219" s="19">
        <f t="shared" si="37"/>
        <v>1597500</v>
      </c>
      <c r="BC219" s="15">
        <f t="shared" si="33"/>
        <v>15975000</v>
      </c>
      <c r="BD219" s="15">
        <f t="shared" si="34"/>
        <v>15975000</v>
      </c>
      <c r="BE219" t="str">
        <f t="shared" si="35"/>
        <v>OK</v>
      </c>
      <c r="BF219">
        <f t="shared" si="36"/>
        <v>2</v>
      </c>
    </row>
    <row r="220" spans="1:58" hidden="1">
      <c r="A220">
        <v>5</v>
      </c>
      <c r="B220" t="s">
        <v>16</v>
      </c>
      <c r="C220" t="s">
        <v>413</v>
      </c>
      <c r="D220" t="s">
        <v>413</v>
      </c>
      <c r="E220" t="s">
        <v>2</v>
      </c>
      <c r="F220" t="s">
        <v>112</v>
      </c>
      <c r="G220">
        <v>3871</v>
      </c>
      <c r="H220">
        <v>15</v>
      </c>
      <c r="I220" s="19">
        <v>9585000</v>
      </c>
      <c r="J220" s="15">
        <v>639000</v>
      </c>
      <c r="K220">
        <v>15</v>
      </c>
      <c r="L220">
        <v>0</v>
      </c>
      <c r="M220" t="s">
        <v>113</v>
      </c>
      <c r="N220" t="s">
        <v>45</v>
      </c>
      <c r="O220" t="s">
        <v>245</v>
      </c>
      <c r="P220" t="s">
        <v>401</v>
      </c>
      <c r="Q220" t="s">
        <v>116</v>
      </c>
      <c r="R220" t="s">
        <v>117</v>
      </c>
      <c r="S220">
        <v>1</v>
      </c>
      <c r="T220">
        <v>387101</v>
      </c>
      <c r="U220" t="s">
        <v>148</v>
      </c>
      <c r="V220" s="17" t="str">
        <f t="shared" si="32"/>
        <v>05-387101</v>
      </c>
      <c r="W220" t="s">
        <v>402</v>
      </c>
      <c r="X220" t="s">
        <v>40</v>
      </c>
      <c r="Y220" s="14"/>
      <c r="AA220" s="14"/>
      <c r="AB220" s="14">
        <v>44258</v>
      </c>
      <c r="AC220" s="19">
        <f t="shared" si="30"/>
        <v>9585000</v>
      </c>
      <c r="AD220">
        <v>22</v>
      </c>
      <c r="AE220" s="14">
        <v>44280</v>
      </c>
      <c r="AF220" s="14">
        <v>44284</v>
      </c>
      <c r="AG220">
        <v>18</v>
      </c>
      <c r="AH220" s="14">
        <v>44302</v>
      </c>
      <c r="AI220" s="14">
        <v>44330</v>
      </c>
      <c r="AJ220">
        <v>25</v>
      </c>
      <c r="AK220" s="14">
        <v>44355</v>
      </c>
      <c r="AL220" s="15">
        <f t="shared" si="38"/>
        <v>9585000</v>
      </c>
      <c r="AM220" s="16">
        <v>9</v>
      </c>
      <c r="AN220" s="14">
        <v>44628</v>
      </c>
      <c r="AO220" s="14">
        <v>44688</v>
      </c>
      <c r="AP220" s="19"/>
      <c r="AQ220" s="19"/>
      <c r="AR220" s="19"/>
      <c r="AS220" s="19"/>
      <c r="AT220" s="19"/>
      <c r="AU220" s="19">
        <v>958500</v>
      </c>
      <c r="AV220" s="19"/>
      <c r="AW220" s="19"/>
      <c r="AX220" s="19">
        <v>8626500</v>
      </c>
      <c r="AY220" s="19"/>
      <c r="AZ220" s="19"/>
      <c r="BA220" s="19"/>
      <c r="BB220" s="19">
        <f t="shared" si="37"/>
        <v>958500</v>
      </c>
      <c r="BC220" s="15">
        <f t="shared" si="33"/>
        <v>9585000</v>
      </c>
      <c r="BD220" s="15">
        <f t="shared" si="34"/>
        <v>9585000</v>
      </c>
      <c r="BE220" t="str">
        <f t="shared" si="35"/>
        <v>OK</v>
      </c>
      <c r="BF220">
        <f t="shared" si="36"/>
        <v>2</v>
      </c>
    </row>
    <row r="221" spans="1:58" hidden="1">
      <c r="A221">
        <v>5</v>
      </c>
      <c r="B221" t="s">
        <v>16</v>
      </c>
      <c r="C221" t="s">
        <v>414</v>
      </c>
      <c r="D221" t="s">
        <v>414</v>
      </c>
      <c r="E221" t="s">
        <v>2</v>
      </c>
      <c r="F221" t="s">
        <v>112</v>
      </c>
      <c r="G221">
        <v>3871</v>
      </c>
      <c r="H221">
        <v>25</v>
      </c>
      <c r="I221" s="19">
        <v>15950000</v>
      </c>
      <c r="J221" s="15">
        <v>638000</v>
      </c>
      <c r="K221">
        <v>25</v>
      </c>
      <c r="L221">
        <v>0</v>
      </c>
      <c r="M221" t="s">
        <v>113</v>
      </c>
      <c r="N221" t="s">
        <v>45</v>
      </c>
      <c r="O221" t="s">
        <v>245</v>
      </c>
      <c r="P221" t="s">
        <v>401</v>
      </c>
      <c r="Q221" t="s">
        <v>116</v>
      </c>
      <c r="R221" t="s">
        <v>117</v>
      </c>
      <c r="S221">
        <v>1</v>
      </c>
      <c r="T221">
        <v>387101</v>
      </c>
      <c r="U221" t="s">
        <v>148</v>
      </c>
      <c r="V221" s="17" t="str">
        <f t="shared" si="32"/>
        <v>05-387101</v>
      </c>
      <c r="W221" t="s">
        <v>402</v>
      </c>
      <c r="X221" t="s">
        <v>40</v>
      </c>
      <c r="Y221" s="14"/>
      <c r="AA221" s="14"/>
      <c r="AB221" s="14">
        <v>44258</v>
      </c>
      <c r="AC221" s="19">
        <f t="shared" si="30"/>
        <v>15950000</v>
      </c>
      <c r="AD221">
        <v>22</v>
      </c>
      <c r="AE221" s="14">
        <v>44280</v>
      </c>
      <c r="AF221" s="14">
        <v>44284</v>
      </c>
      <c r="AG221">
        <v>18</v>
      </c>
      <c r="AH221" s="14">
        <v>44302</v>
      </c>
      <c r="AI221" s="14">
        <v>44330</v>
      </c>
      <c r="AJ221">
        <v>25</v>
      </c>
      <c r="AK221" s="14">
        <v>44355</v>
      </c>
      <c r="AL221" s="15">
        <f t="shared" si="38"/>
        <v>15950000</v>
      </c>
      <c r="AM221" s="16">
        <v>9</v>
      </c>
      <c r="AN221" s="14">
        <v>44628</v>
      </c>
      <c r="AO221" s="14">
        <v>44688</v>
      </c>
      <c r="AP221" s="19"/>
      <c r="AQ221" s="19"/>
      <c r="AR221" s="19"/>
      <c r="AS221" s="19"/>
      <c r="AT221" s="19"/>
      <c r="AU221" s="19">
        <v>1595000</v>
      </c>
      <c r="AV221" s="19"/>
      <c r="AW221" s="19"/>
      <c r="AX221" s="19">
        <v>14355000</v>
      </c>
      <c r="AY221" s="19"/>
      <c r="AZ221" s="19"/>
      <c r="BA221" s="19"/>
      <c r="BB221" s="19">
        <f t="shared" si="37"/>
        <v>1595000</v>
      </c>
      <c r="BC221" s="15">
        <f t="shared" si="33"/>
        <v>15950000</v>
      </c>
      <c r="BD221" s="15">
        <f t="shared" si="34"/>
        <v>15950000</v>
      </c>
      <c r="BE221" t="str">
        <f t="shared" si="35"/>
        <v>OK</v>
      </c>
      <c r="BF221">
        <f t="shared" si="36"/>
        <v>2</v>
      </c>
    </row>
    <row r="222" spans="1:58" hidden="1">
      <c r="A222">
        <v>5</v>
      </c>
      <c r="B222" t="s">
        <v>16</v>
      </c>
      <c r="C222" t="s">
        <v>415</v>
      </c>
      <c r="D222" t="s">
        <v>415</v>
      </c>
      <c r="E222" t="s">
        <v>2</v>
      </c>
      <c r="F222" t="s">
        <v>112</v>
      </c>
      <c r="G222">
        <v>3871</v>
      </c>
      <c r="H222">
        <v>15</v>
      </c>
      <c r="I222" s="19">
        <v>9570000</v>
      </c>
      <c r="J222" s="15">
        <v>638000</v>
      </c>
      <c r="K222">
        <v>15</v>
      </c>
      <c r="L222">
        <v>0</v>
      </c>
      <c r="M222" t="s">
        <v>113</v>
      </c>
      <c r="N222" t="s">
        <v>45</v>
      </c>
      <c r="O222" t="s">
        <v>245</v>
      </c>
      <c r="P222" t="s">
        <v>401</v>
      </c>
      <c r="Q222" t="s">
        <v>116</v>
      </c>
      <c r="R222" t="s">
        <v>117</v>
      </c>
      <c r="S222">
        <v>1</v>
      </c>
      <c r="T222">
        <v>387101</v>
      </c>
      <c r="U222" t="s">
        <v>148</v>
      </c>
      <c r="V222" s="17" t="str">
        <f t="shared" si="32"/>
        <v>05-387101</v>
      </c>
      <c r="W222" t="s">
        <v>402</v>
      </c>
      <c r="X222" t="s">
        <v>40</v>
      </c>
      <c r="Y222" s="14"/>
      <c r="AA222" s="14"/>
      <c r="AB222" s="14">
        <v>44258</v>
      </c>
      <c r="AC222" s="19">
        <f t="shared" si="30"/>
        <v>9570000</v>
      </c>
      <c r="AD222">
        <v>22</v>
      </c>
      <c r="AE222" s="14">
        <v>44280</v>
      </c>
      <c r="AF222" s="14">
        <v>44284</v>
      </c>
      <c r="AG222">
        <v>18</v>
      </c>
      <c r="AH222" s="14">
        <v>44302</v>
      </c>
      <c r="AI222" s="14">
        <v>44330</v>
      </c>
      <c r="AJ222">
        <v>25</v>
      </c>
      <c r="AK222" s="14">
        <v>44355</v>
      </c>
      <c r="AL222" s="15">
        <f t="shared" si="38"/>
        <v>9570000</v>
      </c>
      <c r="AM222" s="16">
        <v>9</v>
      </c>
      <c r="AN222" s="14">
        <v>44628</v>
      </c>
      <c r="AO222" s="14">
        <v>44688</v>
      </c>
      <c r="AP222" s="19"/>
      <c r="AQ222" s="19"/>
      <c r="AR222" s="19"/>
      <c r="AS222" s="19"/>
      <c r="AT222" s="19"/>
      <c r="AU222" s="19">
        <v>957000</v>
      </c>
      <c r="AV222" s="19"/>
      <c r="AW222" s="19"/>
      <c r="AX222" s="19">
        <v>8613000</v>
      </c>
      <c r="AY222" s="19"/>
      <c r="AZ222" s="19"/>
      <c r="BA222" s="19"/>
      <c r="BB222" s="19">
        <f t="shared" si="37"/>
        <v>957000</v>
      </c>
      <c r="BC222" s="15">
        <f t="shared" si="33"/>
        <v>9570000</v>
      </c>
      <c r="BD222" s="15">
        <f t="shared" si="34"/>
        <v>9570000</v>
      </c>
      <c r="BE222" t="str">
        <f t="shared" si="35"/>
        <v>OK</v>
      </c>
      <c r="BF222">
        <f t="shared" si="36"/>
        <v>2</v>
      </c>
    </row>
    <row r="223" spans="1:58" hidden="1">
      <c r="A223">
        <v>5</v>
      </c>
      <c r="B223" t="s">
        <v>16</v>
      </c>
      <c r="C223" t="s">
        <v>416</v>
      </c>
      <c r="D223" t="s">
        <v>416</v>
      </c>
      <c r="E223" t="s">
        <v>2</v>
      </c>
      <c r="F223" t="s">
        <v>112</v>
      </c>
      <c r="G223">
        <v>3871</v>
      </c>
      <c r="H223">
        <v>25</v>
      </c>
      <c r="I223" s="19">
        <v>15950000</v>
      </c>
      <c r="J223" s="15">
        <v>638000</v>
      </c>
      <c r="K223">
        <v>25</v>
      </c>
      <c r="L223">
        <v>0</v>
      </c>
      <c r="M223" t="s">
        <v>113</v>
      </c>
      <c r="N223" t="s">
        <v>45</v>
      </c>
      <c r="O223" t="s">
        <v>245</v>
      </c>
      <c r="P223" t="s">
        <v>401</v>
      </c>
      <c r="Q223" t="s">
        <v>116</v>
      </c>
      <c r="R223" t="s">
        <v>117</v>
      </c>
      <c r="S223">
        <v>1</v>
      </c>
      <c r="T223">
        <v>387101</v>
      </c>
      <c r="U223" t="s">
        <v>148</v>
      </c>
      <c r="V223" s="17" t="str">
        <f t="shared" si="32"/>
        <v>05-387101</v>
      </c>
      <c r="W223" t="s">
        <v>402</v>
      </c>
      <c r="X223" t="s">
        <v>40</v>
      </c>
      <c r="Y223" s="14"/>
      <c r="AA223" s="14"/>
      <c r="AB223" s="14">
        <v>44258</v>
      </c>
      <c r="AC223" s="19">
        <f t="shared" si="30"/>
        <v>15950000</v>
      </c>
      <c r="AD223">
        <v>22</v>
      </c>
      <c r="AE223" s="14">
        <v>44280</v>
      </c>
      <c r="AF223" s="14">
        <v>44284</v>
      </c>
      <c r="AG223">
        <v>18</v>
      </c>
      <c r="AH223" s="14">
        <v>44302</v>
      </c>
      <c r="AI223" s="14">
        <v>44330</v>
      </c>
      <c r="AJ223">
        <v>25</v>
      </c>
      <c r="AK223" s="14">
        <v>44355</v>
      </c>
      <c r="AL223" s="15">
        <f t="shared" si="38"/>
        <v>15950000</v>
      </c>
      <c r="AM223" s="16">
        <v>9</v>
      </c>
      <c r="AN223" s="14">
        <v>44628</v>
      </c>
      <c r="AO223" s="14">
        <v>44688</v>
      </c>
      <c r="AP223" s="19"/>
      <c r="AQ223" s="19"/>
      <c r="AR223" s="19"/>
      <c r="AS223" s="19"/>
      <c r="AT223" s="19"/>
      <c r="AU223" s="19">
        <v>1595000</v>
      </c>
      <c r="AV223" s="19"/>
      <c r="AW223" s="19"/>
      <c r="AX223" s="19">
        <v>14355000</v>
      </c>
      <c r="AY223" s="19"/>
      <c r="AZ223" s="19"/>
      <c r="BA223" s="19"/>
      <c r="BB223" s="19">
        <f t="shared" si="37"/>
        <v>1595000</v>
      </c>
      <c r="BC223" s="15">
        <f t="shared" si="33"/>
        <v>15950000</v>
      </c>
      <c r="BD223" s="15">
        <f t="shared" si="34"/>
        <v>15950000</v>
      </c>
      <c r="BE223" t="str">
        <f t="shared" si="35"/>
        <v>OK</v>
      </c>
      <c r="BF223">
        <f t="shared" si="36"/>
        <v>2</v>
      </c>
    </row>
    <row r="224" spans="1:58" hidden="1">
      <c r="A224">
        <v>5</v>
      </c>
      <c r="B224" t="s">
        <v>16</v>
      </c>
      <c r="C224" t="s">
        <v>417</v>
      </c>
      <c r="D224" t="s">
        <v>417</v>
      </c>
      <c r="E224" t="s">
        <v>2</v>
      </c>
      <c r="F224" t="s">
        <v>112</v>
      </c>
      <c r="G224">
        <v>3871</v>
      </c>
      <c r="H224">
        <v>15</v>
      </c>
      <c r="I224" s="19">
        <v>9570000</v>
      </c>
      <c r="J224" s="15">
        <v>638000</v>
      </c>
      <c r="K224">
        <v>15</v>
      </c>
      <c r="L224">
        <v>0</v>
      </c>
      <c r="M224" t="s">
        <v>113</v>
      </c>
      <c r="N224" t="s">
        <v>45</v>
      </c>
      <c r="O224" t="s">
        <v>245</v>
      </c>
      <c r="P224" t="s">
        <v>401</v>
      </c>
      <c r="Q224" t="s">
        <v>116</v>
      </c>
      <c r="R224" t="s">
        <v>117</v>
      </c>
      <c r="S224">
        <v>1</v>
      </c>
      <c r="T224">
        <v>387101</v>
      </c>
      <c r="U224" t="s">
        <v>148</v>
      </c>
      <c r="V224" s="17" t="str">
        <f t="shared" si="32"/>
        <v>05-387101</v>
      </c>
      <c r="W224" t="s">
        <v>402</v>
      </c>
      <c r="X224" t="s">
        <v>40</v>
      </c>
      <c r="Y224" s="14"/>
      <c r="AA224" s="14"/>
      <c r="AB224" s="14">
        <v>44258</v>
      </c>
      <c r="AC224" s="19">
        <f t="shared" si="30"/>
        <v>9570000</v>
      </c>
      <c r="AD224">
        <v>22</v>
      </c>
      <c r="AE224" s="14">
        <v>44280</v>
      </c>
      <c r="AF224" s="14">
        <v>44284</v>
      </c>
      <c r="AG224">
        <v>18</v>
      </c>
      <c r="AH224" s="14">
        <v>44302</v>
      </c>
      <c r="AI224" s="14">
        <v>44330</v>
      </c>
      <c r="AJ224">
        <v>25</v>
      </c>
      <c r="AK224" s="14">
        <v>44355</v>
      </c>
      <c r="AL224" s="15">
        <f t="shared" si="38"/>
        <v>9570000</v>
      </c>
      <c r="AM224" s="16">
        <v>9</v>
      </c>
      <c r="AN224" s="14">
        <v>44628</v>
      </c>
      <c r="AO224" s="14">
        <v>44688</v>
      </c>
      <c r="AP224" s="19"/>
      <c r="AQ224" s="19"/>
      <c r="AR224" s="19"/>
      <c r="AS224" s="19"/>
      <c r="AT224" s="19"/>
      <c r="AU224" s="19">
        <v>957000</v>
      </c>
      <c r="AV224" s="19"/>
      <c r="AW224" s="19"/>
      <c r="AX224" s="19">
        <v>8613000</v>
      </c>
      <c r="AY224" s="19"/>
      <c r="AZ224" s="19"/>
      <c r="BA224" s="19"/>
      <c r="BB224" s="19">
        <f t="shared" si="37"/>
        <v>957000</v>
      </c>
      <c r="BC224" s="15">
        <f t="shared" si="33"/>
        <v>9570000</v>
      </c>
      <c r="BD224" s="15">
        <f t="shared" si="34"/>
        <v>9570000</v>
      </c>
      <c r="BE224" t="str">
        <f t="shared" si="35"/>
        <v>OK</v>
      </c>
      <c r="BF224">
        <f t="shared" si="36"/>
        <v>2</v>
      </c>
    </row>
    <row r="225" spans="1:58" hidden="1">
      <c r="A225">
        <v>5</v>
      </c>
      <c r="B225" t="s">
        <v>16</v>
      </c>
      <c r="C225" t="s">
        <v>418</v>
      </c>
      <c r="D225" t="s">
        <v>418</v>
      </c>
      <c r="E225" t="s">
        <v>2</v>
      </c>
      <c r="F225" t="s">
        <v>112</v>
      </c>
      <c r="G225">
        <v>3871</v>
      </c>
      <c r="H225">
        <v>25</v>
      </c>
      <c r="I225" s="19">
        <v>15950000</v>
      </c>
      <c r="J225" s="15">
        <v>638000</v>
      </c>
      <c r="K225">
        <v>25</v>
      </c>
      <c r="L225">
        <v>0</v>
      </c>
      <c r="M225" t="s">
        <v>113</v>
      </c>
      <c r="N225" t="s">
        <v>45</v>
      </c>
      <c r="O225" t="s">
        <v>245</v>
      </c>
      <c r="P225" t="s">
        <v>401</v>
      </c>
      <c r="Q225" t="s">
        <v>116</v>
      </c>
      <c r="R225" t="s">
        <v>117</v>
      </c>
      <c r="S225">
        <v>1</v>
      </c>
      <c r="T225">
        <v>387101</v>
      </c>
      <c r="U225" t="s">
        <v>148</v>
      </c>
      <c r="V225" s="17" t="str">
        <f t="shared" si="32"/>
        <v>05-387101</v>
      </c>
      <c r="W225" t="s">
        <v>402</v>
      </c>
      <c r="X225" t="s">
        <v>40</v>
      </c>
      <c r="Y225" s="14"/>
      <c r="AA225" s="14"/>
      <c r="AB225" s="14">
        <v>44258</v>
      </c>
      <c r="AC225" s="19">
        <f t="shared" si="30"/>
        <v>15950000</v>
      </c>
      <c r="AD225">
        <v>22</v>
      </c>
      <c r="AE225" s="14">
        <v>44280</v>
      </c>
      <c r="AF225" s="14">
        <v>44284</v>
      </c>
      <c r="AG225">
        <v>18</v>
      </c>
      <c r="AH225" s="14">
        <v>44302</v>
      </c>
      <c r="AI225" s="14">
        <v>44330</v>
      </c>
      <c r="AJ225">
        <v>25</v>
      </c>
      <c r="AK225" s="14">
        <v>44355</v>
      </c>
      <c r="AL225" s="15">
        <f t="shared" si="38"/>
        <v>15950000</v>
      </c>
      <c r="AM225" s="16">
        <v>9</v>
      </c>
      <c r="AN225" s="14">
        <v>44628</v>
      </c>
      <c r="AO225" s="14">
        <v>44688</v>
      </c>
      <c r="AP225" s="19"/>
      <c r="AQ225" s="19"/>
      <c r="AR225" s="19"/>
      <c r="AS225" s="19"/>
      <c r="AT225" s="19"/>
      <c r="AU225" s="19">
        <v>1595000</v>
      </c>
      <c r="AV225" s="19"/>
      <c r="AW225" s="19"/>
      <c r="AX225" s="19">
        <v>14355000</v>
      </c>
      <c r="AY225" s="19"/>
      <c r="AZ225" s="19"/>
      <c r="BA225" s="19"/>
      <c r="BB225" s="19">
        <f t="shared" si="37"/>
        <v>1595000</v>
      </c>
      <c r="BC225" s="15">
        <f t="shared" si="33"/>
        <v>15950000</v>
      </c>
      <c r="BD225" s="15">
        <f t="shared" si="34"/>
        <v>15950000</v>
      </c>
      <c r="BE225" t="str">
        <f t="shared" si="35"/>
        <v>OK</v>
      </c>
      <c r="BF225">
        <f t="shared" si="36"/>
        <v>2</v>
      </c>
    </row>
    <row r="226" spans="1:58" hidden="1">
      <c r="A226">
        <v>5</v>
      </c>
      <c r="B226" t="s">
        <v>16</v>
      </c>
      <c r="C226" t="s">
        <v>419</v>
      </c>
      <c r="D226" t="s">
        <v>419</v>
      </c>
      <c r="E226" t="s">
        <v>2</v>
      </c>
      <c r="F226" t="s">
        <v>112</v>
      </c>
      <c r="G226">
        <v>3871</v>
      </c>
      <c r="H226">
        <v>15</v>
      </c>
      <c r="I226" s="19">
        <v>9570000</v>
      </c>
      <c r="J226" s="15">
        <v>638000</v>
      </c>
      <c r="K226">
        <v>15</v>
      </c>
      <c r="L226">
        <v>0</v>
      </c>
      <c r="M226" t="s">
        <v>113</v>
      </c>
      <c r="N226" t="s">
        <v>45</v>
      </c>
      <c r="O226" t="s">
        <v>245</v>
      </c>
      <c r="P226" t="s">
        <v>401</v>
      </c>
      <c r="Q226" t="s">
        <v>116</v>
      </c>
      <c r="R226" t="s">
        <v>117</v>
      </c>
      <c r="S226">
        <v>1</v>
      </c>
      <c r="T226">
        <v>387101</v>
      </c>
      <c r="U226" t="s">
        <v>148</v>
      </c>
      <c r="V226" s="17" t="str">
        <f t="shared" si="32"/>
        <v>05-387101</v>
      </c>
      <c r="W226" t="s">
        <v>402</v>
      </c>
      <c r="X226" t="s">
        <v>40</v>
      </c>
      <c r="Y226" s="14"/>
      <c r="AA226" s="14"/>
      <c r="AB226" s="14">
        <v>44258</v>
      </c>
      <c r="AC226" s="19">
        <f t="shared" si="30"/>
        <v>9570000</v>
      </c>
      <c r="AD226">
        <v>22</v>
      </c>
      <c r="AE226" s="14">
        <v>44280</v>
      </c>
      <c r="AF226" s="14">
        <v>44284</v>
      </c>
      <c r="AG226">
        <v>18</v>
      </c>
      <c r="AH226" s="14">
        <v>44302</v>
      </c>
      <c r="AI226" s="14">
        <v>44330</v>
      </c>
      <c r="AJ226">
        <v>25</v>
      </c>
      <c r="AK226" s="14">
        <v>44355</v>
      </c>
      <c r="AL226" s="15">
        <f t="shared" si="38"/>
        <v>9570000</v>
      </c>
      <c r="AM226" s="16">
        <v>9</v>
      </c>
      <c r="AN226" s="14">
        <v>44628</v>
      </c>
      <c r="AO226" s="14">
        <v>44688</v>
      </c>
      <c r="AP226" s="19"/>
      <c r="AQ226" s="19"/>
      <c r="AR226" s="19"/>
      <c r="AS226" s="19"/>
      <c r="AT226" s="19"/>
      <c r="AU226" s="19">
        <v>957000</v>
      </c>
      <c r="AV226" s="19"/>
      <c r="AW226" s="19"/>
      <c r="AX226" s="19">
        <v>8613000</v>
      </c>
      <c r="AY226" s="19"/>
      <c r="AZ226" s="19"/>
      <c r="BA226" s="19"/>
      <c r="BB226" s="19">
        <f t="shared" si="37"/>
        <v>957000</v>
      </c>
      <c r="BC226" s="15">
        <f t="shared" si="33"/>
        <v>9570000</v>
      </c>
      <c r="BD226" s="15">
        <f t="shared" si="34"/>
        <v>9570000</v>
      </c>
      <c r="BE226" t="str">
        <f t="shared" si="35"/>
        <v>OK</v>
      </c>
      <c r="BF226">
        <f t="shared" si="36"/>
        <v>2</v>
      </c>
    </row>
    <row r="227" spans="1:58" hidden="1">
      <c r="A227">
        <v>5</v>
      </c>
      <c r="B227" t="s">
        <v>16</v>
      </c>
      <c r="C227" t="s">
        <v>406</v>
      </c>
      <c r="D227" t="s">
        <v>406</v>
      </c>
      <c r="E227" t="s">
        <v>2</v>
      </c>
      <c r="F227" t="s">
        <v>112</v>
      </c>
      <c r="G227">
        <v>3871</v>
      </c>
      <c r="H227">
        <v>25</v>
      </c>
      <c r="I227" s="19">
        <v>15950000</v>
      </c>
      <c r="J227" s="15">
        <v>638000</v>
      </c>
      <c r="K227">
        <v>25</v>
      </c>
      <c r="L227">
        <v>0</v>
      </c>
      <c r="M227" t="s">
        <v>113</v>
      </c>
      <c r="N227" t="s">
        <v>45</v>
      </c>
      <c r="O227" t="s">
        <v>245</v>
      </c>
      <c r="P227" t="s">
        <v>401</v>
      </c>
      <c r="Q227" t="s">
        <v>116</v>
      </c>
      <c r="R227" t="s">
        <v>117</v>
      </c>
      <c r="S227">
        <v>1</v>
      </c>
      <c r="T227">
        <v>387102</v>
      </c>
      <c r="U227" t="s">
        <v>148</v>
      </c>
      <c r="V227" s="17" t="str">
        <f t="shared" si="32"/>
        <v>05-387102</v>
      </c>
      <c r="W227" t="s">
        <v>402</v>
      </c>
      <c r="X227" t="s">
        <v>40</v>
      </c>
      <c r="Y227" s="14"/>
      <c r="AA227" s="14"/>
      <c r="AB227" s="14">
        <v>44336</v>
      </c>
      <c r="AC227" s="19">
        <f t="shared" si="30"/>
        <v>15950000</v>
      </c>
      <c r="AD227">
        <v>14</v>
      </c>
      <c r="AE227" s="14">
        <v>44350</v>
      </c>
      <c r="AF227" s="14">
        <v>44354</v>
      </c>
      <c r="AG227">
        <v>9</v>
      </c>
      <c r="AH227" s="14">
        <v>44363</v>
      </c>
      <c r="AI227" s="14">
        <v>44372</v>
      </c>
      <c r="AJ227">
        <v>25</v>
      </c>
      <c r="AK227" s="14">
        <v>44397</v>
      </c>
      <c r="AL227" s="15">
        <f t="shared" si="38"/>
        <v>15950000</v>
      </c>
      <c r="AM227" s="16">
        <v>9</v>
      </c>
      <c r="AN227" s="14">
        <v>44671</v>
      </c>
      <c r="AO227" s="14">
        <v>44731</v>
      </c>
      <c r="AP227" s="19"/>
      <c r="AQ227" s="19"/>
      <c r="AR227" s="19"/>
      <c r="AS227" s="19"/>
      <c r="AT227" s="19"/>
      <c r="AU227" s="19"/>
      <c r="AV227" s="19">
        <v>1595000</v>
      </c>
      <c r="AW227" s="19"/>
      <c r="AX227" s="19"/>
      <c r="AY227" s="19">
        <v>14355000</v>
      </c>
      <c r="AZ227" s="19"/>
      <c r="BA227" s="19"/>
      <c r="BB227" s="19">
        <f t="shared" si="37"/>
        <v>1595000</v>
      </c>
      <c r="BC227" s="15">
        <f t="shared" si="33"/>
        <v>15950000</v>
      </c>
      <c r="BD227" s="15">
        <f t="shared" si="34"/>
        <v>15950000</v>
      </c>
      <c r="BE227" t="str">
        <f t="shared" si="35"/>
        <v>OK</v>
      </c>
      <c r="BF227">
        <f t="shared" si="36"/>
        <v>2</v>
      </c>
    </row>
    <row r="228" spans="1:58" hidden="1">
      <c r="A228">
        <v>5</v>
      </c>
      <c r="B228" t="s">
        <v>16</v>
      </c>
      <c r="C228" t="s">
        <v>407</v>
      </c>
      <c r="D228" t="s">
        <v>407</v>
      </c>
      <c r="E228" t="s">
        <v>2</v>
      </c>
      <c r="F228" t="s">
        <v>112</v>
      </c>
      <c r="G228">
        <v>3871</v>
      </c>
      <c r="H228">
        <v>15</v>
      </c>
      <c r="I228" s="19">
        <v>9570000</v>
      </c>
      <c r="J228" s="15">
        <v>638000</v>
      </c>
      <c r="K228">
        <v>15</v>
      </c>
      <c r="L228">
        <v>0</v>
      </c>
      <c r="M228" t="s">
        <v>113</v>
      </c>
      <c r="N228" t="s">
        <v>45</v>
      </c>
      <c r="O228" t="s">
        <v>245</v>
      </c>
      <c r="P228" t="s">
        <v>401</v>
      </c>
      <c r="Q228" t="s">
        <v>116</v>
      </c>
      <c r="R228" t="s">
        <v>117</v>
      </c>
      <c r="S228">
        <v>1</v>
      </c>
      <c r="T228">
        <v>387102</v>
      </c>
      <c r="U228" t="s">
        <v>148</v>
      </c>
      <c r="V228" s="17" t="str">
        <f t="shared" si="32"/>
        <v>05-387102</v>
      </c>
      <c r="W228" t="s">
        <v>402</v>
      </c>
      <c r="X228" t="s">
        <v>40</v>
      </c>
      <c r="Y228" s="14"/>
      <c r="AA228" s="14"/>
      <c r="AB228" s="14">
        <v>44336</v>
      </c>
      <c r="AC228" s="19">
        <f t="shared" si="30"/>
        <v>9570000</v>
      </c>
      <c r="AD228">
        <v>14</v>
      </c>
      <c r="AE228" s="14">
        <v>44350</v>
      </c>
      <c r="AF228" s="14">
        <v>44354</v>
      </c>
      <c r="AG228">
        <v>9</v>
      </c>
      <c r="AH228" s="14">
        <v>44363</v>
      </c>
      <c r="AI228" s="14">
        <v>44372</v>
      </c>
      <c r="AJ228">
        <v>25</v>
      </c>
      <c r="AK228" s="14">
        <v>44397</v>
      </c>
      <c r="AL228" s="15">
        <f t="shared" si="38"/>
        <v>9570000</v>
      </c>
      <c r="AM228" s="16">
        <v>9</v>
      </c>
      <c r="AN228" s="14">
        <v>44671</v>
      </c>
      <c r="AO228" s="14">
        <v>44731</v>
      </c>
      <c r="AP228" s="19"/>
      <c r="AQ228" s="19"/>
      <c r="AR228" s="19"/>
      <c r="AS228" s="19"/>
      <c r="AT228" s="19"/>
      <c r="AU228" s="19"/>
      <c r="AV228" s="19">
        <v>957000</v>
      </c>
      <c r="AW228" s="19"/>
      <c r="AX228" s="19"/>
      <c r="AY228" s="19">
        <v>8613000</v>
      </c>
      <c r="AZ228" s="19"/>
      <c r="BA228" s="19"/>
      <c r="BB228" s="19">
        <f t="shared" si="37"/>
        <v>957000</v>
      </c>
      <c r="BC228" s="15">
        <f t="shared" si="33"/>
        <v>9570000</v>
      </c>
      <c r="BD228" s="15">
        <f t="shared" si="34"/>
        <v>9570000</v>
      </c>
      <c r="BE228" t="str">
        <f t="shared" si="35"/>
        <v>OK</v>
      </c>
      <c r="BF228">
        <f t="shared" si="36"/>
        <v>2</v>
      </c>
    </row>
    <row r="229" spans="1:58" hidden="1">
      <c r="A229">
        <v>5</v>
      </c>
      <c r="B229" t="s">
        <v>16</v>
      </c>
      <c r="C229" t="s">
        <v>400</v>
      </c>
      <c r="D229" t="s">
        <v>420</v>
      </c>
      <c r="E229" t="s">
        <v>5</v>
      </c>
      <c r="F229" t="s">
        <v>5</v>
      </c>
      <c r="G229">
        <v>4103</v>
      </c>
      <c r="H229">
        <v>50</v>
      </c>
      <c r="I229" s="19">
        <v>140000000</v>
      </c>
      <c r="J229" s="15">
        <v>2800000</v>
      </c>
      <c r="K229">
        <v>50</v>
      </c>
      <c r="M229" t="s">
        <v>40</v>
      </c>
      <c r="N229" t="s">
        <v>46</v>
      </c>
      <c r="O229" t="s">
        <v>114</v>
      </c>
      <c r="P229" t="s">
        <v>421</v>
      </c>
      <c r="Q229" t="s">
        <v>53</v>
      </c>
      <c r="R229" t="s">
        <v>117</v>
      </c>
      <c r="S229" t="s">
        <v>118</v>
      </c>
      <c r="T229" t="s">
        <v>345</v>
      </c>
      <c r="U229" t="s">
        <v>148</v>
      </c>
      <c r="V229" s="17" t="str">
        <f t="shared" si="32"/>
        <v>05-410301</v>
      </c>
      <c r="W229" t="s">
        <v>422</v>
      </c>
      <c r="X229" t="s">
        <v>40</v>
      </c>
      <c r="Y229" s="14">
        <v>44365</v>
      </c>
      <c r="Z229" s="16">
        <v>14</v>
      </c>
      <c r="AA229" s="14">
        <v>44379</v>
      </c>
      <c r="AB229" s="14">
        <v>44364</v>
      </c>
      <c r="AC229" s="19">
        <f t="shared" ref="AC229:AC292" si="39">I229</f>
        <v>140000000</v>
      </c>
      <c r="AD229">
        <v>15</v>
      </c>
      <c r="AE229" s="14">
        <v>44379</v>
      </c>
      <c r="AF229" s="14">
        <v>44384</v>
      </c>
      <c r="AG229">
        <v>18</v>
      </c>
      <c r="AH229" s="14">
        <v>44402</v>
      </c>
      <c r="AI229" s="14">
        <v>44403</v>
      </c>
      <c r="AJ229">
        <v>14</v>
      </c>
      <c r="AK229" s="14">
        <v>44417</v>
      </c>
      <c r="AL229" s="14"/>
      <c r="AM229" s="16">
        <v>5</v>
      </c>
      <c r="AN229" s="14">
        <v>44577</v>
      </c>
      <c r="AO229" s="14">
        <v>44637</v>
      </c>
      <c r="AP229" s="19"/>
      <c r="AQ229" s="19"/>
      <c r="AR229" s="19"/>
      <c r="AS229" s="19"/>
      <c r="AT229" s="19"/>
      <c r="AU229" s="19"/>
      <c r="AV229" s="19"/>
      <c r="AW229" s="19">
        <v>7000000</v>
      </c>
      <c r="AX229" s="19"/>
      <c r="AY229" s="19"/>
      <c r="AZ229" s="19">
        <v>133000000</v>
      </c>
      <c r="BA229" s="19"/>
      <c r="BB229" s="19">
        <f t="shared" si="37"/>
        <v>0</v>
      </c>
      <c r="BC229" s="15">
        <f t="shared" si="33"/>
        <v>140000000</v>
      </c>
      <c r="BD229" s="15">
        <f t="shared" si="34"/>
        <v>140000000</v>
      </c>
      <c r="BE229" t="str">
        <f t="shared" si="35"/>
        <v>OK</v>
      </c>
      <c r="BF229">
        <f t="shared" si="36"/>
        <v>2</v>
      </c>
    </row>
    <row r="230" spans="1:58" hidden="1">
      <c r="A230">
        <v>5</v>
      </c>
      <c r="B230" t="s">
        <v>16</v>
      </c>
      <c r="C230" t="s">
        <v>423</v>
      </c>
      <c r="D230" t="s">
        <v>424</v>
      </c>
      <c r="E230" t="s">
        <v>5</v>
      </c>
      <c r="F230" t="s">
        <v>5</v>
      </c>
      <c r="G230">
        <v>4103</v>
      </c>
      <c r="H230">
        <v>50</v>
      </c>
      <c r="I230" s="19">
        <v>140000000</v>
      </c>
      <c r="J230" s="15">
        <v>2800000</v>
      </c>
      <c r="K230">
        <v>50</v>
      </c>
      <c r="M230" t="s">
        <v>40</v>
      </c>
      <c r="N230" t="s">
        <v>46</v>
      </c>
      <c r="O230" t="s">
        <v>114</v>
      </c>
      <c r="P230" t="s">
        <v>421</v>
      </c>
      <c r="Q230" t="s">
        <v>53</v>
      </c>
      <c r="R230" t="s">
        <v>117</v>
      </c>
      <c r="S230" t="s">
        <v>118</v>
      </c>
      <c r="T230" t="s">
        <v>345</v>
      </c>
      <c r="U230" t="s">
        <v>148</v>
      </c>
      <c r="V230" s="17" t="str">
        <f t="shared" si="32"/>
        <v>05-410301</v>
      </c>
      <c r="W230" t="s">
        <v>422</v>
      </c>
      <c r="X230" t="s">
        <v>40</v>
      </c>
      <c r="Y230" s="14">
        <v>44365</v>
      </c>
      <c r="Z230" s="16">
        <v>14</v>
      </c>
      <c r="AA230" s="14">
        <v>44379</v>
      </c>
      <c r="AB230" s="14">
        <v>44364</v>
      </c>
      <c r="AC230" s="19">
        <f t="shared" si="39"/>
        <v>140000000</v>
      </c>
      <c r="AD230">
        <v>15</v>
      </c>
      <c r="AE230" s="14">
        <v>44379</v>
      </c>
      <c r="AF230" s="14">
        <v>44384</v>
      </c>
      <c r="AG230">
        <v>18</v>
      </c>
      <c r="AH230" s="14">
        <v>44402</v>
      </c>
      <c r="AI230" s="14">
        <v>44403</v>
      </c>
      <c r="AJ230">
        <v>14</v>
      </c>
      <c r="AK230" s="14">
        <v>44417</v>
      </c>
      <c r="AL230" s="14"/>
      <c r="AM230" s="16">
        <v>5</v>
      </c>
      <c r="AN230" s="14">
        <v>44577</v>
      </c>
      <c r="AO230" s="14">
        <v>44637</v>
      </c>
      <c r="AP230" s="19"/>
      <c r="AQ230" s="19"/>
      <c r="AR230" s="19"/>
      <c r="AS230" s="19"/>
      <c r="AT230" s="19"/>
      <c r="AU230" s="19"/>
      <c r="AV230" s="19"/>
      <c r="AW230" s="19">
        <v>7000000</v>
      </c>
      <c r="AX230" s="19"/>
      <c r="AY230" s="19"/>
      <c r="AZ230" s="19">
        <v>133000000</v>
      </c>
      <c r="BA230" s="19"/>
      <c r="BB230" s="19">
        <f t="shared" si="37"/>
        <v>0</v>
      </c>
      <c r="BC230" s="15">
        <f t="shared" si="33"/>
        <v>140000000</v>
      </c>
      <c r="BD230" s="15">
        <f t="shared" si="34"/>
        <v>140000000</v>
      </c>
      <c r="BE230" t="str">
        <f t="shared" si="35"/>
        <v>OK</v>
      </c>
      <c r="BF230">
        <f t="shared" si="36"/>
        <v>2</v>
      </c>
    </row>
    <row r="231" spans="1:58" hidden="1">
      <c r="A231">
        <v>5</v>
      </c>
      <c r="B231" t="s">
        <v>16</v>
      </c>
      <c r="C231" t="s">
        <v>400</v>
      </c>
      <c r="D231" t="s">
        <v>425</v>
      </c>
      <c r="E231" t="s">
        <v>8</v>
      </c>
      <c r="F231" t="s">
        <v>162</v>
      </c>
      <c r="G231">
        <v>4883</v>
      </c>
      <c r="H231">
        <v>140</v>
      </c>
      <c r="I231" s="19">
        <v>105000000</v>
      </c>
      <c r="J231" s="15">
        <v>750000</v>
      </c>
      <c r="K231">
        <v>140</v>
      </c>
      <c r="M231" t="s">
        <v>113</v>
      </c>
      <c r="N231" t="s">
        <v>48</v>
      </c>
      <c r="O231" t="s">
        <v>114</v>
      </c>
      <c r="P231" t="s">
        <v>426</v>
      </c>
      <c r="Q231" t="s">
        <v>53</v>
      </c>
      <c r="R231" t="s">
        <v>117</v>
      </c>
      <c r="S231" t="s">
        <v>135</v>
      </c>
      <c r="T231" t="s">
        <v>167</v>
      </c>
      <c r="U231" t="s">
        <v>148</v>
      </c>
      <c r="V231" s="17" t="str">
        <f t="shared" si="32"/>
        <v>05-488302</v>
      </c>
      <c r="W231" t="s">
        <v>427</v>
      </c>
      <c r="X231" t="s">
        <v>40</v>
      </c>
      <c r="Y231" s="14">
        <v>44265</v>
      </c>
      <c r="Z231" s="16">
        <v>21</v>
      </c>
      <c r="AA231" s="14">
        <v>44286</v>
      </c>
      <c r="AB231" s="14">
        <v>44238</v>
      </c>
      <c r="AC231" s="19">
        <f t="shared" si="39"/>
        <v>105000000</v>
      </c>
      <c r="AD231">
        <v>21</v>
      </c>
      <c r="AE231" s="14">
        <v>44259</v>
      </c>
      <c r="AF231" s="14">
        <v>44263</v>
      </c>
      <c r="AG231">
        <v>25</v>
      </c>
      <c r="AH231" s="14">
        <v>44288</v>
      </c>
      <c r="AI231" s="14">
        <v>44308</v>
      </c>
      <c r="AJ231">
        <v>25</v>
      </c>
      <c r="AK231" s="14">
        <v>44341</v>
      </c>
      <c r="AL231" s="15">
        <f t="shared" ref="AL231:AL274" si="40">I231</f>
        <v>105000000</v>
      </c>
      <c r="AM231" s="16">
        <v>9</v>
      </c>
      <c r="AN231" s="14">
        <v>44631</v>
      </c>
      <c r="AO231" s="14">
        <v>44691</v>
      </c>
      <c r="AP231" s="19"/>
      <c r="AQ231" s="19"/>
      <c r="AR231" s="19"/>
      <c r="AS231" s="19"/>
      <c r="AT231" s="19"/>
      <c r="AU231" s="19">
        <v>5250000</v>
      </c>
      <c r="AV231" s="19"/>
      <c r="AW231" s="19"/>
      <c r="AX231" s="19">
        <v>99750000</v>
      </c>
      <c r="AY231" s="19"/>
      <c r="AZ231" s="19"/>
      <c r="BA231" s="19"/>
      <c r="BB231" s="19">
        <f t="shared" si="37"/>
        <v>5250000</v>
      </c>
      <c r="BC231" s="15">
        <f t="shared" si="33"/>
        <v>105000000</v>
      </c>
      <c r="BD231" s="15">
        <f t="shared" si="34"/>
        <v>105000000</v>
      </c>
      <c r="BE231" t="str">
        <f t="shared" si="35"/>
        <v>OK</v>
      </c>
      <c r="BF231">
        <f t="shared" si="36"/>
        <v>2</v>
      </c>
    </row>
    <row r="232" spans="1:58" hidden="1">
      <c r="A232">
        <v>5</v>
      </c>
      <c r="B232" t="s">
        <v>16</v>
      </c>
      <c r="C232" t="s">
        <v>403</v>
      </c>
      <c r="D232" t="s">
        <v>425</v>
      </c>
      <c r="E232" t="s">
        <v>8</v>
      </c>
      <c r="F232" t="s">
        <v>162</v>
      </c>
      <c r="G232">
        <v>4883</v>
      </c>
      <c r="H232">
        <v>20</v>
      </c>
      <c r="I232" s="19">
        <v>15000000</v>
      </c>
      <c r="J232" s="15">
        <v>750000</v>
      </c>
      <c r="K232">
        <v>20</v>
      </c>
      <c r="M232" t="s">
        <v>113</v>
      </c>
      <c r="N232" t="s">
        <v>48</v>
      </c>
      <c r="O232" t="s">
        <v>114</v>
      </c>
      <c r="P232" t="s">
        <v>426</v>
      </c>
      <c r="Q232" t="s">
        <v>53</v>
      </c>
      <c r="R232" t="s">
        <v>117</v>
      </c>
      <c r="S232" t="s">
        <v>135</v>
      </c>
      <c r="T232" t="s">
        <v>167</v>
      </c>
      <c r="U232" t="s">
        <v>148</v>
      </c>
      <c r="V232" s="17" t="str">
        <f t="shared" si="32"/>
        <v>05-488302</v>
      </c>
      <c r="W232" t="s">
        <v>427</v>
      </c>
      <c r="X232" t="s">
        <v>40</v>
      </c>
      <c r="Y232" s="14">
        <v>44265</v>
      </c>
      <c r="Z232" s="16">
        <v>21</v>
      </c>
      <c r="AA232" s="14">
        <v>44286</v>
      </c>
      <c r="AB232" s="14">
        <v>44238</v>
      </c>
      <c r="AC232" s="19">
        <f t="shared" si="39"/>
        <v>15000000</v>
      </c>
      <c r="AD232">
        <v>21</v>
      </c>
      <c r="AE232" s="14">
        <v>44259</v>
      </c>
      <c r="AF232" s="14">
        <v>44263</v>
      </c>
      <c r="AG232">
        <v>25</v>
      </c>
      <c r="AH232" s="14">
        <v>44288</v>
      </c>
      <c r="AI232" s="14">
        <v>44308</v>
      </c>
      <c r="AJ232">
        <v>25</v>
      </c>
      <c r="AK232" s="14">
        <v>44341</v>
      </c>
      <c r="AL232" s="15">
        <f t="shared" si="40"/>
        <v>15000000</v>
      </c>
      <c r="AM232" s="16">
        <v>9</v>
      </c>
      <c r="AN232" s="14">
        <v>44631</v>
      </c>
      <c r="AO232" s="14">
        <v>44691</v>
      </c>
      <c r="AP232" s="19"/>
      <c r="AQ232" s="19"/>
      <c r="AR232" s="19"/>
      <c r="AS232" s="19"/>
      <c r="AT232" s="19"/>
      <c r="AU232" s="19">
        <v>750000</v>
      </c>
      <c r="AV232" s="19"/>
      <c r="AW232" s="19"/>
      <c r="AX232" s="19">
        <v>14250000</v>
      </c>
      <c r="AY232" s="19"/>
      <c r="AZ232" s="19"/>
      <c r="BA232" s="19"/>
      <c r="BB232" s="19">
        <f t="shared" si="37"/>
        <v>750000</v>
      </c>
      <c r="BC232" s="15">
        <f t="shared" si="33"/>
        <v>15000000</v>
      </c>
      <c r="BD232" s="15">
        <f t="shared" si="34"/>
        <v>15000000</v>
      </c>
      <c r="BE232" t="str">
        <f t="shared" si="35"/>
        <v>OK</v>
      </c>
      <c r="BF232">
        <f t="shared" si="36"/>
        <v>2</v>
      </c>
    </row>
    <row r="233" spans="1:58" hidden="1">
      <c r="A233">
        <v>5</v>
      </c>
      <c r="B233" t="s">
        <v>16</v>
      </c>
      <c r="C233" t="s">
        <v>404</v>
      </c>
      <c r="D233" t="s">
        <v>428</v>
      </c>
      <c r="E233" t="s">
        <v>8</v>
      </c>
      <c r="F233" t="s">
        <v>162</v>
      </c>
      <c r="G233">
        <v>4883</v>
      </c>
      <c r="H233">
        <v>131</v>
      </c>
      <c r="I233" s="19">
        <v>98250000</v>
      </c>
      <c r="J233" s="15">
        <v>750000</v>
      </c>
      <c r="K233">
        <v>131</v>
      </c>
      <c r="M233" t="s">
        <v>113</v>
      </c>
      <c r="N233" t="s">
        <v>48</v>
      </c>
      <c r="O233" t="s">
        <v>114</v>
      </c>
      <c r="P233" t="s">
        <v>426</v>
      </c>
      <c r="Q233" t="s">
        <v>53</v>
      </c>
      <c r="R233" t="s">
        <v>117</v>
      </c>
      <c r="S233" t="s">
        <v>135</v>
      </c>
      <c r="T233" t="s">
        <v>167</v>
      </c>
      <c r="U233" t="s">
        <v>148</v>
      </c>
      <c r="V233" s="17" t="str">
        <f t="shared" si="32"/>
        <v>05-488302</v>
      </c>
      <c r="W233" t="s">
        <v>427</v>
      </c>
      <c r="X233" t="s">
        <v>40</v>
      </c>
      <c r="Y233" s="14">
        <v>44265</v>
      </c>
      <c r="Z233" s="16">
        <v>21</v>
      </c>
      <c r="AA233" s="14">
        <v>44286</v>
      </c>
      <c r="AB233" s="14">
        <v>44238</v>
      </c>
      <c r="AC233" s="19">
        <f t="shared" si="39"/>
        <v>98250000</v>
      </c>
      <c r="AD233">
        <v>21</v>
      </c>
      <c r="AE233" s="14">
        <v>44259</v>
      </c>
      <c r="AF233" s="14">
        <v>44263</v>
      </c>
      <c r="AG233">
        <v>25</v>
      </c>
      <c r="AH233" s="14">
        <v>44288</v>
      </c>
      <c r="AI233" s="14">
        <v>44308</v>
      </c>
      <c r="AJ233">
        <v>25</v>
      </c>
      <c r="AK233" s="14">
        <v>44341</v>
      </c>
      <c r="AL233" s="15">
        <f t="shared" si="40"/>
        <v>98250000</v>
      </c>
      <c r="AM233" s="16">
        <v>9</v>
      </c>
      <c r="AN233" s="14">
        <v>44631</v>
      </c>
      <c r="AO233" s="14">
        <v>44691</v>
      </c>
      <c r="AP233" s="19"/>
      <c r="AQ233" s="19"/>
      <c r="AR233" s="19"/>
      <c r="AS233" s="19"/>
      <c r="AT233" s="19"/>
      <c r="AU233" s="19">
        <v>4912500</v>
      </c>
      <c r="AV233" s="19"/>
      <c r="AW233" s="19"/>
      <c r="AX233" s="19">
        <v>93337500</v>
      </c>
      <c r="AY233" s="19"/>
      <c r="AZ233" s="19"/>
      <c r="BA233" s="19"/>
      <c r="BB233" s="19">
        <f t="shared" si="37"/>
        <v>4912500</v>
      </c>
      <c r="BC233" s="15">
        <f t="shared" si="33"/>
        <v>98250000</v>
      </c>
      <c r="BD233" s="15">
        <f t="shared" si="34"/>
        <v>98250000</v>
      </c>
      <c r="BE233" t="str">
        <f t="shared" si="35"/>
        <v>OK</v>
      </c>
      <c r="BF233">
        <f t="shared" si="36"/>
        <v>2</v>
      </c>
    </row>
    <row r="234" spans="1:58" hidden="1">
      <c r="A234">
        <v>5</v>
      </c>
      <c r="B234" t="s">
        <v>16</v>
      </c>
      <c r="C234" t="s">
        <v>429</v>
      </c>
      <c r="D234" t="s">
        <v>428</v>
      </c>
      <c r="E234" t="s">
        <v>8</v>
      </c>
      <c r="F234" t="s">
        <v>162</v>
      </c>
      <c r="G234">
        <v>4883</v>
      </c>
      <c r="H234">
        <v>15</v>
      </c>
      <c r="I234" s="19">
        <v>11250000</v>
      </c>
      <c r="J234" s="15">
        <v>750000</v>
      </c>
      <c r="K234">
        <v>15</v>
      </c>
      <c r="M234" t="s">
        <v>113</v>
      </c>
      <c r="N234" t="s">
        <v>48</v>
      </c>
      <c r="O234" t="s">
        <v>114</v>
      </c>
      <c r="P234" t="s">
        <v>426</v>
      </c>
      <c r="Q234" t="s">
        <v>53</v>
      </c>
      <c r="R234" t="s">
        <v>117</v>
      </c>
      <c r="S234" t="s">
        <v>135</v>
      </c>
      <c r="T234" t="s">
        <v>167</v>
      </c>
      <c r="U234" t="s">
        <v>148</v>
      </c>
      <c r="V234" s="17" t="str">
        <f t="shared" si="32"/>
        <v>05-488302</v>
      </c>
      <c r="W234" t="s">
        <v>427</v>
      </c>
      <c r="X234" t="s">
        <v>40</v>
      </c>
      <c r="Y234" s="14">
        <v>44265</v>
      </c>
      <c r="Z234" s="16">
        <v>21</v>
      </c>
      <c r="AA234" s="14">
        <v>44286</v>
      </c>
      <c r="AB234" s="14">
        <v>44238</v>
      </c>
      <c r="AC234" s="19">
        <f t="shared" si="39"/>
        <v>11250000</v>
      </c>
      <c r="AD234">
        <v>21</v>
      </c>
      <c r="AE234" s="14">
        <v>44259</v>
      </c>
      <c r="AF234" s="14">
        <v>44263</v>
      </c>
      <c r="AG234">
        <v>25</v>
      </c>
      <c r="AH234" s="14">
        <v>44288</v>
      </c>
      <c r="AI234" s="14">
        <v>44308</v>
      </c>
      <c r="AJ234">
        <v>25</v>
      </c>
      <c r="AK234" s="14">
        <v>44341</v>
      </c>
      <c r="AL234" s="15">
        <f t="shared" si="40"/>
        <v>11250000</v>
      </c>
      <c r="AM234" s="16">
        <v>9</v>
      </c>
      <c r="AN234" s="14">
        <v>44631</v>
      </c>
      <c r="AO234" s="14">
        <v>44691</v>
      </c>
      <c r="AP234" s="19"/>
      <c r="AQ234" s="19"/>
      <c r="AR234" s="19"/>
      <c r="AS234" s="19"/>
      <c r="AT234" s="19"/>
      <c r="AU234" s="19">
        <v>562500</v>
      </c>
      <c r="AV234" s="19"/>
      <c r="AW234" s="19"/>
      <c r="AX234" s="19">
        <v>10687500</v>
      </c>
      <c r="AY234" s="19"/>
      <c r="AZ234" s="19"/>
      <c r="BA234" s="19"/>
      <c r="BB234" s="19">
        <f t="shared" si="37"/>
        <v>562500</v>
      </c>
      <c r="BC234" s="15">
        <f t="shared" si="33"/>
        <v>11250000</v>
      </c>
      <c r="BD234" s="15">
        <f t="shared" si="34"/>
        <v>11250000</v>
      </c>
      <c r="BE234" t="str">
        <f t="shared" si="35"/>
        <v>OK</v>
      </c>
      <c r="BF234">
        <f t="shared" si="36"/>
        <v>2</v>
      </c>
    </row>
    <row r="235" spans="1:58" hidden="1">
      <c r="A235">
        <v>5</v>
      </c>
      <c r="B235" t="s">
        <v>16</v>
      </c>
      <c r="C235" t="s">
        <v>406</v>
      </c>
      <c r="D235" t="s">
        <v>430</v>
      </c>
      <c r="E235" t="s">
        <v>8</v>
      </c>
      <c r="F235" t="s">
        <v>162</v>
      </c>
      <c r="G235">
        <v>4883</v>
      </c>
      <c r="H235">
        <v>45</v>
      </c>
      <c r="I235" s="19">
        <v>33750000</v>
      </c>
      <c r="J235" s="15">
        <v>750000</v>
      </c>
      <c r="K235">
        <v>45</v>
      </c>
      <c r="M235" t="s">
        <v>113</v>
      </c>
      <c r="N235" t="s">
        <v>48</v>
      </c>
      <c r="O235" t="s">
        <v>114</v>
      </c>
      <c r="P235" t="s">
        <v>426</v>
      </c>
      <c r="Q235" t="s">
        <v>53</v>
      </c>
      <c r="R235" t="s">
        <v>117</v>
      </c>
      <c r="S235" t="s">
        <v>135</v>
      </c>
      <c r="T235" t="s">
        <v>167</v>
      </c>
      <c r="U235" t="s">
        <v>148</v>
      </c>
      <c r="V235" s="17" t="str">
        <f t="shared" si="32"/>
        <v>05-488302</v>
      </c>
      <c r="W235" t="s">
        <v>427</v>
      </c>
      <c r="X235" t="s">
        <v>40</v>
      </c>
      <c r="Y235" s="14">
        <v>44265</v>
      </c>
      <c r="Z235" s="16">
        <v>21</v>
      </c>
      <c r="AA235" s="14">
        <v>44286</v>
      </c>
      <c r="AB235" s="14">
        <v>44238</v>
      </c>
      <c r="AC235" s="19">
        <f t="shared" si="39"/>
        <v>33750000</v>
      </c>
      <c r="AD235">
        <v>21</v>
      </c>
      <c r="AE235" s="14">
        <v>44259</v>
      </c>
      <c r="AF235" s="14">
        <v>44263</v>
      </c>
      <c r="AG235">
        <v>25</v>
      </c>
      <c r="AH235" s="14">
        <v>44288</v>
      </c>
      <c r="AI235" s="14">
        <v>44308</v>
      </c>
      <c r="AJ235">
        <v>25</v>
      </c>
      <c r="AK235" s="14">
        <v>44341</v>
      </c>
      <c r="AL235" s="15">
        <f t="shared" si="40"/>
        <v>33750000</v>
      </c>
      <c r="AM235" s="16">
        <v>9</v>
      </c>
      <c r="AN235" s="14">
        <v>44631</v>
      </c>
      <c r="AO235" s="14">
        <v>44691</v>
      </c>
      <c r="AP235" s="19"/>
      <c r="AQ235" s="19"/>
      <c r="AR235" s="19"/>
      <c r="AS235" s="19"/>
      <c r="AT235" s="19"/>
      <c r="AU235" s="19">
        <v>1687500</v>
      </c>
      <c r="AV235" s="19"/>
      <c r="AW235" s="19"/>
      <c r="AX235" s="19">
        <v>32062500</v>
      </c>
      <c r="AY235" s="19"/>
      <c r="AZ235" s="19"/>
      <c r="BA235" s="19"/>
      <c r="BB235" s="19">
        <f t="shared" si="37"/>
        <v>1687500</v>
      </c>
      <c r="BC235" s="15">
        <f t="shared" si="33"/>
        <v>33750000</v>
      </c>
      <c r="BD235" s="15">
        <f t="shared" si="34"/>
        <v>33750000</v>
      </c>
      <c r="BE235" t="str">
        <f t="shared" si="35"/>
        <v>OK</v>
      </c>
      <c r="BF235">
        <f t="shared" si="36"/>
        <v>2</v>
      </c>
    </row>
    <row r="236" spans="1:58" hidden="1">
      <c r="A236">
        <v>5</v>
      </c>
      <c r="B236" t="s">
        <v>16</v>
      </c>
      <c r="C236" t="s">
        <v>431</v>
      </c>
      <c r="D236" t="s">
        <v>430</v>
      </c>
      <c r="E236" t="s">
        <v>8</v>
      </c>
      <c r="F236" t="s">
        <v>162</v>
      </c>
      <c r="G236">
        <v>4883</v>
      </c>
      <c r="H236">
        <v>25</v>
      </c>
      <c r="I236" s="19">
        <v>18750000</v>
      </c>
      <c r="J236" s="15">
        <v>750000</v>
      </c>
      <c r="K236">
        <v>25</v>
      </c>
      <c r="M236" t="s">
        <v>113</v>
      </c>
      <c r="N236" t="s">
        <v>48</v>
      </c>
      <c r="O236" t="s">
        <v>114</v>
      </c>
      <c r="P236" t="s">
        <v>426</v>
      </c>
      <c r="Q236" t="s">
        <v>53</v>
      </c>
      <c r="R236" t="s">
        <v>117</v>
      </c>
      <c r="S236" t="s">
        <v>135</v>
      </c>
      <c r="T236" t="s">
        <v>167</v>
      </c>
      <c r="U236" t="s">
        <v>148</v>
      </c>
      <c r="V236" s="17" t="str">
        <f t="shared" si="32"/>
        <v>05-488302</v>
      </c>
      <c r="W236" t="s">
        <v>427</v>
      </c>
      <c r="X236" t="s">
        <v>40</v>
      </c>
      <c r="Y236" s="14">
        <v>44265</v>
      </c>
      <c r="Z236" s="16">
        <v>21</v>
      </c>
      <c r="AA236" s="14">
        <v>44286</v>
      </c>
      <c r="AB236" s="14">
        <v>44238</v>
      </c>
      <c r="AC236" s="19">
        <f t="shared" si="39"/>
        <v>18750000</v>
      </c>
      <c r="AD236">
        <v>21</v>
      </c>
      <c r="AE236" s="14">
        <v>44259</v>
      </c>
      <c r="AF236" s="14">
        <v>44263</v>
      </c>
      <c r="AG236">
        <v>25</v>
      </c>
      <c r="AH236" s="14">
        <v>44288</v>
      </c>
      <c r="AI236" s="14">
        <v>44308</v>
      </c>
      <c r="AJ236">
        <v>25</v>
      </c>
      <c r="AK236" s="14">
        <v>44341</v>
      </c>
      <c r="AL236" s="15">
        <f t="shared" si="40"/>
        <v>18750000</v>
      </c>
      <c r="AM236" s="16">
        <v>9</v>
      </c>
      <c r="AN236" s="14">
        <v>44631</v>
      </c>
      <c r="AO236" s="14">
        <v>44691</v>
      </c>
      <c r="AP236" s="19"/>
      <c r="AQ236" s="19"/>
      <c r="AR236" s="19"/>
      <c r="AS236" s="19"/>
      <c r="AT236" s="19"/>
      <c r="AU236" s="19">
        <v>937500</v>
      </c>
      <c r="AV236" s="19"/>
      <c r="AW236" s="19"/>
      <c r="AX236" s="19">
        <v>17812500</v>
      </c>
      <c r="AY236" s="19"/>
      <c r="AZ236" s="19"/>
      <c r="BA236" s="19"/>
      <c r="BB236" s="19">
        <f t="shared" si="37"/>
        <v>937500</v>
      </c>
      <c r="BC236" s="15">
        <f t="shared" si="33"/>
        <v>18750000</v>
      </c>
      <c r="BD236" s="15">
        <f t="shared" si="34"/>
        <v>18750000</v>
      </c>
      <c r="BE236" t="str">
        <f t="shared" si="35"/>
        <v>OK</v>
      </c>
      <c r="BF236">
        <f t="shared" si="36"/>
        <v>2</v>
      </c>
    </row>
    <row r="237" spans="1:58" hidden="1">
      <c r="A237">
        <v>5</v>
      </c>
      <c r="B237" t="s">
        <v>16</v>
      </c>
      <c r="C237" t="s">
        <v>432</v>
      </c>
      <c r="D237" t="s">
        <v>433</v>
      </c>
      <c r="E237" t="s">
        <v>8</v>
      </c>
      <c r="F237" t="s">
        <v>162</v>
      </c>
      <c r="G237">
        <v>4883</v>
      </c>
      <c r="H237">
        <v>65</v>
      </c>
      <c r="I237" s="19">
        <v>48750000</v>
      </c>
      <c r="J237" s="15">
        <v>750000</v>
      </c>
      <c r="K237">
        <v>65</v>
      </c>
      <c r="M237" t="s">
        <v>113</v>
      </c>
      <c r="N237" t="s">
        <v>48</v>
      </c>
      <c r="O237" t="s">
        <v>114</v>
      </c>
      <c r="P237" t="s">
        <v>426</v>
      </c>
      <c r="Q237" t="s">
        <v>53</v>
      </c>
      <c r="R237" t="s">
        <v>117</v>
      </c>
      <c r="S237" t="s">
        <v>135</v>
      </c>
      <c r="T237" t="s">
        <v>167</v>
      </c>
      <c r="U237" t="s">
        <v>148</v>
      </c>
      <c r="V237" s="17" t="str">
        <f t="shared" si="32"/>
        <v>05-488302</v>
      </c>
      <c r="W237" t="s">
        <v>427</v>
      </c>
      <c r="X237" t="s">
        <v>40</v>
      </c>
      <c r="Y237" s="14">
        <v>44265</v>
      </c>
      <c r="Z237" s="16">
        <v>21</v>
      </c>
      <c r="AA237" s="14">
        <v>44286</v>
      </c>
      <c r="AB237" s="14">
        <v>44238</v>
      </c>
      <c r="AC237" s="19">
        <f t="shared" si="39"/>
        <v>48750000</v>
      </c>
      <c r="AD237">
        <v>21</v>
      </c>
      <c r="AE237" s="14">
        <v>44259</v>
      </c>
      <c r="AF237" s="14">
        <v>44263</v>
      </c>
      <c r="AG237">
        <v>25</v>
      </c>
      <c r="AH237" s="14">
        <v>44288</v>
      </c>
      <c r="AI237" s="14">
        <v>44308</v>
      </c>
      <c r="AJ237">
        <v>25</v>
      </c>
      <c r="AK237" s="14">
        <v>44341</v>
      </c>
      <c r="AL237" s="15">
        <f t="shared" si="40"/>
        <v>48750000</v>
      </c>
      <c r="AM237" s="16">
        <v>9</v>
      </c>
      <c r="AN237" s="14">
        <v>44631</v>
      </c>
      <c r="AO237" s="14">
        <v>44691</v>
      </c>
      <c r="AP237" s="19"/>
      <c r="AQ237" s="19"/>
      <c r="AR237" s="19"/>
      <c r="AS237" s="19"/>
      <c r="AT237" s="19"/>
      <c r="AU237" s="19">
        <v>2437500</v>
      </c>
      <c r="AV237" s="19"/>
      <c r="AW237" s="19"/>
      <c r="AX237" s="19">
        <v>46312500</v>
      </c>
      <c r="AY237" s="19"/>
      <c r="AZ237" s="19"/>
      <c r="BA237" s="19"/>
      <c r="BB237" s="19">
        <f t="shared" si="37"/>
        <v>2437500</v>
      </c>
      <c r="BC237" s="15">
        <f t="shared" si="33"/>
        <v>48750000</v>
      </c>
      <c r="BD237" s="15">
        <f t="shared" si="34"/>
        <v>48750000</v>
      </c>
      <c r="BE237" t="str">
        <f t="shared" si="35"/>
        <v>OK</v>
      </c>
      <c r="BF237">
        <f t="shared" si="36"/>
        <v>2</v>
      </c>
    </row>
    <row r="238" spans="1:58" hidden="1">
      <c r="A238">
        <v>5</v>
      </c>
      <c r="B238" t="s">
        <v>16</v>
      </c>
      <c r="C238" t="s">
        <v>434</v>
      </c>
      <c r="D238" t="s">
        <v>433</v>
      </c>
      <c r="E238" t="s">
        <v>8</v>
      </c>
      <c r="F238" t="s">
        <v>162</v>
      </c>
      <c r="G238">
        <v>4883</v>
      </c>
      <c r="H238">
        <v>45</v>
      </c>
      <c r="I238" s="19">
        <v>33750000</v>
      </c>
      <c r="J238" s="15">
        <v>750000</v>
      </c>
      <c r="K238">
        <v>45</v>
      </c>
      <c r="M238" t="s">
        <v>113</v>
      </c>
      <c r="N238" t="s">
        <v>48</v>
      </c>
      <c r="O238" t="s">
        <v>114</v>
      </c>
      <c r="P238" t="s">
        <v>426</v>
      </c>
      <c r="Q238" t="s">
        <v>53</v>
      </c>
      <c r="R238" t="s">
        <v>117</v>
      </c>
      <c r="S238" t="s">
        <v>135</v>
      </c>
      <c r="T238" t="s">
        <v>167</v>
      </c>
      <c r="U238" t="s">
        <v>148</v>
      </c>
      <c r="V238" s="17" t="str">
        <f t="shared" si="32"/>
        <v>05-488302</v>
      </c>
      <c r="W238" t="s">
        <v>427</v>
      </c>
      <c r="X238" t="s">
        <v>40</v>
      </c>
      <c r="Y238" s="14">
        <v>44265</v>
      </c>
      <c r="Z238" s="16">
        <v>21</v>
      </c>
      <c r="AA238" s="14">
        <v>44286</v>
      </c>
      <c r="AB238" s="14">
        <v>44238</v>
      </c>
      <c r="AC238" s="19">
        <f t="shared" si="39"/>
        <v>33750000</v>
      </c>
      <c r="AD238">
        <v>21</v>
      </c>
      <c r="AE238" s="14">
        <v>44259</v>
      </c>
      <c r="AF238" s="14">
        <v>44263</v>
      </c>
      <c r="AG238">
        <v>25</v>
      </c>
      <c r="AH238" s="14">
        <v>44288</v>
      </c>
      <c r="AI238" s="14">
        <v>44308</v>
      </c>
      <c r="AJ238">
        <v>25</v>
      </c>
      <c r="AK238" s="14">
        <v>44341</v>
      </c>
      <c r="AL238" s="15">
        <f t="shared" si="40"/>
        <v>33750000</v>
      </c>
      <c r="AM238" s="16">
        <v>9</v>
      </c>
      <c r="AN238" s="14">
        <v>44631</v>
      </c>
      <c r="AO238" s="14">
        <v>44691</v>
      </c>
      <c r="AP238" s="19"/>
      <c r="AQ238" s="19"/>
      <c r="AR238" s="19"/>
      <c r="AS238" s="19"/>
      <c r="AT238" s="19"/>
      <c r="AU238" s="19">
        <v>1687500</v>
      </c>
      <c r="AV238" s="19"/>
      <c r="AW238" s="19"/>
      <c r="AX238" s="19">
        <v>32062500</v>
      </c>
      <c r="AY238" s="19"/>
      <c r="AZ238" s="19"/>
      <c r="BA238" s="19"/>
      <c r="BB238" s="19">
        <f t="shared" si="37"/>
        <v>1687500</v>
      </c>
      <c r="BC238" s="15">
        <f t="shared" si="33"/>
        <v>33750000</v>
      </c>
      <c r="BD238" s="15">
        <f t="shared" si="34"/>
        <v>33750000</v>
      </c>
      <c r="BE238" t="str">
        <f t="shared" si="35"/>
        <v>OK</v>
      </c>
      <c r="BF238">
        <f t="shared" si="36"/>
        <v>2</v>
      </c>
    </row>
    <row r="239" spans="1:58" hidden="1">
      <c r="A239">
        <v>5</v>
      </c>
      <c r="B239" t="s">
        <v>16</v>
      </c>
      <c r="C239" t="s">
        <v>409</v>
      </c>
      <c r="D239" t="s">
        <v>433</v>
      </c>
      <c r="E239" t="s">
        <v>8</v>
      </c>
      <c r="F239" t="s">
        <v>162</v>
      </c>
      <c r="G239">
        <v>4883</v>
      </c>
      <c r="H239">
        <v>30</v>
      </c>
      <c r="I239" s="19">
        <v>22500000</v>
      </c>
      <c r="J239" s="15">
        <v>750000</v>
      </c>
      <c r="K239">
        <v>30</v>
      </c>
      <c r="M239" t="s">
        <v>113</v>
      </c>
      <c r="N239" t="s">
        <v>48</v>
      </c>
      <c r="O239" t="s">
        <v>114</v>
      </c>
      <c r="P239" t="s">
        <v>426</v>
      </c>
      <c r="Q239" t="s">
        <v>53</v>
      </c>
      <c r="R239" t="s">
        <v>117</v>
      </c>
      <c r="S239" t="s">
        <v>135</v>
      </c>
      <c r="T239" t="s">
        <v>167</v>
      </c>
      <c r="U239" t="s">
        <v>148</v>
      </c>
      <c r="V239" s="17" t="str">
        <f t="shared" si="32"/>
        <v>05-488302</v>
      </c>
      <c r="W239" t="s">
        <v>427</v>
      </c>
      <c r="X239" t="s">
        <v>40</v>
      </c>
      <c r="Y239" s="14">
        <v>44265</v>
      </c>
      <c r="Z239" s="16">
        <v>21</v>
      </c>
      <c r="AA239" s="14">
        <v>44286</v>
      </c>
      <c r="AB239" s="14">
        <v>44238</v>
      </c>
      <c r="AC239" s="19">
        <f t="shared" si="39"/>
        <v>22500000</v>
      </c>
      <c r="AD239">
        <v>21</v>
      </c>
      <c r="AE239" s="14">
        <v>44259</v>
      </c>
      <c r="AF239" s="14">
        <v>44263</v>
      </c>
      <c r="AG239">
        <v>25</v>
      </c>
      <c r="AH239" s="14">
        <v>44288</v>
      </c>
      <c r="AI239" s="14">
        <v>44308</v>
      </c>
      <c r="AJ239">
        <v>25</v>
      </c>
      <c r="AK239" s="14">
        <v>44341</v>
      </c>
      <c r="AL239" s="15">
        <f t="shared" si="40"/>
        <v>22500000</v>
      </c>
      <c r="AM239" s="16">
        <v>9</v>
      </c>
      <c r="AN239" s="14">
        <v>44631</v>
      </c>
      <c r="AO239" s="14">
        <v>44691</v>
      </c>
      <c r="AP239" s="19"/>
      <c r="AQ239" s="19"/>
      <c r="AR239" s="19"/>
      <c r="AS239" s="19"/>
      <c r="AT239" s="19"/>
      <c r="AU239" s="19">
        <v>1125000</v>
      </c>
      <c r="AV239" s="19"/>
      <c r="AW239" s="19"/>
      <c r="AX239" s="19">
        <v>21375000</v>
      </c>
      <c r="AY239" s="19"/>
      <c r="AZ239" s="19"/>
      <c r="BA239" s="19"/>
      <c r="BB239" s="19">
        <f t="shared" si="37"/>
        <v>1125000</v>
      </c>
      <c r="BC239" s="15">
        <f t="shared" si="33"/>
        <v>22500000</v>
      </c>
      <c r="BD239" s="15">
        <f t="shared" si="34"/>
        <v>22500000</v>
      </c>
      <c r="BE239" t="str">
        <f t="shared" si="35"/>
        <v>OK</v>
      </c>
      <c r="BF239">
        <f t="shared" si="36"/>
        <v>2</v>
      </c>
    </row>
    <row r="240" spans="1:58" hidden="1">
      <c r="A240">
        <v>5</v>
      </c>
      <c r="B240" t="s">
        <v>16</v>
      </c>
      <c r="C240" t="s">
        <v>435</v>
      </c>
      <c r="D240" t="s">
        <v>433</v>
      </c>
      <c r="E240" t="s">
        <v>8</v>
      </c>
      <c r="F240" t="s">
        <v>162</v>
      </c>
      <c r="G240">
        <v>4883</v>
      </c>
      <c r="H240">
        <v>30</v>
      </c>
      <c r="I240" s="19">
        <v>22500000</v>
      </c>
      <c r="J240" s="15">
        <v>750000</v>
      </c>
      <c r="K240">
        <v>30</v>
      </c>
      <c r="M240" t="s">
        <v>113</v>
      </c>
      <c r="N240" t="s">
        <v>48</v>
      </c>
      <c r="O240" t="s">
        <v>114</v>
      </c>
      <c r="P240" t="s">
        <v>426</v>
      </c>
      <c r="Q240" t="s">
        <v>53</v>
      </c>
      <c r="R240" t="s">
        <v>117</v>
      </c>
      <c r="S240" t="s">
        <v>135</v>
      </c>
      <c r="T240" t="s">
        <v>167</v>
      </c>
      <c r="U240" t="s">
        <v>148</v>
      </c>
      <c r="V240" s="17" t="str">
        <f t="shared" si="32"/>
        <v>05-488302</v>
      </c>
      <c r="W240" t="s">
        <v>427</v>
      </c>
      <c r="X240" t="s">
        <v>40</v>
      </c>
      <c r="Y240" s="14">
        <v>44265</v>
      </c>
      <c r="Z240" s="16">
        <v>21</v>
      </c>
      <c r="AA240" s="14">
        <v>44286</v>
      </c>
      <c r="AB240" s="14">
        <v>44238</v>
      </c>
      <c r="AC240" s="19">
        <f t="shared" si="39"/>
        <v>22500000</v>
      </c>
      <c r="AD240">
        <v>21</v>
      </c>
      <c r="AE240" s="14">
        <v>44259</v>
      </c>
      <c r="AF240" s="14">
        <v>44263</v>
      </c>
      <c r="AG240">
        <v>25</v>
      </c>
      <c r="AH240" s="14">
        <v>44288</v>
      </c>
      <c r="AI240" s="14">
        <v>44308</v>
      </c>
      <c r="AJ240">
        <v>25</v>
      </c>
      <c r="AK240" s="14">
        <v>44341</v>
      </c>
      <c r="AL240" s="15">
        <f t="shared" si="40"/>
        <v>22500000</v>
      </c>
      <c r="AM240" s="16">
        <v>9</v>
      </c>
      <c r="AN240" s="14">
        <v>44631</v>
      </c>
      <c r="AO240" s="14">
        <v>44691</v>
      </c>
      <c r="AP240" s="19"/>
      <c r="AQ240" s="19"/>
      <c r="AR240" s="19"/>
      <c r="AS240" s="19"/>
      <c r="AT240" s="19"/>
      <c r="AU240" s="19">
        <v>1125000</v>
      </c>
      <c r="AV240" s="19"/>
      <c r="AW240" s="19"/>
      <c r="AX240" s="19">
        <v>21375000</v>
      </c>
      <c r="AY240" s="19"/>
      <c r="AZ240" s="19"/>
      <c r="BA240" s="19"/>
      <c r="BB240" s="19">
        <f t="shared" si="37"/>
        <v>1125000</v>
      </c>
      <c r="BC240" s="15">
        <f t="shared" si="33"/>
        <v>22500000</v>
      </c>
      <c r="BD240" s="15">
        <f t="shared" si="34"/>
        <v>22500000</v>
      </c>
      <c r="BE240" t="str">
        <f t="shared" si="35"/>
        <v>OK</v>
      </c>
      <c r="BF240">
        <f t="shared" si="36"/>
        <v>2</v>
      </c>
    </row>
    <row r="241" spans="1:58" hidden="1">
      <c r="A241">
        <v>5</v>
      </c>
      <c r="B241" t="s">
        <v>16</v>
      </c>
      <c r="C241" t="s">
        <v>436</v>
      </c>
      <c r="D241" t="s">
        <v>437</v>
      </c>
      <c r="E241" t="s">
        <v>8</v>
      </c>
      <c r="F241" t="s">
        <v>162</v>
      </c>
      <c r="G241">
        <v>4883</v>
      </c>
      <c r="H241">
        <v>20</v>
      </c>
      <c r="I241" s="19">
        <v>15000000</v>
      </c>
      <c r="J241" s="15">
        <v>750000</v>
      </c>
      <c r="K241">
        <v>20</v>
      </c>
      <c r="M241" t="s">
        <v>113</v>
      </c>
      <c r="N241" t="s">
        <v>48</v>
      </c>
      <c r="O241" t="s">
        <v>114</v>
      </c>
      <c r="P241" t="s">
        <v>426</v>
      </c>
      <c r="Q241" t="s">
        <v>53</v>
      </c>
      <c r="R241" t="s">
        <v>117</v>
      </c>
      <c r="S241" t="s">
        <v>135</v>
      </c>
      <c r="T241" t="s">
        <v>167</v>
      </c>
      <c r="U241" t="s">
        <v>148</v>
      </c>
      <c r="V241" s="17" t="str">
        <f t="shared" si="32"/>
        <v>05-488302</v>
      </c>
      <c r="W241" t="s">
        <v>427</v>
      </c>
      <c r="X241" t="s">
        <v>40</v>
      </c>
      <c r="Y241" s="14">
        <v>44265</v>
      </c>
      <c r="Z241" s="16">
        <v>21</v>
      </c>
      <c r="AA241" s="14">
        <v>44286</v>
      </c>
      <c r="AB241" s="14">
        <v>44238</v>
      </c>
      <c r="AC241" s="19">
        <f t="shared" si="39"/>
        <v>15000000</v>
      </c>
      <c r="AD241">
        <v>21</v>
      </c>
      <c r="AE241" s="14">
        <v>44259</v>
      </c>
      <c r="AF241" s="14">
        <v>44263</v>
      </c>
      <c r="AG241">
        <v>25</v>
      </c>
      <c r="AH241" s="14">
        <v>44288</v>
      </c>
      <c r="AI241" s="14">
        <v>44308</v>
      </c>
      <c r="AJ241">
        <v>25</v>
      </c>
      <c r="AK241" s="14">
        <v>44341</v>
      </c>
      <c r="AL241" s="15">
        <f t="shared" si="40"/>
        <v>15000000</v>
      </c>
      <c r="AM241" s="16">
        <v>9</v>
      </c>
      <c r="AN241" s="14">
        <v>44631</v>
      </c>
      <c r="AO241" s="14">
        <v>44691</v>
      </c>
      <c r="AP241" s="19"/>
      <c r="AQ241" s="19"/>
      <c r="AR241" s="19"/>
      <c r="AS241" s="19"/>
      <c r="AT241" s="19"/>
      <c r="AU241" s="19">
        <v>750000</v>
      </c>
      <c r="AV241" s="19"/>
      <c r="AW241" s="19"/>
      <c r="AX241" s="19">
        <v>14250000</v>
      </c>
      <c r="AY241" s="19"/>
      <c r="AZ241" s="19"/>
      <c r="BA241" s="19"/>
      <c r="BB241" s="19">
        <f t="shared" si="37"/>
        <v>750000</v>
      </c>
      <c r="BC241" s="15">
        <f t="shared" si="33"/>
        <v>15000000</v>
      </c>
      <c r="BD241" s="15">
        <f t="shared" si="34"/>
        <v>15000000</v>
      </c>
      <c r="BE241" t="str">
        <f t="shared" si="35"/>
        <v>OK</v>
      </c>
      <c r="BF241">
        <f t="shared" si="36"/>
        <v>2</v>
      </c>
    </row>
    <row r="242" spans="1:58" hidden="1">
      <c r="A242">
        <v>5</v>
      </c>
      <c r="B242" t="s">
        <v>16</v>
      </c>
      <c r="C242" t="s">
        <v>438</v>
      </c>
      <c r="D242" t="s">
        <v>437</v>
      </c>
      <c r="E242" t="s">
        <v>8</v>
      </c>
      <c r="F242" t="s">
        <v>162</v>
      </c>
      <c r="G242">
        <v>4883</v>
      </c>
      <c r="H242">
        <v>15</v>
      </c>
      <c r="I242" s="19">
        <v>11250000</v>
      </c>
      <c r="J242" s="15">
        <v>750000</v>
      </c>
      <c r="K242">
        <v>15</v>
      </c>
      <c r="M242" t="s">
        <v>113</v>
      </c>
      <c r="N242" t="s">
        <v>48</v>
      </c>
      <c r="O242" t="s">
        <v>114</v>
      </c>
      <c r="P242" t="s">
        <v>426</v>
      </c>
      <c r="Q242" t="s">
        <v>53</v>
      </c>
      <c r="R242" t="s">
        <v>117</v>
      </c>
      <c r="S242" t="s">
        <v>135</v>
      </c>
      <c r="T242" t="s">
        <v>167</v>
      </c>
      <c r="U242" t="s">
        <v>148</v>
      </c>
      <c r="V242" s="17" t="str">
        <f t="shared" si="32"/>
        <v>05-488302</v>
      </c>
      <c r="W242" t="s">
        <v>427</v>
      </c>
      <c r="X242" t="s">
        <v>40</v>
      </c>
      <c r="Y242" s="14">
        <v>44265</v>
      </c>
      <c r="Z242" s="16">
        <v>21</v>
      </c>
      <c r="AA242" s="14">
        <v>44286</v>
      </c>
      <c r="AB242" s="14">
        <v>44238</v>
      </c>
      <c r="AC242" s="19">
        <f t="shared" si="39"/>
        <v>11250000</v>
      </c>
      <c r="AD242">
        <v>21</v>
      </c>
      <c r="AE242" s="14">
        <v>44259</v>
      </c>
      <c r="AF242" s="14">
        <v>44263</v>
      </c>
      <c r="AG242">
        <v>25</v>
      </c>
      <c r="AH242" s="14">
        <v>44288</v>
      </c>
      <c r="AI242" s="14">
        <v>44308</v>
      </c>
      <c r="AJ242">
        <v>25</v>
      </c>
      <c r="AK242" s="14">
        <v>44341</v>
      </c>
      <c r="AL242" s="15">
        <f t="shared" si="40"/>
        <v>11250000</v>
      </c>
      <c r="AM242" s="16">
        <v>9</v>
      </c>
      <c r="AN242" s="14">
        <v>44631</v>
      </c>
      <c r="AO242" s="14">
        <v>44691</v>
      </c>
      <c r="AP242" s="19"/>
      <c r="AQ242" s="19"/>
      <c r="AR242" s="19"/>
      <c r="AS242" s="19"/>
      <c r="AT242" s="19"/>
      <c r="AU242" s="19">
        <v>562500</v>
      </c>
      <c r="AV242" s="19"/>
      <c r="AW242" s="19"/>
      <c r="AX242" s="19">
        <v>10687500</v>
      </c>
      <c r="AY242" s="19"/>
      <c r="AZ242" s="19"/>
      <c r="BA242" s="19"/>
      <c r="BB242" s="19">
        <f t="shared" si="37"/>
        <v>562500</v>
      </c>
      <c r="BC242" s="15">
        <f t="shared" si="33"/>
        <v>11250000</v>
      </c>
      <c r="BD242" s="15">
        <f t="shared" si="34"/>
        <v>11250000</v>
      </c>
      <c r="BE242" t="str">
        <f t="shared" si="35"/>
        <v>OK</v>
      </c>
      <c r="BF242">
        <f t="shared" si="36"/>
        <v>2</v>
      </c>
    </row>
    <row r="243" spans="1:58" hidden="1">
      <c r="A243">
        <v>5</v>
      </c>
      <c r="B243" t="s">
        <v>16</v>
      </c>
      <c r="C243" t="s">
        <v>439</v>
      </c>
      <c r="D243" t="s">
        <v>437</v>
      </c>
      <c r="E243" t="s">
        <v>8</v>
      </c>
      <c r="F243" t="s">
        <v>162</v>
      </c>
      <c r="G243">
        <v>4883</v>
      </c>
      <c r="H243">
        <v>15</v>
      </c>
      <c r="I243" s="19">
        <v>11250000</v>
      </c>
      <c r="J243" s="15">
        <v>750000</v>
      </c>
      <c r="K243">
        <v>15</v>
      </c>
      <c r="M243" t="s">
        <v>113</v>
      </c>
      <c r="N243" t="s">
        <v>48</v>
      </c>
      <c r="O243" t="s">
        <v>114</v>
      </c>
      <c r="P243" t="s">
        <v>426</v>
      </c>
      <c r="Q243" t="s">
        <v>53</v>
      </c>
      <c r="R243" t="s">
        <v>117</v>
      </c>
      <c r="S243" t="s">
        <v>135</v>
      </c>
      <c r="T243" t="s">
        <v>167</v>
      </c>
      <c r="U243" t="s">
        <v>148</v>
      </c>
      <c r="V243" s="17" t="str">
        <f t="shared" si="32"/>
        <v>05-488302</v>
      </c>
      <c r="W243" t="s">
        <v>427</v>
      </c>
      <c r="X243" t="s">
        <v>40</v>
      </c>
      <c r="Y243" s="14">
        <v>44265</v>
      </c>
      <c r="Z243" s="16">
        <v>21</v>
      </c>
      <c r="AA243" s="14">
        <v>44286</v>
      </c>
      <c r="AB243" s="14">
        <v>44238</v>
      </c>
      <c r="AC243" s="19">
        <f t="shared" si="39"/>
        <v>11250000</v>
      </c>
      <c r="AD243">
        <v>21</v>
      </c>
      <c r="AE243" s="14">
        <v>44259</v>
      </c>
      <c r="AF243" s="14">
        <v>44263</v>
      </c>
      <c r="AG243">
        <v>25</v>
      </c>
      <c r="AH243" s="14">
        <v>44288</v>
      </c>
      <c r="AI243" s="14">
        <v>44308</v>
      </c>
      <c r="AJ243">
        <v>25</v>
      </c>
      <c r="AK243" s="14">
        <v>44341</v>
      </c>
      <c r="AL243" s="15">
        <f t="shared" si="40"/>
        <v>11250000</v>
      </c>
      <c r="AM243" s="16">
        <v>9</v>
      </c>
      <c r="AN243" s="14">
        <v>44631</v>
      </c>
      <c r="AO243" s="14">
        <v>44691</v>
      </c>
      <c r="AP243" s="19"/>
      <c r="AQ243" s="19"/>
      <c r="AR243" s="19"/>
      <c r="AS243" s="19"/>
      <c r="AT243" s="19"/>
      <c r="AU243" s="19">
        <v>562500</v>
      </c>
      <c r="AV243" s="19"/>
      <c r="AW243" s="19"/>
      <c r="AX243" s="19">
        <v>10687500</v>
      </c>
      <c r="AY243" s="19"/>
      <c r="AZ243" s="19"/>
      <c r="BA243" s="19"/>
      <c r="BB243" s="19">
        <f t="shared" si="37"/>
        <v>562500</v>
      </c>
      <c r="BC243" s="15">
        <f t="shared" si="33"/>
        <v>11250000</v>
      </c>
      <c r="BD243" s="15">
        <f t="shared" si="34"/>
        <v>11250000</v>
      </c>
      <c r="BE243" t="str">
        <f t="shared" si="35"/>
        <v>OK</v>
      </c>
      <c r="BF243">
        <f t="shared" si="36"/>
        <v>2</v>
      </c>
    </row>
    <row r="244" spans="1:58" hidden="1">
      <c r="A244">
        <v>5</v>
      </c>
      <c r="B244" t="s">
        <v>16</v>
      </c>
      <c r="C244" t="s">
        <v>440</v>
      </c>
      <c r="D244" t="s">
        <v>437</v>
      </c>
      <c r="E244" t="s">
        <v>8</v>
      </c>
      <c r="F244" t="s">
        <v>162</v>
      </c>
      <c r="G244">
        <v>4883</v>
      </c>
      <c r="H244">
        <v>20</v>
      </c>
      <c r="I244" s="19">
        <v>15000000</v>
      </c>
      <c r="J244" s="15">
        <v>750000</v>
      </c>
      <c r="K244">
        <v>20</v>
      </c>
      <c r="M244" t="s">
        <v>113</v>
      </c>
      <c r="N244" t="s">
        <v>48</v>
      </c>
      <c r="O244" t="s">
        <v>114</v>
      </c>
      <c r="P244" t="s">
        <v>426</v>
      </c>
      <c r="Q244" t="s">
        <v>53</v>
      </c>
      <c r="R244" t="s">
        <v>117</v>
      </c>
      <c r="S244" t="s">
        <v>135</v>
      </c>
      <c r="T244" t="s">
        <v>167</v>
      </c>
      <c r="U244" t="s">
        <v>148</v>
      </c>
      <c r="V244" s="17" t="str">
        <f t="shared" si="32"/>
        <v>05-488302</v>
      </c>
      <c r="W244" t="s">
        <v>427</v>
      </c>
      <c r="X244" t="s">
        <v>40</v>
      </c>
      <c r="Y244" s="14">
        <v>44265</v>
      </c>
      <c r="Z244" s="16">
        <v>21</v>
      </c>
      <c r="AA244" s="14">
        <v>44286</v>
      </c>
      <c r="AB244" s="14">
        <v>44238</v>
      </c>
      <c r="AC244" s="19">
        <f t="shared" si="39"/>
        <v>15000000</v>
      </c>
      <c r="AD244">
        <v>21</v>
      </c>
      <c r="AE244" s="14">
        <v>44259</v>
      </c>
      <c r="AF244" s="14">
        <v>44263</v>
      </c>
      <c r="AG244">
        <v>25</v>
      </c>
      <c r="AH244" s="14">
        <v>44288</v>
      </c>
      <c r="AI244" s="14">
        <v>44308</v>
      </c>
      <c r="AJ244">
        <v>25</v>
      </c>
      <c r="AK244" s="14">
        <v>44341</v>
      </c>
      <c r="AL244" s="15">
        <f t="shared" si="40"/>
        <v>15000000</v>
      </c>
      <c r="AM244" s="16">
        <v>9</v>
      </c>
      <c r="AN244" s="14">
        <v>44631</v>
      </c>
      <c r="AO244" s="14">
        <v>44691</v>
      </c>
      <c r="AP244" s="19"/>
      <c r="AQ244" s="19"/>
      <c r="AR244" s="19"/>
      <c r="AS244" s="19"/>
      <c r="AT244" s="19"/>
      <c r="AU244" s="19">
        <v>750000</v>
      </c>
      <c r="AV244" s="19"/>
      <c r="AW244" s="19"/>
      <c r="AX244" s="19">
        <v>14250000</v>
      </c>
      <c r="AY244" s="19"/>
      <c r="AZ244" s="19"/>
      <c r="BA244" s="19"/>
      <c r="BB244" s="19">
        <f t="shared" si="37"/>
        <v>750000</v>
      </c>
      <c r="BC244" s="15">
        <f t="shared" si="33"/>
        <v>15000000</v>
      </c>
      <c r="BD244" s="15">
        <f t="shared" si="34"/>
        <v>15000000</v>
      </c>
      <c r="BE244" t="str">
        <f t="shared" si="35"/>
        <v>OK</v>
      </c>
      <c r="BF244">
        <f t="shared" si="36"/>
        <v>2</v>
      </c>
    </row>
    <row r="245" spans="1:58" hidden="1">
      <c r="A245">
        <v>5</v>
      </c>
      <c r="B245" t="s">
        <v>16</v>
      </c>
      <c r="C245" t="s">
        <v>414</v>
      </c>
      <c r="D245" t="s">
        <v>437</v>
      </c>
      <c r="E245" t="s">
        <v>8</v>
      </c>
      <c r="F245" t="s">
        <v>162</v>
      </c>
      <c r="G245">
        <v>4883</v>
      </c>
      <c r="H245">
        <v>65</v>
      </c>
      <c r="I245" s="19">
        <v>48750000</v>
      </c>
      <c r="J245" s="15">
        <v>750000</v>
      </c>
      <c r="K245">
        <v>65</v>
      </c>
      <c r="M245" t="s">
        <v>113</v>
      </c>
      <c r="N245" t="s">
        <v>48</v>
      </c>
      <c r="O245" t="s">
        <v>114</v>
      </c>
      <c r="P245" t="s">
        <v>426</v>
      </c>
      <c r="Q245" t="s">
        <v>53</v>
      </c>
      <c r="R245" t="s">
        <v>117</v>
      </c>
      <c r="S245" t="s">
        <v>135</v>
      </c>
      <c r="T245" t="s">
        <v>167</v>
      </c>
      <c r="U245" t="s">
        <v>148</v>
      </c>
      <c r="V245" s="17" t="str">
        <f t="shared" si="32"/>
        <v>05-488302</v>
      </c>
      <c r="W245" t="s">
        <v>427</v>
      </c>
      <c r="X245" t="s">
        <v>40</v>
      </c>
      <c r="Y245" s="14">
        <v>44265</v>
      </c>
      <c r="Z245" s="16">
        <v>21</v>
      </c>
      <c r="AA245" s="14">
        <v>44286</v>
      </c>
      <c r="AB245" s="14">
        <v>44238</v>
      </c>
      <c r="AC245" s="19">
        <f t="shared" si="39"/>
        <v>48750000</v>
      </c>
      <c r="AD245">
        <v>21</v>
      </c>
      <c r="AE245" s="14">
        <v>44259</v>
      </c>
      <c r="AF245" s="14">
        <v>44263</v>
      </c>
      <c r="AG245">
        <v>25</v>
      </c>
      <c r="AH245" s="14">
        <v>44288</v>
      </c>
      <c r="AI245" s="14">
        <v>44308</v>
      </c>
      <c r="AJ245">
        <v>25</v>
      </c>
      <c r="AK245" s="14">
        <v>44341</v>
      </c>
      <c r="AL245" s="15">
        <f t="shared" si="40"/>
        <v>48750000</v>
      </c>
      <c r="AM245" s="16">
        <v>9</v>
      </c>
      <c r="AN245" s="14">
        <v>44631</v>
      </c>
      <c r="AO245" s="14">
        <v>44691</v>
      </c>
      <c r="AP245" s="19"/>
      <c r="AQ245" s="19"/>
      <c r="AR245" s="19"/>
      <c r="AS245" s="19"/>
      <c r="AT245" s="19"/>
      <c r="AU245" s="19">
        <v>2437500</v>
      </c>
      <c r="AV245" s="19"/>
      <c r="AW245" s="19"/>
      <c r="AX245" s="19">
        <v>46312500</v>
      </c>
      <c r="AY245" s="19"/>
      <c r="AZ245" s="19"/>
      <c r="BA245" s="19"/>
      <c r="BB245" s="19">
        <f t="shared" si="37"/>
        <v>2437500</v>
      </c>
      <c r="BC245" s="15">
        <f t="shared" si="33"/>
        <v>48750000</v>
      </c>
      <c r="BD245" s="15">
        <f t="shared" si="34"/>
        <v>48750000</v>
      </c>
      <c r="BE245" t="str">
        <f t="shared" si="35"/>
        <v>OK</v>
      </c>
      <c r="BF245">
        <f t="shared" si="36"/>
        <v>2</v>
      </c>
    </row>
    <row r="246" spans="1:58" hidden="1">
      <c r="A246">
        <v>5</v>
      </c>
      <c r="B246" t="s">
        <v>16</v>
      </c>
      <c r="C246" t="s">
        <v>415</v>
      </c>
      <c r="D246" t="s">
        <v>437</v>
      </c>
      <c r="E246" t="s">
        <v>8</v>
      </c>
      <c r="F246" t="s">
        <v>162</v>
      </c>
      <c r="G246">
        <v>4883</v>
      </c>
      <c r="H246">
        <v>30</v>
      </c>
      <c r="I246" s="19">
        <v>22500000</v>
      </c>
      <c r="J246" s="15">
        <v>750000</v>
      </c>
      <c r="K246">
        <v>30</v>
      </c>
      <c r="M246" t="s">
        <v>113</v>
      </c>
      <c r="N246" t="s">
        <v>48</v>
      </c>
      <c r="O246" t="s">
        <v>114</v>
      </c>
      <c r="P246" t="s">
        <v>426</v>
      </c>
      <c r="Q246" t="s">
        <v>53</v>
      </c>
      <c r="R246" t="s">
        <v>117</v>
      </c>
      <c r="S246" t="s">
        <v>135</v>
      </c>
      <c r="T246" t="s">
        <v>167</v>
      </c>
      <c r="U246" t="s">
        <v>148</v>
      </c>
      <c r="V246" s="17" t="str">
        <f t="shared" si="32"/>
        <v>05-488302</v>
      </c>
      <c r="W246" t="s">
        <v>427</v>
      </c>
      <c r="X246" t="s">
        <v>40</v>
      </c>
      <c r="Y246" s="14">
        <v>44265</v>
      </c>
      <c r="Z246" s="16">
        <v>21</v>
      </c>
      <c r="AA246" s="14">
        <v>44286</v>
      </c>
      <c r="AB246" s="14">
        <v>44238</v>
      </c>
      <c r="AC246" s="19">
        <f t="shared" si="39"/>
        <v>22500000</v>
      </c>
      <c r="AD246">
        <v>21</v>
      </c>
      <c r="AE246" s="14">
        <v>44259</v>
      </c>
      <c r="AF246" s="14">
        <v>44263</v>
      </c>
      <c r="AG246">
        <v>25</v>
      </c>
      <c r="AH246" s="14">
        <v>44288</v>
      </c>
      <c r="AI246" s="14">
        <v>44308</v>
      </c>
      <c r="AJ246">
        <v>25</v>
      </c>
      <c r="AK246" s="14">
        <v>44341</v>
      </c>
      <c r="AL246" s="15">
        <f t="shared" si="40"/>
        <v>22500000</v>
      </c>
      <c r="AM246" s="16">
        <v>9</v>
      </c>
      <c r="AN246" s="14">
        <v>44631</v>
      </c>
      <c r="AO246" s="14">
        <v>44691</v>
      </c>
      <c r="AP246" s="19"/>
      <c r="AQ246" s="19"/>
      <c r="AR246" s="19"/>
      <c r="AS246" s="19"/>
      <c r="AT246" s="19"/>
      <c r="AU246" s="19">
        <v>1125000</v>
      </c>
      <c r="AV246" s="19"/>
      <c r="AW246" s="19"/>
      <c r="AX246" s="19">
        <v>21375000</v>
      </c>
      <c r="AY246" s="19"/>
      <c r="AZ246" s="19"/>
      <c r="BA246" s="19"/>
      <c r="BB246" s="19">
        <f t="shared" si="37"/>
        <v>1125000</v>
      </c>
      <c r="BC246" s="15">
        <f t="shared" si="33"/>
        <v>22500000</v>
      </c>
      <c r="BD246" s="15">
        <f t="shared" si="34"/>
        <v>22500000</v>
      </c>
      <c r="BE246" t="str">
        <f t="shared" si="35"/>
        <v>OK</v>
      </c>
      <c r="BF246">
        <f t="shared" si="36"/>
        <v>2</v>
      </c>
    </row>
    <row r="247" spans="1:58" hidden="1">
      <c r="A247">
        <v>5</v>
      </c>
      <c r="B247" t="s">
        <v>16</v>
      </c>
      <c r="C247" t="s">
        <v>410</v>
      </c>
      <c r="D247" t="s">
        <v>441</v>
      </c>
      <c r="E247" t="s">
        <v>8</v>
      </c>
      <c r="F247" t="s">
        <v>162</v>
      </c>
      <c r="G247">
        <v>4883</v>
      </c>
      <c r="H247">
        <v>50</v>
      </c>
      <c r="I247" s="19">
        <v>37500000</v>
      </c>
      <c r="J247" s="15">
        <v>750000</v>
      </c>
      <c r="K247">
        <v>50</v>
      </c>
      <c r="M247" t="s">
        <v>113</v>
      </c>
      <c r="N247" t="s">
        <v>48</v>
      </c>
      <c r="O247" t="s">
        <v>114</v>
      </c>
      <c r="P247" t="s">
        <v>426</v>
      </c>
      <c r="Q247" t="s">
        <v>53</v>
      </c>
      <c r="R247" t="s">
        <v>117</v>
      </c>
      <c r="S247" t="s">
        <v>135</v>
      </c>
      <c r="T247" t="s">
        <v>167</v>
      </c>
      <c r="U247" t="s">
        <v>148</v>
      </c>
      <c r="V247" s="17" t="str">
        <f t="shared" si="32"/>
        <v>05-488302</v>
      </c>
      <c r="W247" t="s">
        <v>427</v>
      </c>
      <c r="X247" t="s">
        <v>40</v>
      </c>
      <c r="Y247" s="14">
        <v>44265</v>
      </c>
      <c r="Z247" s="16">
        <v>21</v>
      </c>
      <c r="AA247" s="14">
        <v>44286</v>
      </c>
      <c r="AB247" s="14">
        <v>44238</v>
      </c>
      <c r="AC247" s="19">
        <f t="shared" si="39"/>
        <v>37500000</v>
      </c>
      <c r="AD247">
        <v>21</v>
      </c>
      <c r="AE247" s="14">
        <v>44259</v>
      </c>
      <c r="AF247" s="14">
        <v>44263</v>
      </c>
      <c r="AG247">
        <v>25</v>
      </c>
      <c r="AH247" s="14">
        <v>44288</v>
      </c>
      <c r="AI247" s="14">
        <v>44308</v>
      </c>
      <c r="AJ247">
        <v>25</v>
      </c>
      <c r="AK247" s="14">
        <v>44341</v>
      </c>
      <c r="AL247" s="15">
        <f t="shared" si="40"/>
        <v>37500000</v>
      </c>
      <c r="AM247" s="16">
        <v>9</v>
      </c>
      <c r="AN247" s="14">
        <v>44631</v>
      </c>
      <c r="AO247" s="14">
        <v>44691</v>
      </c>
      <c r="AP247" s="19"/>
      <c r="AQ247" s="19"/>
      <c r="AR247" s="19"/>
      <c r="AS247" s="19"/>
      <c r="AT247" s="19"/>
      <c r="AU247" s="19">
        <v>1875000</v>
      </c>
      <c r="AV247" s="19"/>
      <c r="AW247" s="19"/>
      <c r="AX247" s="19">
        <v>35625000</v>
      </c>
      <c r="AY247" s="19"/>
      <c r="AZ247" s="19"/>
      <c r="BA247" s="19"/>
      <c r="BB247" s="19">
        <f t="shared" si="37"/>
        <v>1875000</v>
      </c>
      <c r="BC247" s="15">
        <f t="shared" si="33"/>
        <v>37500000</v>
      </c>
      <c r="BD247" s="15">
        <f t="shared" si="34"/>
        <v>37500000</v>
      </c>
      <c r="BE247" t="str">
        <f t="shared" si="35"/>
        <v>OK</v>
      </c>
      <c r="BF247">
        <f t="shared" si="36"/>
        <v>2</v>
      </c>
    </row>
    <row r="248" spans="1:58" hidden="1">
      <c r="A248">
        <v>5</v>
      </c>
      <c r="B248" t="s">
        <v>16</v>
      </c>
      <c r="C248" t="s">
        <v>442</v>
      </c>
      <c r="D248" t="s">
        <v>441</v>
      </c>
      <c r="E248" t="s">
        <v>8</v>
      </c>
      <c r="F248" t="s">
        <v>162</v>
      </c>
      <c r="G248">
        <v>4883</v>
      </c>
      <c r="H248">
        <v>15</v>
      </c>
      <c r="I248" s="19">
        <v>11250000</v>
      </c>
      <c r="J248" s="15">
        <v>750000</v>
      </c>
      <c r="K248">
        <v>15</v>
      </c>
      <c r="M248" t="s">
        <v>113</v>
      </c>
      <c r="N248" t="s">
        <v>48</v>
      </c>
      <c r="O248" t="s">
        <v>114</v>
      </c>
      <c r="P248" t="s">
        <v>426</v>
      </c>
      <c r="Q248" t="s">
        <v>53</v>
      </c>
      <c r="R248" t="s">
        <v>117</v>
      </c>
      <c r="S248" t="s">
        <v>135</v>
      </c>
      <c r="T248" t="s">
        <v>167</v>
      </c>
      <c r="U248" t="s">
        <v>148</v>
      </c>
      <c r="V248" s="17" t="str">
        <f t="shared" si="32"/>
        <v>05-488302</v>
      </c>
      <c r="W248" t="s">
        <v>427</v>
      </c>
      <c r="X248" t="s">
        <v>40</v>
      </c>
      <c r="Y248" s="14">
        <v>44265</v>
      </c>
      <c r="Z248" s="16">
        <v>21</v>
      </c>
      <c r="AA248" s="14">
        <v>44286</v>
      </c>
      <c r="AB248" s="14">
        <v>44238</v>
      </c>
      <c r="AC248" s="19">
        <f t="shared" si="39"/>
        <v>11250000</v>
      </c>
      <c r="AD248">
        <v>21</v>
      </c>
      <c r="AE248" s="14">
        <v>44259</v>
      </c>
      <c r="AF248" s="14">
        <v>44263</v>
      </c>
      <c r="AG248">
        <v>25</v>
      </c>
      <c r="AH248" s="14">
        <v>44288</v>
      </c>
      <c r="AI248" s="14">
        <v>44308</v>
      </c>
      <c r="AJ248">
        <v>25</v>
      </c>
      <c r="AK248" s="14">
        <v>44341</v>
      </c>
      <c r="AL248" s="15">
        <f t="shared" si="40"/>
        <v>11250000</v>
      </c>
      <c r="AM248" s="16">
        <v>9</v>
      </c>
      <c r="AN248" s="14">
        <v>44631</v>
      </c>
      <c r="AO248" s="14">
        <v>44691</v>
      </c>
      <c r="AP248" s="19"/>
      <c r="AQ248" s="19"/>
      <c r="AR248" s="19"/>
      <c r="AS248" s="19"/>
      <c r="AT248" s="19"/>
      <c r="AU248" s="19">
        <v>562500</v>
      </c>
      <c r="AV248" s="19"/>
      <c r="AW248" s="19"/>
      <c r="AX248" s="19">
        <v>10687500</v>
      </c>
      <c r="AY248" s="19"/>
      <c r="AZ248" s="19"/>
      <c r="BA248" s="19"/>
      <c r="BB248" s="19">
        <f t="shared" si="37"/>
        <v>562500</v>
      </c>
      <c r="BC248" s="15">
        <f t="shared" si="33"/>
        <v>11250000</v>
      </c>
      <c r="BD248" s="15">
        <f t="shared" si="34"/>
        <v>11250000</v>
      </c>
      <c r="BE248" t="str">
        <f t="shared" si="35"/>
        <v>OK</v>
      </c>
      <c r="BF248">
        <f t="shared" si="36"/>
        <v>2</v>
      </c>
    </row>
    <row r="249" spans="1:58" hidden="1">
      <c r="A249">
        <v>5</v>
      </c>
      <c r="B249" t="s">
        <v>16</v>
      </c>
      <c r="C249" t="s">
        <v>411</v>
      </c>
      <c r="D249" t="s">
        <v>441</v>
      </c>
      <c r="E249" t="s">
        <v>8</v>
      </c>
      <c r="F249" t="s">
        <v>162</v>
      </c>
      <c r="G249">
        <v>4883</v>
      </c>
      <c r="H249">
        <v>40</v>
      </c>
      <c r="I249" s="19">
        <v>30000000</v>
      </c>
      <c r="J249" s="15">
        <v>750000</v>
      </c>
      <c r="K249">
        <v>40</v>
      </c>
      <c r="M249" t="s">
        <v>113</v>
      </c>
      <c r="N249" t="s">
        <v>48</v>
      </c>
      <c r="O249" t="s">
        <v>114</v>
      </c>
      <c r="P249" t="s">
        <v>426</v>
      </c>
      <c r="Q249" t="s">
        <v>53</v>
      </c>
      <c r="R249" t="s">
        <v>117</v>
      </c>
      <c r="S249" t="s">
        <v>135</v>
      </c>
      <c r="T249" t="s">
        <v>167</v>
      </c>
      <c r="U249" t="s">
        <v>148</v>
      </c>
      <c r="V249" s="17" t="str">
        <f t="shared" si="32"/>
        <v>05-488302</v>
      </c>
      <c r="W249" t="s">
        <v>427</v>
      </c>
      <c r="X249" t="s">
        <v>40</v>
      </c>
      <c r="Y249" s="14">
        <v>44265</v>
      </c>
      <c r="Z249" s="16">
        <v>21</v>
      </c>
      <c r="AA249" s="14">
        <v>44286</v>
      </c>
      <c r="AB249" s="14">
        <v>44238</v>
      </c>
      <c r="AC249" s="19">
        <f t="shared" si="39"/>
        <v>30000000</v>
      </c>
      <c r="AD249">
        <v>21</v>
      </c>
      <c r="AE249" s="14">
        <v>44259</v>
      </c>
      <c r="AF249" s="14">
        <v>44263</v>
      </c>
      <c r="AG249">
        <v>25</v>
      </c>
      <c r="AH249" s="14">
        <v>44288</v>
      </c>
      <c r="AI249" s="14">
        <v>44308</v>
      </c>
      <c r="AJ249">
        <v>25</v>
      </c>
      <c r="AK249" s="14">
        <v>44341</v>
      </c>
      <c r="AL249" s="15">
        <f t="shared" si="40"/>
        <v>30000000</v>
      </c>
      <c r="AM249" s="16">
        <v>9</v>
      </c>
      <c r="AN249" s="14">
        <v>44631</v>
      </c>
      <c r="AO249" s="14">
        <v>44691</v>
      </c>
      <c r="AP249" s="19"/>
      <c r="AQ249" s="19"/>
      <c r="AR249" s="19"/>
      <c r="AS249" s="19"/>
      <c r="AT249" s="19"/>
      <c r="AU249" s="19">
        <v>1500000</v>
      </c>
      <c r="AV249" s="19"/>
      <c r="AW249" s="19"/>
      <c r="AX249" s="19">
        <v>28500000</v>
      </c>
      <c r="AY249" s="19"/>
      <c r="AZ249" s="19"/>
      <c r="BA249" s="19"/>
      <c r="BB249" s="19">
        <f t="shared" si="37"/>
        <v>1500000</v>
      </c>
      <c r="BC249" s="15">
        <f t="shared" si="33"/>
        <v>30000000</v>
      </c>
      <c r="BD249" s="15">
        <f t="shared" si="34"/>
        <v>30000000</v>
      </c>
      <c r="BE249" t="str">
        <f t="shared" si="35"/>
        <v>OK</v>
      </c>
      <c r="BF249">
        <f t="shared" si="36"/>
        <v>2</v>
      </c>
    </row>
    <row r="250" spans="1:58" hidden="1">
      <c r="A250">
        <v>5</v>
      </c>
      <c r="B250" t="s">
        <v>16</v>
      </c>
      <c r="C250" t="s">
        <v>443</v>
      </c>
      <c r="D250" t="s">
        <v>441</v>
      </c>
      <c r="E250" t="s">
        <v>8</v>
      </c>
      <c r="F250" t="s">
        <v>162</v>
      </c>
      <c r="G250">
        <v>4883</v>
      </c>
      <c r="H250">
        <v>15</v>
      </c>
      <c r="I250" s="19">
        <v>11250000</v>
      </c>
      <c r="J250" s="15">
        <v>750000</v>
      </c>
      <c r="K250">
        <v>15</v>
      </c>
      <c r="M250" t="s">
        <v>113</v>
      </c>
      <c r="N250" t="s">
        <v>48</v>
      </c>
      <c r="O250" t="s">
        <v>114</v>
      </c>
      <c r="P250" t="s">
        <v>426</v>
      </c>
      <c r="Q250" t="s">
        <v>53</v>
      </c>
      <c r="R250" t="s">
        <v>117</v>
      </c>
      <c r="S250" t="s">
        <v>135</v>
      </c>
      <c r="T250" t="s">
        <v>167</v>
      </c>
      <c r="U250" t="s">
        <v>148</v>
      </c>
      <c r="V250" s="17" t="str">
        <f t="shared" si="32"/>
        <v>05-488302</v>
      </c>
      <c r="W250" t="s">
        <v>427</v>
      </c>
      <c r="X250" t="s">
        <v>40</v>
      </c>
      <c r="Y250" s="14">
        <v>44265</v>
      </c>
      <c r="Z250" s="16">
        <v>21</v>
      </c>
      <c r="AA250" s="14">
        <v>44286</v>
      </c>
      <c r="AB250" s="14">
        <v>44238</v>
      </c>
      <c r="AC250" s="19">
        <f t="shared" si="39"/>
        <v>11250000</v>
      </c>
      <c r="AD250">
        <v>21</v>
      </c>
      <c r="AE250" s="14">
        <v>44259</v>
      </c>
      <c r="AF250" s="14">
        <v>44263</v>
      </c>
      <c r="AG250">
        <v>25</v>
      </c>
      <c r="AH250" s="14">
        <v>44288</v>
      </c>
      <c r="AI250" s="14">
        <v>44308</v>
      </c>
      <c r="AJ250">
        <v>25</v>
      </c>
      <c r="AK250" s="14">
        <v>44341</v>
      </c>
      <c r="AL250" s="15">
        <f t="shared" si="40"/>
        <v>11250000</v>
      </c>
      <c r="AM250" s="16">
        <v>9</v>
      </c>
      <c r="AN250" s="14">
        <v>44631</v>
      </c>
      <c r="AO250" s="14">
        <v>44691</v>
      </c>
      <c r="AP250" s="19"/>
      <c r="AQ250" s="19"/>
      <c r="AR250" s="19"/>
      <c r="AS250" s="19"/>
      <c r="AT250" s="19"/>
      <c r="AU250" s="19">
        <v>562500</v>
      </c>
      <c r="AV250" s="19"/>
      <c r="AW250" s="19"/>
      <c r="AX250" s="19">
        <v>10687500</v>
      </c>
      <c r="AY250" s="19"/>
      <c r="AZ250" s="19"/>
      <c r="BA250" s="19"/>
      <c r="BB250" s="19">
        <f t="shared" si="37"/>
        <v>562500</v>
      </c>
      <c r="BC250" s="15">
        <f t="shared" si="33"/>
        <v>11250000</v>
      </c>
      <c r="BD250" s="15">
        <f t="shared" si="34"/>
        <v>11250000</v>
      </c>
      <c r="BE250" t="str">
        <f t="shared" si="35"/>
        <v>OK</v>
      </c>
      <c r="BF250">
        <f t="shared" si="36"/>
        <v>2</v>
      </c>
    </row>
    <row r="251" spans="1:58" hidden="1">
      <c r="A251">
        <v>5</v>
      </c>
      <c r="B251" t="s">
        <v>16</v>
      </c>
      <c r="C251" t="s">
        <v>444</v>
      </c>
      <c r="D251" t="s">
        <v>441</v>
      </c>
      <c r="E251" t="s">
        <v>8</v>
      </c>
      <c r="F251" t="s">
        <v>162</v>
      </c>
      <c r="G251">
        <v>4883</v>
      </c>
      <c r="H251">
        <v>40</v>
      </c>
      <c r="I251" s="19">
        <v>30000000</v>
      </c>
      <c r="J251" s="15">
        <v>750000</v>
      </c>
      <c r="K251">
        <v>40</v>
      </c>
      <c r="M251" t="s">
        <v>113</v>
      </c>
      <c r="N251" t="s">
        <v>48</v>
      </c>
      <c r="O251" t="s">
        <v>114</v>
      </c>
      <c r="P251" t="s">
        <v>426</v>
      </c>
      <c r="Q251" t="s">
        <v>53</v>
      </c>
      <c r="R251" t="s">
        <v>117</v>
      </c>
      <c r="S251" t="s">
        <v>135</v>
      </c>
      <c r="T251" t="s">
        <v>167</v>
      </c>
      <c r="U251" t="s">
        <v>148</v>
      </c>
      <c r="V251" s="17" t="str">
        <f t="shared" si="32"/>
        <v>05-488302</v>
      </c>
      <c r="W251" t="s">
        <v>427</v>
      </c>
      <c r="X251" t="s">
        <v>40</v>
      </c>
      <c r="Y251" s="14">
        <v>44265</v>
      </c>
      <c r="Z251" s="16">
        <v>21</v>
      </c>
      <c r="AA251" s="14">
        <v>44286</v>
      </c>
      <c r="AB251" s="14">
        <v>44238</v>
      </c>
      <c r="AC251" s="19">
        <f t="shared" si="39"/>
        <v>30000000</v>
      </c>
      <c r="AD251">
        <v>21</v>
      </c>
      <c r="AE251" s="14">
        <v>44259</v>
      </c>
      <c r="AF251" s="14">
        <v>44263</v>
      </c>
      <c r="AG251">
        <v>25</v>
      </c>
      <c r="AH251" s="14">
        <v>44288</v>
      </c>
      <c r="AI251" s="14">
        <v>44308</v>
      </c>
      <c r="AJ251">
        <v>25</v>
      </c>
      <c r="AK251" s="14">
        <v>44341</v>
      </c>
      <c r="AL251" s="15">
        <f t="shared" si="40"/>
        <v>30000000</v>
      </c>
      <c r="AM251" s="16">
        <v>9</v>
      </c>
      <c r="AN251" s="14">
        <v>44631</v>
      </c>
      <c r="AO251" s="14">
        <v>44691</v>
      </c>
      <c r="AP251" s="19"/>
      <c r="AQ251" s="19"/>
      <c r="AR251" s="19"/>
      <c r="AS251" s="19"/>
      <c r="AT251" s="19"/>
      <c r="AU251" s="19">
        <v>1500000</v>
      </c>
      <c r="AV251" s="19"/>
      <c r="AW251" s="19"/>
      <c r="AX251" s="19">
        <v>28500000</v>
      </c>
      <c r="AY251" s="19"/>
      <c r="AZ251" s="19"/>
      <c r="BA251" s="19"/>
      <c r="BB251" s="19">
        <f t="shared" si="37"/>
        <v>1500000</v>
      </c>
      <c r="BC251" s="15">
        <f t="shared" si="33"/>
        <v>30000000</v>
      </c>
      <c r="BD251" s="15">
        <f t="shared" si="34"/>
        <v>30000000</v>
      </c>
      <c r="BE251" t="str">
        <f t="shared" si="35"/>
        <v>OK</v>
      </c>
      <c r="BF251">
        <f t="shared" si="36"/>
        <v>2</v>
      </c>
    </row>
    <row r="252" spans="1:58" hidden="1">
      <c r="A252">
        <v>5</v>
      </c>
      <c r="B252" t="s">
        <v>16</v>
      </c>
      <c r="C252" t="s">
        <v>412</v>
      </c>
      <c r="D252" t="s">
        <v>445</v>
      </c>
      <c r="E252" t="s">
        <v>8</v>
      </c>
      <c r="F252" t="s">
        <v>162</v>
      </c>
      <c r="G252">
        <v>4883</v>
      </c>
      <c r="H252">
        <v>30</v>
      </c>
      <c r="I252" s="19">
        <v>22500000</v>
      </c>
      <c r="J252" s="15">
        <v>750000</v>
      </c>
      <c r="K252">
        <v>30</v>
      </c>
      <c r="M252" t="s">
        <v>113</v>
      </c>
      <c r="N252" t="s">
        <v>48</v>
      </c>
      <c r="O252" t="s">
        <v>114</v>
      </c>
      <c r="P252" t="s">
        <v>426</v>
      </c>
      <c r="Q252" t="s">
        <v>53</v>
      </c>
      <c r="R252" t="s">
        <v>117</v>
      </c>
      <c r="S252" t="s">
        <v>135</v>
      </c>
      <c r="T252" t="s">
        <v>167</v>
      </c>
      <c r="U252" t="s">
        <v>148</v>
      </c>
      <c r="V252" s="17" t="str">
        <f t="shared" si="32"/>
        <v>05-488302</v>
      </c>
      <c r="W252" t="s">
        <v>427</v>
      </c>
      <c r="X252" t="s">
        <v>40</v>
      </c>
      <c r="Y252" s="14">
        <v>44265</v>
      </c>
      <c r="Z252" s="16">
        <v>21</v>
      </c>
      <c r="AA252" s="14">
        <v>44286</v>
      </c>
      <c r="AB252" s="14">
        <v>44238</v>
      </c>
      <c r="AC252" s="19">
        <f t="shared" si="39"/>
        <v>22500000</v>
      </c>
      <c r="AD252">
        <v>21</v>
      </c>
      <c r="AE252" s="14">
        <v>44259</v>
      </c>
      <c r="AF252" s="14">
        <v>44263</v>
      </c>
      <c r="AG252">
        <v>25</v>
      </c>
      <c r="AH252" s="14">
        <v>44288</v>
      </c>
      <c r="AI252" s="14">
        <v>44308</v>
      </c>
      <c r="AJ252">
        <v>25</v>
      </c>
      <c r="AK252" s="14">
        <v>44341</v>
      </c>
      <c r="AL252" s="15">
        <f t="shared" si="40"/>
        <v>22500000</v>
      </c>
      <c r="AM252" s="16">
        <v>9</v>
      </c>
      <c r="AN252" s="14">
        <v>44631</v>
      </c>
      <c r="AO252" s="14">
        <v>44691</v>
      </c>
      <c r="AP252" s="19"/>
      <c r="AQ252" s="19"/>
      <c r="AR252" s="19"/>
      <c r="AS252" s="19"/>
      <c r="AT252" s="19"/>
      <c r="AU252" s="19">
        <v>1125000</v>
      </c>
      <c r="AV252" s="19"/>
      <c r="AW252" s="19"/>
      <c r="AX252" s="19">
        <v>21375000</v>
      </c>
      <c r="AY252" s="19"/>
      <c r="AZ252" s="19"/>
      <c r="BA252" s="19"/>
      <c r="BB252" s="19">
        <f t="shared" si="37"/>
        <v>1125000</v>
      </c>
      <c r="BC252" s="15">
        <f t="shared" si="33"/>
        <v>22500000</v>
      </c>
      <c r="BD252" s="15">
        <f t="shared" si="34"/>
        <v>22500000</v>
      </c>
      <c r="BE252" t="str">
        <f t="shared" si="35"/>
        <v>OK</v>
      </c>
      <c r="BF252">
        <f t="shared" si="36"/>
        <v>2</v>
      </c>
    </row>
    <row r="253" spans="1:58" hidden="1">
      <c r="A253">
        <v>5</v>
      </c>
      <c r="B253" t="s">
        <v>16</v>
      </c>
      <c r="C253" t="s">
        <v>413</v>
      </c>
      <c r="D253" t="s">
        <v>445</v>
      </c>
      <c r="E253" t="s">
        <v>8</v>
      </c>
      <c r="F253" t="s">
        <v>162</v>
      </c>
      <c r="G253">
        <v>4883</v>
      </c>
      <c r="H253">
        <v>15</v>
      </c>
      <c r="I253" s="19">
        <v>11250000</v>
      </c>
      <c r="J253" s="15">
        <v>750000</v>
      </c>
      <c r="K253">
        <v>15</v>
      </c>
      <c r="M253" t="s">
        <v>113</v>
      </c>
      <c r="N253" t="s">
        <v>48</v>
      </c>
      <c r="O253" t="s">
        <v>114</v>
      </c>
      <c r="P253" t="s">
        <v>426</v>
      </c>
      <c r="Q253" t="s">
        <v>53</v>
      </c>
      <c r="R253" t="s">
        <v>117</v>
      </c>
      <c r="S253" t="s">
        <v>135</v>
      </c>
      <c r="T253" t="s">
        <v>167</v>
      </c>
      <c r="U253" t="s">
        <v>148</v>
      </c>
      <c r="V253" s="17" t="str">
        <f t="shared" si="32"/>
        <v>05-488302</v>
      </c>
      <c r="W253" t="s">
        <v>427</v>
      </c>
      <c r="X253" t="s">
        <v>40</v>
      </c>
      <c r="Y253" s="14">
        <v>44265</v>
      </c>
      <c r="Z253" s="16">
        <v>21</v>
      </c>
      <c r="AA253" s="14">
        <v>44286</v>
      </c>
      <c r="AB253" s="14">
        <v>44238</v>
      </c>
      <c r="AC253" s="19">
        <f t="shared" si="39"/>
        <v>11250000</v>
      </c>
      <c r="AD253">
        <v>21</v>
      </c>
      <c r="AE253" s="14">
        <v>44259</v>
      </c>
      <c r="AF253" s="14">
        <v>44263</v>
      </c>
      <c r="AG253">
        <v>25</v>
      </c>
      <c r="AH253" s="14">
        <v>44288</v>
      </c>
      <c r="AI253" s="14">
        <v>44308</v>
      </c>
      <c r="AJ253">
        <v>25</v>
      </c>
      <c r="AK253" s="14">
        <v>44341</v>
      </c>
      <c r="AL253" s="15">
        <f t="shared" si="40"/>
        <v>11250000</v>
      </c>
      <c r="AM253" s="16">
        <v>9</v>
      </c>
      <c r="AN253" s="14">
        <v>44631</v>
      </c>
      <c r="AO253" s="14">
        <v>44691</v>
      </c>
      <c r="AP253" s="19"/>
      <c r="AQ253" s="19"/>
      <c r="AR253" s="19"/>
      <c r="AS253" s="19"/>
      <c r="AT253" s="19"/>
      <c r="AU253" s="19">
        <v>562500</v>
      </c>
      <c r="AV253" s="19"/>
      <c r="AW253" s="19"/>
      <c r="AX253" s="19">
        <v>10687500</v>
      </c>
      <c r="AY253" s="19"/>
      <c r="AZ253" s="19"/>
      <c r="BA253" s="19"/>
      <c r="BB253" s="19">
        <f t="shared" si="37"/>
        <v>562500</v>
      </c>
      <c r="BC253" s="15">
        <f t="shared" si="33"/>
        <v>11250000</v>
      </c>
      <c r="BD253" s="15">
        <f t="shared" si="34"/>
        <v>11250000</v>
      </c>
      <c r="BE253" t="str">
        <f t="shared" si="35"/>
        <v>OK</v>
      </c>
      <c r="BF253">
        <f t="shared" si="36"/>
        <v>2</v>
      </c>
    </row>
    <row r="254" spans="1:58" hidden="1">
      <c r="A254">
        <v>5</v>
      </c>
      <c r="B254" t="s">
        <v>16</v>
      </c>
      <c r="C254" t="s">
        <v>446</v>
      </c>
      <c r="D254" t="s">
        <v>445</v>
      </c>
      <c r="E254" t="s">
        <v>8</v>
      </c>
      <c r="F254" t="s">
        <v>162</v>
      </c>
      <c r="G254">
        <v>4883</v>
      </c>
      <c r="H254">
        <v>15</v>
      </c>
      <c r="I254" s="19">
        <v>11250000</v>
      </c>
      <c r="J254" s="15">
        <v>750000</v>
      </c>
      <c r="K254">
        <v>15</v>
      </c>
      <c r="M254" t="s">
        <v>113</v>
      </c>
      <c r="N254" t="s">
        <v>48</v>
      </c>
      <c r="O254" t="s">
        <v>114</v>
      </c>
      <c r="P254" t="s">
        <v>426</v>
      </c>
      <c r="Q254" t="s">
        <v>53</v>
      </c>
      <c r="R254" t="s">
        <v>117</v>
      </c>
      <c r="S254" t="s">
        <v>135</v>
      </c>
      <c r="T254" t="s">
        <v>167</v>
      </c>
      <c r="U254" t="s">
        <v>148</v>
      </c>
      <c r="V254" s="17" t="str">
        <f t="shared" si="32"/>
        <v>05-488302</v>
      </c>
      <c r="W254" t="s">
        <v>427</v>
      </c>
      <c r="X254" t="s">
        <v>40</v>
      </c>
      <c r="Y254" s="14">
        <v>44265</v>
      </c>
      <c r="Z254" s="16">
        <v>21</v>
      </c>
      <c r="AA254" s="14">
        <v>44286</v>
      </c>
      <c r="AB254" s="14">
        <v>44238</v>
      </c>
      <c r="AC254" s="19">
        <f t="shared" si="39"/>
        <v>11250000</v>
      </c>
      <c r="AD254">
        <v>21</v>
      </c>
      <c r="AE254" s="14">
        <v>44259</v>
      </c>
      <c r="AF254" s="14">
        <v>44263</v>
      </c>
      <c r="AG254">
        <v>25</v>
      </c>
      <c r="AH254" s="14">
        <v>44288</v>
      </c>
      <c r="AI254" s="14">
        <v>44308</v>
      </c>
      <c r="AJ254">
        <v>25</v>
      </c>
      <c r="AK254" s="14">
        <v>44341</v>
      </c>
      <c r="AL254" s="15">
        <f t="shared" si="40"/>
        <v>11250000</v>
      </c>
      <c r="AM254" s="16">
        <v>9</v>
      </c>
      <c r="AN254" s="14">
        <v>44631</v>
      </c>
      <c r="AO254" s="14">
        <v>44691</v>
      </c>
      <c r="AP254" s="19"/>
      <c r="AQ254" s="19"/>
      <c r="AR254" s="19"/>
      <c r="AS254" s="19"/>
      <c r="AT254" s="19"/>
      <c r="AU254" s="19">
        <v>562500</v>
      </c>
      <c r="AV254" s="19"/>
      <c r="AW254" s="19"/>
      <c r="AX254" s="19">
        <v>10687500</v>
      </c>
      <c r="AY254" s="19"/>
      <c r="AZ254" s="19"/>
      <c r="BA254" s="19"/>
      <c r="BB254" s="19">
        <f t="shared" si="37"/>
        <v>562500</v>
      </c>
      <c r="BC254" s="15">
        <f t="shared" si="33"/>
        <v>11250000</v>
      </c>
      <c r="BD254" s="15">
        <f t="shared" si="34"/>
        <v>11250000</v>
      </c>
      <c r="BE254" t="str">
        <f t="shared" si="35"/>
        <v>OK</v>
      </c>
      <c r="BF254">
        <f t="shared" si="36"/>
        <v>2</v>
      </c>
    </row>
    <row r="255" spans="1:58" hidden="1">
      <c r="A255">
        <v>5</v>
      </c>
      <c r="B255" t="s">
        <v>16</v>
      </c>
      <c r="C255" t="s">
        <v>447</v>
      </c>
      <c r="D255" t="s">
        <v>445</v>
      </c>
      <c r="E255" t="s">
        <v>8</v>
      </c>
      <c r="F255" t="s">
        <v>162</v>
      </c>
      <c r="G255">
        <v>4883</v>
      </c>
      <c r="H255">
        <v>10</v>
      </c>
      <c r="I255" s="19">
        <v>7500000</v>
      </c>
      <c r="J255" s="15">
        <v>750000</v>
      </c>
      <c r="K255">
        <v>10</v>
      </c>
      <c r="M255" t="s">
        <v>113</v>
      </c>
      <c r="N255" t="s">
        <v>48</v>
      </c>
      <c r="O255" t="s">
        <v>114</v>
      </c>
      <c r="P255" t="s">
        <v>426</v>
      </c>
      <c r="Q255" t="s">
        <v>53</v>
      </c>
      <c r="R255" t="s">
        <v>117</v>
      </c>
      <c r="S255" t="s">
        <v>135</v>
      </c>
      <c r="T255" t="s">
        <v>167</v>
      </c>
      <c r="U255" t="s">
        <v>148</v>
      </c>
      <c r="V255" s="17" t="str">
        <f t="shared" si="32"/>
        <v>05-488302</v>
      </c>
      <c r="W255" t="s">
        <v>427</v>
      </c>
      <c r="X255" t="s">
        <v>40</v>
      </c>
      <c r="Y255" s="14">
        <v>44265</v>
      </c>
      <c r="Z255" s="16">
        <v>21</v>
      </c>
      <c r="AA255" s="14">
        <v>44286</v>
      </c>
      <c r="AB255" s="14">
        <v>44238</v>
      </c>
      <c r="AC255" s="19">
        <f t="shared" si="39"/>
        <v>7500000</v>
      </c>
      <c r="AD255">
        <v>21</v>
      </c>
      <c r="AE255" s="14">
        <v>44259</v>
      </c>
      <c r="AF255" s="14">
        <v>44263</v>
      </c>
      <c r="AG255">
        <v>25</v>
      </c>
      <c r="AH255" s="14">
        <v>44288</v>
      </c>
      <c r="AI255" s="14">
        <v>44308</v>
      </c>
      <c r="AJ255">
        <v>25</v>
      </c>
      <c r="AK255" s="14">
        <v>44341</v>
      </c>
      <c r="AL255" s="15">
        <f t="shared" si="40"/>
        <v>7500000</v>
      </c>
      <c r="AM255" s="16">
        <v>9</v>
      </c>
      <c r="AN255" s="14">
        <v>44631</v>
      </c>
      <c r="AO255" s="14">
        <v>44691</v>
      </c>
      <c r="AP255" s="19"/>
      <c r="AQ255" s="19"/>
      <c r="AR255" s="19"/>
      <c r="AS255" s="19"/>
      <c r="AT255" s="19"/>
      <c r="AU255" s="19">
        <v>375000</v>
      </c>
      <c r="AV255" s="19"/>
      <c r="AW255" s="19"/>
      <c r="AX255" s="19">
        <v>7125000</v>
      </c>
      <c r="AY255" s="19"/>
      <c r="AZ255" s="19"/>
      <c r="BA255" s="19"/>
      <c r="BB255" s="19">
        <f t="shared" si="37"/>
        <v>375000</v>
      </c>
      <c r="BC255" s="15">
        <f t="shared" si="33"/>
        <v>7500000</v>
      </c>
      <c r="BD255" s="15">
        <f t="shared" si="34"/>
        <v>7500000</v>
      </c>
      <c r="BE255" t="str">
        <f t="shared" si="35"/>
        <v>OK</v>
      </c>
      <c r="BF255">
        <f t="shared" si="36"/>
        <v>2</v>
      </c>
    </row>
    <row r="256" spans="1:58" hidden="1">
      <c r="A256">
        <v>5</v>
      </c>
      <c r="B256" t="s">
        <v>16</v>
      </c>
      <c r="C256" t="s">
        <v>448</v>
      </c>
      <c r="D256" t="s">
        <v>445</v>
      </c>
      <c r="E256" t="s">
        <v>8</v>
      </c>
      <c r="F256" t="s">
        <v>162</v>
      </c>
      <c r="G256">
        <v>4883</v>
      </c>
      <c r="H256">
        <v>10</v>
      </c>
      <c r="I256" s="19">
        <v>7500000</v>
      </c>
      <c r="J256" s="15">
        <v>750000</v>
      </c>
      <c r="K256">
        <v>10</v>
      </c>
      <c r="M256" t="s">
        <v>113</v>
      </c>
      <c r="N256" t="s">
        <v>48</v>
      </c>
      <c r="O256" t="s">
        <v>114</v>
      </c>
      <c r="P256" t="s">
        <v>426</v>
      </c>
      <c r="Q256" t="s">
        <v>53</v>
      </c>
      <c r="R256" t="s">
        <v>117</v>
      </c>
      <c r="S256" t="s">
        <v>135</v>
      </c>
      <c r="T256" t="s">
        <v>167</v>
      </c>
      <c r="U256" t="s">
        <v>148</v>
      </c>
      <c r="V256" s="17" t="str">
        <f t="shared" si="32"/>
        <v>05-488302</v>
      </c>
      <c r="W256" t="s">
        <v>427</v>
      </c>
      <c r="X256" t="s">
        <v>40</v>
      </c>
      <c r="Y256" s="14">
        <v>44265</v>
      </c>
      <c r="Z256" s="16">
        <v>21</v>
      </c>
      <c r="AA256" s="14">
        <v>44286</v>
      </c>
      <c r="AB256" s="14">
        <v>44238</v>
      </c>
      <c r="AC256" s="19">
        <f t="shared" si="39"/>
        <v>7500000</v>
      </c>
      <c r="AD256">
        <v>21</v>
      </c>
      <c r="AE256" s="14">
        <v>44259</v>
      </c>
      <c r="AF256" s="14">
        <v>44263</v>
      </c>
      <c r="AG256">
        <v>25</v>
      </c>
      <c r="AH256" s="14">
        <v>44288</v>
      </c>
      <c r="AI256" s="14">
        <v>44308</v>
      </c>
      <c r="AJ256">
        <v>25</v>
      </c>
      <c r="AK256" s="14">
        <v>44341</v>
      </c>
      <c r="AL256" s="15">
        <f t="shared" si="40"/>
        <v>7500000</v>
      </c>
      <c r="AM256" s="16">
        <v>9</v>
      </c>
      <c r="AN256" s="14">
        <v>44631</v>
      </c>
      <c r="AO256" s="14">
        <v>44691</v>
      </c>
      <c r="AP256" s="19"/>
      <c r="AQ256" s="19"/>
      <c r="AR256" s="19"/>
      <c r="AS256" s="19"/>
      <c r="AT256" s="19"/>
      <c r="AU256" s="19">
        <v>375000</v>
      </c>
      <c r="AV256" s="19"/>
      <c r="AW256" s="19"/>
      <c r="AX256" s="19">
        <v>7125000</v>
      </c>
      <c r="AY256" s="19"/>
      <c r="AZ256" s="19"/>
      <c r="BA256" s="19"/>
      <c r="BB256" s="19">
        <f t="shared" si="37"/>
        <v>375000</v>
      </c>
      <c r="BC256" s="15">
        <f t="shared" si="33"/>
        <v>7500000</v>
      </c>
      <c r="BD256" s="15">
        <f t="shared" si="34"/>
        <v>7500000</v>
      </c>
      <c r="BE256" t="str">
        <f t="shared" si="35"/>
        <v>OK</v>
      </c>
      <c r="BF256">
        <f t="shared" si="36"/>
        <v>2</v>
      </c>
    </row>
    <row r="257" spans="1:58" hidden="1">
      <c r="A257">
        <v>5</v>
      </c>
      <c r="B257" t="s">
        <v>16</v>
      </c>
      <c r="C257" t="s">
        <v>416</v>
      </c>
      <c r="D257" t="s">
        <v>449</v>
      </c>
      <c r="E257" t="s">
        <v>8</v>
      </c>
      <c r="F257" t="s">
        <v>162</v>
      </c>
      <c r="G257">
        <v>4883</v>
      </c>
      <c r="H257">
        <v>35</v>
      </c>
      <c r="I257" s="19">
        <v>26250000</v>
      </c>
      <c r="J257" s="15">
        <v>750000</v>
      </c>
      <c r="K257">
        <v>35</v>
      </c>
      <c r="M257" t="s">
        <v>113</v>
      </c>
      <c r="N257" t="s">
        <v>48</v>
      </c>
      <c r="O257" t="s">
        <v>114</v>
      </c>
      <c r="P257" t="s">
        <v>426</v>
      </c>
      <c r="Q257" t="s">
        <v>53</v>
      </c>
      <c r="R257" t="s">
        <v>117</v>
      </c>
      <c r="S257" t="s">
        <v>135</v>
      </c>
      <c r="T257" t="s">
        <v>167</v>
      </c>
      <c r="U257" t="s">
        <v>148</v>
      </c>
      <c r="V257" s="17" t="str">
        <f t="shared" si="32"/>
        <v>05-488302</v>
      </c>
      <c r="W257" t="s">
        <v>427</v>
      </c>
      <c r="X257" t="s">
        <v>40</v>
      </c>
      <c r="Y257" s="14">
        <v>44265</v>
      </c>
      <c r="Z257" s="16">
        <v>21</v>
      </c>
      <c r="AA257" s="14">
        <v>44286</v>
      </c>
      <c r="AB257" s="14">
        <v>44238</v>
      </c>
      <c r="AC257" s="19">
        <f t="shared" si="39"/>
        <v>26250000</v>
      </c>
      <c r="AD257">
        <v>21</v>
      </c>
      <c r="AE257" s="14">
        <v>44259</v>
      </c>
      <c r="AF257" s="14">
        <v>44263</v>
      </c>
      <c r="AG257">
        <v>25</v>
      </c>
      <c r="AH257" s="14">
        <v>44288</v>
      </c>
      <c r="AI257" s="14">
        <v>44308</v>
      </c>
      <c r="AJ257">
        <v>25</v>
      </c>
      <c r="AK257" s="14">
        <v>44341</v>
      </c>
      <c r="AL257" s="15">
        <f t="shared" si="40"/>
        <v>26250000</v>
      </c>
      <c r="AM257" s="16">
        <v>9</v>
      </c>
      <c r="AN257" s="14">
        <v>44631</v>
      </c>
      <c r="AO257" s="14">
        <v>44691</v>
      </c>
      <c r="AP257" s="19"/>
      <c r="AQ257" s="19"/>
      <c r="AR257" s="19"/>
      <c r="AS257" s="19"/>
      <c r="AT257" s="19"/>
      <c r="AU257" s="19">
        <v>1312500</v>
      </c>
      <c r="AV257" s="19"/>
      <c r="AW257" s="19"/>
      <c r="AX257" s="19">
        <v>24937500</v>
      </c>
      <c r="AY257" s="19"/>
      <c r="AZ257" s="19"/>
      <c r="BA257" s="19"/>
      <c r="BB257" s="19">
        <f t="shared" si="37"/>
        <v>1312500</v>
      </c>
      <c r="BC257" s="15">
        <f t="shared" si="33"/>
        <v>26250000</v>
      </c>
      <c r="BD257" s="15">
        <f t="shared" si="34"/>
        <v>26250000</v>
      </c>
      <c r="BE257" t="str">
        <f t="shared" si="35"/>
        <v>OK</v>
      </c>
      <c r="BF257">
        <f t="shared" si="36"/>
        <v>2</v>
      </c>
    </row>
    <row r="258" spans="1:58" hidden="1">
      <c r="A258">
        <v>5</v>
      </c>
      <c r="B258" t="s">
        <v>16</v>
      </c>
      <c r="C258" t="s">
        <v>450</v>
      </c>
      <c r="D258" t="s">
        <v>449</v>
      </c>
      <c r="E258" t="s">
        <v>8</v>
      </c>
      <c r="F258" t="s">
        <v>162</v>
      </c>
      <c r="G258">
        <v>4883</v>
      </c>
      <c r="H258">
        <v>10</v>
      </c>
      <c r="I258" s="19">
        <v>7500000</v>
      </c>
      <c r="J258" s="15">
        <v>750000</v>
      </c>
      <c r="K258">
        <v>10</v>
      </c>
      <c r="M258" t="s">
        <v>113</v>
      </c>
      <c r="N258" t="s">
        <v>48</v>
      </c>
      <c r="O258" t="s">
        <v>114</v>
      </c>
      <c r="P258" t="s">
        <v>426</v>
      </c>
      <c r="Q258" t="s">
        <v>53</v>
      </c>
      <c r="R258" t="s">
        <v>117</v>
      </c>
      <c r="S258" t="s">
        <v>135</v>
      </c>
      <c r="T258" t="s">
        <v>167</v>
      </c>
      <c r="U258" t="s">
        <v>148</v>
      </c>
      <c r="V258" s="17" t="str">
        <f t="shared" ref="V258:V321" si="41">CONCATENATE(U258,"-",T258)</f>
        <v>05-488302</v>
      </c>
      <c r="W258" t="s">
        <v>427</v>
      </c>
      <c r="X258" t="s">
        <v>40</v>
      </c>
      <c r="Y258" s="14">
        <v>44265</v>
      </c>
      <c r="Z258" s="16">
        <v>21</v>
      </c>
      <c r="AA258" s="14">
        <v>44286</v>
      </c>
      <c r="AB258" s="14">
        <v>44238</v>
      </c>
      <c r="AC258" s="19">
        <f t="shared" si="39"/>
        <v>7500000</v>
      </c>
      <c r="AD258">
        <v>21</v>
      </c>
      <c r="AE258" s="14">
        <v>44259</v>
      </c>
      <c r="AF258" s="14">
        <v>44263</v>
      </c>
      <c r="AG258">
        <v>25</v>
      </c>
      <c r="AH258" s="14">
        <v>44288</v>
      </c>
      <c r="AI258" s="14">
        <v>44308</v>
      </c>
      <c r="AJ258">
        <v>25</v>
      </c>
      <c r="AK258" s="14">
        <v>44341</v>
      </c>
      <c r="AL258" s="15">
        <f t="shared" si="40"/>
        <v>7500000</v>
      </c>
      <c r="AM258" s="16">
        <v>9</v>
      </c>
      <c r="AN258" s="14">
        <v>44631</v>
      </c>
      <c r="AO258" s="14">
        <v>44691</v>
      </c>
      <c r="AP258" s="19"/>
      <c r="AQ258" s="19"/>
      <c r="AR258" s="19"/>
      <c r="AS258" s="19"/>
      <c r="AT258" s="19"/>
      <c r="AU258" s="19">
        <v>375000</v>
      </c>
      <c r="AV258" s="19"/>
      <c r="AW258" s="19"/>
      <c r="AX258" s="19">
        <v>7125000</v>
      </c>
      <c r="AY258" s="19"/>
      <c r="AZ258" s="19"/>
      <c r="BA258" s="19"/>
      <c r="BB258" s="19">
        <f t="shared" si="37"/>
        <v>375000</v>
      </c>
      <c r="BC258" s="15">
        <f t="shared" ref="BC258:BC321" si="42">IF((SUM(AP258:BA258)=0),"---",(SUM(AP258:BA258)))</f>
        <v>7500000</v>
      </c>
      <c r="BD258" s="15">
        <f t="shared" ref="BD258:BD321" si="43">I258</f>
        <v>7500000</v>
      </c>
      <c r="BE258" t="str">
        <f t="shared" ref="BE258:BE321" si="44">IF(OR(BD258="---",BC258="---"),"---",IF(BD258-BC258=0,"OK","REVISAR"))</f>
        <v>OK</v>
      </c>
      <c r="BF258">
        <f t="shared" ref="BF258:BF321" si="45">COUNT(AP258:BA258)</f>
        <v>2</v>
      </c>
    </row>
    <row r="259" spans="1:58" hidden="1">
      <c r="A259">
        <v>5</v>
      </c>
      <c r="B259" t="s">
        <v>16</v>
      </c>
      <c r="C259" t="s">
        <v>451</v>
      </c>
      <c r="D259" t="s">
        <v>449</v>
      </c>
      <c r="E259" t="s">
        <v>8</v>
      </c>
      <c r="F259" t="s">
        <v>162</v>
      </c>
      <c r="G259">
        <v>4883</v>
      </c>
      <c r="H259">
        <v>20</v>
      </c>
      <c r="I259" s="19">
        <v>15000000</v>
      </c>
      <c r="J259" s="15">
        <v>750000</v>
      </c>
      <c r="K259">
        <v>20</v>
      </c>
      <c r="M259" t="s">
        <v>113</v>
      </c>
      <c r="N259" t="s">
        <v>48</v>
      </c>
      <c r="O259" t="s">
        <v>114</v>
      </c>
      <c r="P259" t="s">
        <v>426</v>
      </c>
      <c r="Q259" t="s">
        <v>53</v>
      </c>
      <c r="R259" t="s">
        <v>117</v>
      </c>
      <c r="S259" t="s">
        <v>135</v>
      </c>
      <c r="T259" t="s">
        <v>167</v>
      </c>
      <c r="U259" t="s">
        <v>148</v>
      </c>
      <c r="V259" s="17" t="str">
        <f t="shared" si="41"/>
        <v>05-488302</v>
      </c>
      <c r="W259" t="s">
        <v>427</v>
      </c>
      <c r="X259" t="s">
        <v>40</v>
      </c>
      <c r="Y259" s="14">
        <v>44265</v>
      </c>
      <c r="Z259" s="16">
        <v>21</v>
      </c>
      <c r="AA259" s="14">
        <v>44286</v>
      </c>
      <c r="AB259" s="14">
        <v>44238</v>
      </c>
      <c r="AC259" s="19">
        <f t="shared" si="39"/>
        <v>15000000</v>
      </c>
      <c r="AD259">
        <v>21</v>
      </c>
      <c r="AE259" s="14">
        <v>44259</v>
      </c>
      <c r="AF259" s="14">
        <v>44263</v>
      </c>
      <c r="AG259">
        <v>25</v>
      </c>
      <c r="AH259" s="14">
        <v>44288</v>
      </c>
      <c r="AI259" s="14">
        <v>44308</v>
      </c>
      <c r="AJ259">
        <v>25</v>
      </c>
      <c r="AK259" s="14">
        <v>44341</v>
      </c>
      <c r="AL259" s="15">
        <f t="shared" si="40"/>
        <v>15000000</v>
      </c>
      <c r="AM259" s="16">
        <v>9</v>
      </c>
      <c r="AN259" s="14">
        <v>44631</v>
      </c>
      <c r="AO259" s="14">
        <v>44691</v>
      </c>
      <c r="AP259" s="19"/>
      <c r="AQ259" s="19"/>
      <c r="AR259" s="19"/>
      <c r="AS259" s="19"/>
      <c r="AT259" s="19"/>
      <c r="AU259" s="19">
        <v>750000</v>
      </c>
      <c r="AV259" s="19"/>
      <c r="AW259" s="19"/>
      <c r="AX259" s="19">
        <v>14250000</v>
      </c>
      <c r="AY259" s="19"/>
      <c r="AZ259" s="19"/>
      <c r="BA259" s="19"/>
      <c r="BB259" s="19">
        <f t="shared" ref="BB259:BB322" si="46">SUM(AP259:AV259)</f>
        <v>750000</v>
      </c>
      <c r="BC259" s="15">
        <f t="shared" si="42"/>
        <v>15000000</v>
      </c>
      <c r="BD259" s="15">
        <f t="shared" si="43"/>
        <v>15000000</v>
      </c>
      <c r="BE259" t="str">
        <f t="shared" si="44"/>
        <v>OK</v>
      </c>
      <c r="BF259">
        <f t="shared" si="45"/>
        <v>2</v>
      </c>
    </row>
    <row r="260" spans="1:58" hidden="1">
      <c r="A260">
        <v>5</v>
      </c>
      <c r="B260" t="s">
        <v>16</v>
      </c>
      <c r="C260" t="s">
        <v>452</v>
      </c>
      <c r="D260" t="s">
        <v>449</v>
      </c>
      <c r="E260" t="s">
        <v>8</v>
      </c>
      <c r="F260" t="s">
        <v>162</v>
      </c>
      <c r="G260">
        <v>4883</v>
      </c>
      <c r="H260">
        <v>15</v>
      </c>
      <c r="I260" s="19">
        <v>11250000</v>
      </c>
      <c r="J260" s="15">
        <v>750000</v>
      </c>
      <c r="K260">
        <v>15</v>
      </c>
      <c r="M260" t="s">
        <v>113</v>
      </c>
      <c r="N260" t="s">
        <v>48</v>
      </c>
      <c r="O260" t="s">
        <v>114</v>
      </c>
      <c r="P260" t="s">
        <v>426</v>
      </c>
      <c r="Q260" t="s">
        <v>53</v>
      </c>
      <c r="R260" t="s">
        <v>117</v>
      </c>
      <c r="S260" t="s">
        <v>135</v>
      </c>
      <c r="T260" t="s">
        <v>167</v>
      </c>
      <c r="U260" t="s">
        <v>148</v>
      </c>
      <c r="V260" s="17" t="str">
        <f t="shared" si="41"/>
        <v>05-488302</v>
      </c>
      <c r="W260" t="s">
        <v>427</v>
      </c>
      <c r="X260" t="s">
        <v>40</v>
      </c>
      <c r="Y260" s="14">
        <v>44265</v>
      </c>
      <c r="Z260" s="16">
        <v>21</v>
      </c>
      <c r="AA260" s="14">
        <v>44286</v>
      </c>
      <c r="AB260" s="14">
        <v>44238</v>
      </c>
      <c r="AC260" s="19">
        <f t="shared" si="39"/>
        <v>11250000</v>
      </c>
      <c r="AD260">
        <v>21</v>
      </c>
      <c r="AE260" s="14">
        <v>44259</v>
      </c>
      <c r="AF260" s="14">
        <v>44263</v>
      </c>
      <c r="AG260">
        <v>25</v>
      </c>
      <c r="AH260" s="14">
        <v>44288</v>
      </c>
      <c r="AI260" s="14">
        <v>44308</v>
      </c>
      <c r="AJ260">
        <v>25</v>
      </c>
      <c r="AK260" s="14">
        <v>44341</v>
      </c>
      <c r="AL260" s="15">
        <f t="shared" si="40"/>
        <v>11250000</v>
      </c>
      <c r="AM260" s="16">
        <v>9</v>
      </c>
      <c r="AN260" s="14">
        <v>44631</v>
      </c>
      <c r="AO260" s="14">
        <v>44691</v>
      </c>
      <c r="AP260" s="19"/>
      <c r="AQ260" s="19"/>
      <c r="AR260" s="19"/>
      <c r="AS260" s="19"/>
      <c r="AT260" s="19"/>
      <c r="AU260" s="19">
        <v>562500</v>
      </c>
      <c r="AV260" s="19"/>
      <c r="AW260" s="19"/>
      <c r="AX260" s="19">
        <v>10687500</v>
      </c>
      <c r="AY260" s="19"/>
      <c r="AZ260" s="19"/>
      <c r="BA260" s="19"/>
      <c r="BB260" s="19">
        <f t="shared" si="46"/>
        <v>562500</v>
      </c>
      <c r="BC260" s="15">
        <f t="shared" si="42"/>
        <v>11250000</v>
      </c>
      <c r="BD260" s="15">
        <f t="shared" si="43"/>
        <v>11250000</v>
      </c>
      <c r="BE260" t="str">
        <f t="shared" si="44"/>
        <v>OK</v>
      </c>
      <c r="BF260">
        <f t="shared" si="45"/>
        <v>2</v>
      </c>
    </row>
    <row r="261" spans="1:58" hidden="1">
      <c r="A261">
        <v>5</v>
      </c>
      <c r="B261" t="s">
        <v>16</v>
      </c>
      <c r="C261" t="s">
        <v>453</v>
      </c>
      <c r="D261" t="s">
        <v>449</v>
      </c>
      <c r="E261" t="s">
        <v>8</v>
      </c>
      <c r="F261" t="s">
        <v>162</v>
      </c>
      <c r="G261">
        <v>4883</v>
      </c>
      <c r="H261">
        <v>10</v>
      </c>
      <c r="I261" s="19">
        <v>7500000</v>
      </c>
      <c r="J261" s="15">
        <v>750000</v>
      </c>
      <c r="K261">
        <v>10</v>
      </c>
      <c r="M261" t="s">
        <v>113</v>
      </c>
      <c r="N261" t="s">
        <v>48</v>
      </c>
      <c r="O261" t="s">
        <v>114</v>
      </c>
      <c r="P261" t="s">
        <v>426</v>
      </c>
      <c r="Q261" t="s">
        <v>53</v>
      </c>
      <c r="R261" t="s">
        <v>117</v>
      </c>
      <c r="S261" t="s">
        <v>135</v>
      </c>
      <c r="T261" t="s">
        <v>167</v>
      </c>
      <c r="U261" t="s">
        <v>148</v>
      </c>
      <c r="V261" s="17" t="str">
        <f t="shared" si="41"/>
        <v>05-488302</v>
      </c>
      <c r="W261" t="s">
        <v>427</v>
      </c>
      <c r="X261" t="s">
        <v>40</v>
      </c>
      <c r="Y261" s="14">
        <v>44265</v>
      </c>
      <c r="Z261" s="16">
        <v>21</v>
      </c>
      <c r="AA261" s="14">
        <v>44286</v>
      </c>
      <c r="AB261" s="14">
        <v>44238</v>
      </c>
      <c r="AC261" s="19">
        <f t="shared" si="39"/>
        <v>7500000</v>
      </c>
      <c r="AD261">
        <v>21</v>
      </c>
      <c r="AE261" s="14">
        <v>44259</v>
      </c>
      <c r="AF261" s="14">
        <v>44263</v>
      </c>
      <c r="AG261">
        <v>25</v>
      </c>
      <c r="AH261" s="14">
        <v>44288</v>
      </c>
      <c r="AI261" s="14">
        <v>44308</v>
      </c>
      <c r="AJ261">
        <v>25</v>
      </c>
      <c r="AK261" s="14">
        <v>44341</v>
      </c>
      <c r="AL261" s="15">
        <f t="shared" si="40"/>
        <v>7500000</v>
      </c>
      <c r="AM261" s="16">
        <v>9</v>
      </c>
      <c r="AN261" s="14">
        <v>44631</v>
      </c>
      <c r="AO261" s="14">
        <v>44691</v>
      </c>
      <c r="AP261" s="19"/>
      <c r="AQ261" s="19"/>
      <c r="AR261" s="19"/>
      <c r="AS261" s="19"/>
      <c r="AT261" s="19"/>
      <c r="AU261" s="19">
        <v>375000</v>
      </c>
      <c r="AV261" s="19"/>
      <c r="AW261" s="19"/>
      <c r="AX261" s="19">
        <v>7125000</v>
      </c>
      <c r="AY261" s="19"/>
      <c r="AZ261" s="19"/>
      <c r="BA261" s="19"/>
      <c r="BB261" s="19">
        <f t="shared" si="46"/>
        <v>375000</v>
      </c>
      <c r="BC261" s="15">
        <f t="shared" si="42"/>
        <v>7500000</v>
      </c>
      <c r="BD261" s="15">
        <f t="shared" si="43"/>
        <v>7500000</v>
      </c>
      <c r="BE261" t="str">
        <f t="shared" si="44"/>
        <v>OK</v>
      </c>
      <c r="BF261">
        <f t="shared" si="45"/>
        <v>2</v>
      </c>
    </row>
    <row r="262" spans="1:58" hidden="1">
      <c r="A262">
        <v>5</v>
      </c>
      <c r="B262" t="s">
        <v>16</v>
      </c>
      <c r="C262" t="s">
        <v>454</v>
      </c>
      <c r="D262" t="s">
        <v>449</v>
      </c>
      <c r="E262" t="s">
        <v>8</v>
      </c>
      <c r="F262" t="s">
        <v>162</v>
      </c>
      <c r="G262">
        <v>4883</v>
      </c>
      <c r="H262">
        <v>15</v>
      </c>
      <c r="I262" s="19">
        <v>11250000</v>
      </c>
      <c r="J262" s="15">
        <v>750000</v>
      </c>
      <c r="K262">
        <v>15</v>
      </c>
      <c r="M262" t="s">
        <v>113</v>
      </c>
      <c r="N262" t="s">
        <v>48</v>
      </c>
      <c r="O262" t="s">
        <v>114</v>
      </c>
      <c r="P262" t="s">
        <v>426</v>
      </c>
      <c r="Q262" t="s">
        <v>53</v>
      </c>
      <c r="R262" t="s">
        <v>117</v>
      </c>
      <c r="S262" t="s">
        <v>135</v>
      </c>
      <c r="T262" t="s">
        <v>167</v>
      </c>
      <c r="U262" t="s">
        <v>148</v>
      </c>
      <c r="V262" s="17" t="str">
        <f t="shared" si="41"/>
        <v>05-488302</v>
      </c>
      <c r="W262" t="s">
        <v>427</v>
      </c>
      <c r="X262" t="s">
        <v>40</v>
      </c>
      <c r="Y262" s="14">
        <v>44265</v>
      </c>
      <c r="Z262" s="16">
        <v>21</v>
      </c>
      <c r="AA262" s="14">
        <v>44286</v>
      </c>
      <c r="AB262" s="14">
        <v>44238</v>
      </c>
      <c r="AC262" s="19">
        <f t="shared" si="39"/>
        <v>11250000</v>
      </c>
      <c r="AD262">
        <v>21</v>
      </c>
      <c r="AE262" s="14">
        <v>44259</v>
      </c>
      <c r="AF262" s="14">
        <v>44263</v>
      </c>
      <c r="AG262">
        <v>25</v>
      </c>
      <c r="AH262" s="14">
        <v>44288</v>
      </c>
      <c r="AI262" s="14">
        <v>44308</v>
      </c>
      <c r="AJ262">
        <v>25</v>
      </c>
      <c r="AK262" s="14">
        <v>44341</v>
      </c>
      <c r="AL262" s="15">
        <f t="shared" si="40"/>
        <v>11250000</v>
      </c>
      <c r="AM262" s="16">
        <v>9</v>
      </c>
      <c r="AN262" s="14">
        <v>44631</v>
      </c>
      <c r="AO262" s="14">
        <v>44691</v>
      </c>
      <c r="AP262" s="19"/>
      <c r="AQ262" s="19"/>
      <c r="AR262" s="19"/>
      <c r="AS262" s="19"/>
      <c r="AT262" s="19"/>
      <c r="AU262" s="19">
        <v>562500</v>
      </c>
      <c r="AV262" s="19"/>
      <c r="AW262" s="19"/>
      <c r="AX262" s="19">
        <v>10687500</v>
      </c>
      <c r="AY262" s="19"/>
      <c r="AZ262" s="19"/>
      <c r="BA262" s="19"/>
      <c r="BB262" s="19">
        <f t="shared" si="46"/>
        <v>562500</v>
      </c>
      <c r="BC262" s="15">
        <f t="shared" si="42"/>
        <v>11250000</v>
      </c>
      <c r="BD262" s="15">
        <f t="shared" si="43"/>
        <v>11250000</v>
      </c>
      <c r="BE262" t="str">
        <f t="shared" si="44"/>
        <v>OK</v>
      </c>
      <c r="BF262">
        <f t="shared" si="45"/>
        <v>2</v>
      </c>
    </row>
    <row r="263" spans="1:58" hidden="1">
      <c r="A263">
        <v>5</v>
      </c>
      <c r="B263" t="s">
        <v>16</v>
      </c>
      <c r="C263" t="s">
        <v>418</v>
      </c>
      <c r="D263" t="s">
        <v>455</v>
      </c>
      <c r="E263" t="s">
        <v>8</v>
      </c>
      <c r="F263" t="s">
        <v>162</v>
      </c>
      <c r="G263">
        <v>4883</v>
      </c>
      <c r="H263">
        <v>50</v>
      </c>
      <c r="I263" s="19">
        <v>37500000</v>
      </c>
      <c r="J263" s="15">
        <v>750000</v>
      </c>
      <c r="K263">
        <v>50</v>
      </c>
      <c r="M263" t="s">
        <v>113</v>
      </c>
      <c r="N263" t="s">
        <v>48</v>
      </c>
      <c r="O263" t="s">
        <v>114</v>
      </c>
      <c r="P263" t="s">
        <v>426</v>
      </c>
      <c r="Q263" t="s">
        <v>53</v>
      </c>
      <c r="R263" t="s">
        <v>117</v>
      </c>
      <c r="S263" t="s">
        <v>135</v>
      </c>
      <c r="T263" t="s">
        <v>167</v>
      </c>
      <c r="U263" t="s">
        <v>148</v>
      </c>
      <c r="V263" s="17" t="str">
        <f t="shared" si="41"/>
        <v>05-488302</v>
      </c>
      <c r="W263" t="s">
        <v>427</v>
      </c>
      <c r="X263" t="s">
        <v>40</v>
      </c>
      <c r="Y263" s="14">
        <v>44265</v>
      </c>
      <c r="Z263" s="16">
        <v>21</v>
      </c>
      <c r="AA263" s="14">
        <v>44286</v>
      </c>
      <c r="AB263" s="14">
        <v>44238</v>
      </c>
      <c r="AC263" s="19">
        <f t="shared" si="39"/>
        <v>37500000</v>
      </c>
      <c r="AD263">
        <v>21</v>
      </c>
      <c r="AE263" s="14">
        <v>44259</v>
      </c>
      <c r="AF263" s="14">
        <v>44263</v>
      </c>
      <c r="AG263">
        <v>25</v>
      </c>
      <c r="AH263" s="14">
        <v>44288</v>
      </c>
      <c r="AI263" s="14">
        <v>44308</v>
      </c>
      <c r="AJ263">
        <v>25</v>
      </c>
      <c r="AK263" s="14">
        <v>44341</v>
      </c>
      <c r="AL263" s="15">
        <f t="shared" si="40"/>
        <v>37500000</v>
      </c>
      <c r="AM263" s="16">
        <v>9</v>
      </c>
      <c r="AN263" s="14">
        <v>44631</v>
      </c>
      <c r="AO263" s="14">
        <v>44691</v>
      </c>
      <c r="AP263" s="19"/>
      <c r="AQ263" s="19"/>
      <c r="AR263" s="19"/>
      <c r="AS263" s="19"/>
      <c r="AT263" s="19"/>
      <c r="AU263" s="19">
        <v>1875000</v>
      </c>
      <c r="AV263" s="19"/>
      <c r="AW263" s="19"/>
      <c r="AX263" s="19">
        <v>35625000</v>
      </c>
      <c r="AY263" s="19"/>
      <c r="AZ263" s="19"/>
      <c r="BA263" s="19"/>
      <c r="BB263" s="19">
        <f t="shared" si="46"/>
        <v>1875000</v>
      </c>
      <c r="BC263" s="15">
        <f t="shared" si="42"/>
        <v>37500000</v>
      </c>
      <c r="BD263" s="15">
        <f t="shared" si="43"/>
        <v>37500000</v>
      </c>
      <c r="BE263" t="str">
        <f t="shared" si="44"/>
        <v>OK</v>
      </c>
      <c r="BF263">
        <f t="shared" si="45"/>
        <v>2</v>
      </c>
    </row>
    <row r="264" spans="1:58" hidden="1">
      <c r="A264">
        <v>5</v>
      </c>
      <c r="B264" t="s">
        <v>16</v>
      </c>
      <c r="C264" t="s">
        <v>419</v>
      </c>
      <c r="D264" t="s">
        <v>455</v>
      </c>
      <c r="E264" t="s">
        <v>8</v>
      </c>
      <c r="F264" t="s">
        <v>162</v>
      </c>
      <c r="G264">
        <v>4883</v>
      </c>
      <c r="H264">
        <v>25</v>
      </c>
      <c r="I264" s="19">
        <v>18750000</v>
      </c>
      <c r="J264" s="15">
        <v>750000</v>
      </c>
      <c r="K264">
        <v>25</v>
      </c>
      <c r="M264" t="s">
        <v>113</v>
      </c>
      <c r="N264" t="s">
        <v>48</v>
      </c>
      <c r="O264" t="s">
        <v>114</v>
      </c>
      <c r="P264" t="s">
        <v>426</v>
      </c>
      <c r="Q264" t="s">
        <v>53</v>
      </c>
      <c r="R264" t="s">
        <v>117</v>
      </c>
      <c r="S264" t="s">
        <v>135</v>
      </c>
      <c r="T264" t="s">
        <v>167</v>
      </c>
      <c r="U264" t="s">
        <v>148</v>
      </c>
      <c r="V264" s="17" t="str">
        <f t="shared" si="41"/>
        <v>05-488302</v>
      </c>
      <c r="W264" t="s">
        <v>427</v>
      </c>
      <c r="X264" t="s">
        <v>40</v>
      </c>
      <c r="Y264" s="14">
        <v>44265</v>
      </c>
      <c r="Z264" s="16">
        <v>21</v>
      </c>
      <c r="AA264" s="14">
        <v>44286</v>
      </c>
      <c r="AB264" s="14">
        <v>44238</v>
      </c>
      <c r="AC264" s="19">
        <f t="shared" si="39"/>
        <v>18750000</v>
      </c>
      <c r="AD264">
        <v>21</v>
      </c>
      <c r="AE264" s="14">
        <v>44259</v>
      </c>
      <c r="AF264" s="14">
        <v>44263</v>
      </c>
      <c r="AG264">
        <v>25</v>
      </c>
      <c r="AH264" s="14">
        <v>44288</v>
      </c>
      <c r="AI264" s="14">
        <v>44308</v>
      </c>
      <c r="AJ264">
        <v>25</v>
      </c>
      <c r="AK264" s="14">
        <v>44341</v>
      </c>
      <c r="AL264" s="15">
        <f t="shared" si="40"/>
        <v>18750000</v>
      </c>
      <c r="AM264" s="16">
        <v>9</v>
      </c>
      <c r="AN264" s="14">
        <v>44631</v>
      </c>
      <c r="AO264" s="14">
        <v>44691</v>
      </c>
      <c r="AP264" s="19"/>
      <c r="AQ264" s="19"/>
      <c r="AR264" s="19"/>
      <c r="AS264" s="19"/>
      <c r="AT264" s="19"/>
      <c r="AU264" s="19">
        <v>937500</v>
      </c>
      <c r="AV264" s="19"/>
      <c r="AW264" s="19"/>
      <c r="AX264" s="19">
        <v>17812500</v>
      </c>
      <c r="AY264" s="19"/>
      <c r="AZ264" s="19"/>
      <c r="BA264" s="19"/>
      <c r="BB264" s="19">
        <f t="shared" si="46"/>
        <v>937500</v>
      </c>
      <c r="BC264" s="15">
        <f t="shared" si="42"/>
        <v>18750000</v>
      </c>
      <c r="BD264" s="15">
        <f t="shared" si="43"/>
        <v>18750000</v>
      </c>
      <c r="BE264" t="str">
        <f t="shared" si="44"/>
        <v>OK</v>
      </c>
      <c r="BF264">
        <f t="shared" si="45"/>
        <v>2</v>
      </c>
    </row>
    <row r="265" spans="1:58" hidden="1">
      <c r="A265">
        <v>5</v>
      </c>
      <c r="B265" t="s">
        <v>16</v>
      </c>
      <c r="C265" t="s">
        <v>456</v>
      </c>
      <c r="D265" t="s">
        <v>455</v>
      </c>
      <c r="E265" t="s">
        <v>8</v>
      </c>
      <c r="F265" t="s">
        <v>162</v>
      </c>
      <c r="G265">
        <v>4883</v>
      </c>
      <c r="H265">
        <v>10</v>
      </c>
      <c r="I265" s="19">
        <v>7500000</v>
      </c>
      <c r="J265" s="15">
        <v>750000</v>
      </c>
      <c r="K265">
        <v>10</v>
      </c>
      <c r="M265" t="s">
        <v>113</v>
      </c>
      <c r="N265" t="s">
        <v>48</v>
      </c>
      <c r="O265" t="s">
        <v>114</v>
      </c>
      <c r="P265" t="s">
        <v>426</v>
      </c>
      <c r="Q265" t="s">
        <v>53</v>
      </c>
      <c r="R265" t="s">
        <v>117</v>
      </c>
      <c r="S265" t="s">
        <v>135</v>
      </c>
      <c r="T265" t="s">
        <v>167</v>
      </c>
      <c r="U265" t="s">
        <v>148</v>
      </c>
      <c r="V265" s="17" t="str">
        <f t="shared" si="41"/>
        <v>05-488302</v>
      </c>
      <c r="W265" t="s">
        <v>427</v>
      </c>
      <c r="X265" t="s">
        <v>40</v>
      </c>
      <c r="Y265" s="14">
        <v>44265</v>
      </c>
      <c r="Z265" s="16">
        <v>21</v>
      </c>
      <c r="AA265" s="14">
        <v>44286</v>
      </c>
      <c r="AB265" s="14">
        <v>44238</v>
      </c>
      <c r="AC265" s="19">
        <f t="shared" si="39"/>
        <v>7500000</v>
      </c>
      <c r="AD265">
        <v>21</v>
      </c>
      <c r="AE265" s="14">
        <v>44259</v>
      </c>
      <c r="AF265" s="14">
        <v>44263</v>
      </c>
      <c r="AG265">
        <v>25</v>
      </c>
      <c r="AH265" s="14">
        <v>44288</v>
      </c>
      <c r="AI265" s="14">
        <v>44308</v>
      </c>
      <c r="AJ265">
        <v>25</v>
      </c>
      <c r="AK265" s="14">
        <v>44341</v>
      </c>
      <c r="AL265" s="15">
        <f t="shared" si="40"/>
        <v>7500000</v>
      </c>
      <c r="AM265" s="16">
        <v>9</v>
      </c>
      <c r="AN265" s="14">
        <v>44631</v>
      </c>
      <c r="AO265" s="14">
        <v>44691</v>
      </c>
      <c r="AP265" s="19"/>
      <c r="AQ265" s="19"/>
      <c r="AR265" s="19"/>
      <c r="AS265" s="19"/>
      <c r="AT265" s="19"/>
      <c r="AU265" s="19">
        <v>375000</v>
      </c>
      <c r="AV265" s="19"/>
      <c r="AW265" s="19"/>
      <c r="AX265" s="19">
        <v>7125000</v>
      </c>
      <c r="AY265" s="19"/>
      <c r="AZ265" s="19"/>
      <c r="BA265" s="19"/>
      <c r="BB265" s="19">
        <f t="shared" si="46"/>
        <v>375000</v>
      </c>
      <c r="BC265" s="15">
        <f t="shared" si="42"/>
        <v>7500000</v>
      </c>
      <c r="BD265" s="15">
        <f t="shared" si="43"/>
        <v>7500000</v>
      </c>
      <c r="BE265" t="str">
        <f t="shared" si="44"/>
        <v>OK</v>
      </c>
      <c r="BF265">
        <f t="shared" si="45"/>
        <v>2</v>
      </c>
    </row>
    <row r="266" spans="1:58" hidden="1">
      <c r="A266">
        <v>5</v>
      </c>
      <c r="B266" t="s">
        <v>16</v>
      </c>
      <c r="C266" t="s">
        <v>457</v>
      </c>
      <c r="D266" t="s">
        <v>455</v>
      </c>
      <c r="E266" t="s">
        <v>8</v>
      </c>
      <c r="F266" t="s">
        <v>162</v>
      </c>
      <c r="G266">
        <v>4883</v>
      </c>
      <c r="H266">
        <v>10</v>
      </c>
      <c r="I266" s="19">
        <v>7500000</v>
      </c>
      <c r="J266" s="15">
        <v>750000</v>
      </c>
      <c r="K266">
        <v>10</v>
      </c>
      <c r="M266" t="s">
        <v>113</v>
      </c>
      <c r="N266" t="s">
        <v>48</v>
      </c>
      <c r="O266" t="s">
        <v>114</v>
      </c>
      <c r="P266" t="s">
        <v>426</v>
      </c>
      <c r="Q266" t="s">
        <v>53</v>
      </c>
      <c r="R266" t="s">
        <v>117</v>
      </c>
      <c r="S266" t="s">
        <v>135</v>
      </c>
      <c r="T266" t="s">
        <v>167</v>
      </c>
      <c r="U266" t="s">
        <v>148</v>
      </c>
      <c r="V266" s="17" t="str">
        <f t="shared" si="41"/>
        <v>05-488302</v>
      </c>
      <c r="W266" t="s">
        <v>427</v>
      </c>
      <c r="X266" t="s">
        <v>40</v>
      </c>
      <c r="Y266" s="14">
        <v>44265</v>
      </c>
      <c r="Z266" s="16">
        <v>21</v>
      </c>
      <c r="AA266" s="14">
        <v>44286</v>
      </c>
      <c r="AB266" s="14">
        <v>44238</v>
      </c>
      <c r="AC266" s="19">
        <f t="shared" si="39"/>
        <v>7500000</v>
      </c>
      <c r="AD266">
        <v>21</v>
      </c>
      <c r="AE266" s="14">
        <v>44259</v>
      </c>
      <c r="AF266" s="14">
        <v>44263</v>
      </c>
      <c r="AG266">
        <v>25</v>
      </c>
      <c r="AH266" s="14">
        <v>44288</v>
      </c>
      <c r="AI266" s="14">
        <v>44308</v>
      </c>
      <c r="AJ266">
        <v>25</v>
      </c>
      <c r="AK266" s="14">
        <v>44341</v>
      </c>
      <c r="AL266" s="15">
        <f t="shared" si="40"/>
        <v>7500000</v>
      </c>
      <c r="AM266" s="16">
        <v>9</v>
      </c>
      <c r="AN266" s="14">
        <v>44631</v>
      </c>
      <c r="AO266" s="14">
        <v>44691</v>
      </c>
      <c r="AP266" s="19"/>
      <c r="AQ266" s="19"/>
      <c r="AR266" s="19"/>
      <c r="AS266" s="19"/>
      <c r="AT266" s="19"/>
      <c r="AU266" s="19">
        <v>375000</v>
      </c>
      <c r="AV266" s="19"/>
      <c r="AW266" s="19"/>
      <c r="AX266" s="19">
        <v>7125000</v>
      </c>
      <c r="AY266" s="19"/>
      <c r="AZ266" s="19"/>
      <c r="BA266" s="19"/>
      <c r="BB266" s="19">
        <f t="shared" si="46"/>
        <v>375000</v>
      </c>
      <c r="BC266" s="15">
        <f t="shared" si="42"/>
        <v>7500000</v>
      </c>
      <c r="BD266" s="15">
        <f t="shared" si="43"/>
        <v>7500000</v>
      </c>
      <c r="BE266" t="str">
        <f t="shared" si="44"/>
        <v>OK</v>
      </c>
      <c r="BF266">
        <f t="shared" si="45"/>
        <v>2</v>
      </c>
    </row>
    <row r="267" spans="1:58" hidden="1">
      <c r="A267">
        <v>5</v>
      </c>
      <c r="B267" t="s">
        <v>16</v>
      </c>
      <c r="C267" t="s">
        <v>410</v>
      </c>
      <c r="D267" t="s">
        <v>441</v>
      </c>
      <c r="E267" t="s">
        <v>8</v>
      </c>
      <c r="F267" t="s">
        <v>162</v>
      </c>
      <c r="G267">
        <v>4883</v>
      </c>
      <c r="H267">
        <v>20</v>
      </c>
      <c r="I267" s="19">
        <v>15000000</v>
      </c>
      <c r="J267" s="15">
        <v>750000</v>
      </c>
      <c r="K267">
        <v>20</v>
      </c>
      <c r="M267" t="s">
        <v>113</v>
      </c>
      <c r="N267" t="s">
        <v>48</v>
      </c>
      <c r="O267" t="s">
        <v>146</v>
      </c>
      <c r="P267" t="s">
        <v>458</v>
      </c>
      <c r="Q267" t="s">
        <v>116</v>
      </c>
      <c r="R267" t="s">
        <v>117</v>
      </c>
      <c r="S267" t="s">
        <v>135</v>
      </c>
      <c r="T267" t="s">
        <v>167</v>
      </c>
      <c r="U267" t="s">
        <v>148</v>
      </c>
      <c r="V267" s="17" t="str">
        <f t="shared" si="41"/>
        <v>05-488302</v>
      </c>
      <c r="W267" t="s">
        <v>427</v>
      </c>
      <c r="X267" t="s">
        <v>40</v>
      </c>
      <c r="Y267" s="14"/>
      <c r="AA267" s="14"/>
      <c r="AB267" s="14">
        <v>44238</v>
      </c>
      <c r="AC267" s="19">
        <f t="shared" si="39"/>
        <v>15000000</v>
      </c>
      <c r="AD267">
        <v>21</v>
      </c>
      <c r="AE267" s="14">
        <v>44259</v>
      </c>
      <c r="AF267" s="14">
        <v>44263</v>
      </c>
      <c r="AG267">
        <v>25</v>
      </c>
      <c r="AH267" s="14">
        <v>44288</v>
      </c>
      <c r="AI267" s="14">
        <v>44308</v>
      </c>
      <c r="AJ267">
        <v>25</v>
      </c>
      <c r="AK267" s="14">
        <v>44341</v>
      </c>
      <c r="AL267" s="15">
        <f t="shared" si="40"/>
        <v>15000000</v>
      </c>
      <c r="AM267" s="16">
        <v>9</v>
      </c>
      <c r="AN267" s="14">
        <v>44631</v>
      </c>
      <c r="AO267" s="14">
        <v>44691</v>
      </c>
      <c r="AP267" s="19"/>
      <c r="AQ267" s="19"/>
      <c r="AR267" s="19"/>
      <c r="AS267" s="19"/>
      <c r="AT267" s="19"/>
      <c r="AU267" s="19">
        <v>750000</v>
      </c>
      <c r="AV267" s="19"/>
      <c r="AW267" s="19"/>
      <c r="AX267" s="19">
        <v>14250000</v>
      </c>
      <c r="AY267" s="19"/>
      <c r="AZ267" s="19"/>
      <c r="BA267" s="19"/>
      <c r="BB267" s="19">
        <f t="shared" si="46"/>
        <v>750000</v>
      </c>
      <c r="BC267" s="15">
        <f t="shared" si="42"/>
        <v>15000000</v>
      </c>
      <c r="BD267" s="15">
        <f t="shared" si="43"/>
        <v>15000000</v>
      </c>
      <c r="BE267" t="str">
        <f t="shared" si="44"/>
        <v>OK</v>
      </c>
      <c r="BF267">
        <f t="shared" si="45"/>
        <v>2</v>
      </c>
    </row>
    <row r="268" spans="1:58" hidden="1">
      <c r="A268">
        <v>5</v>
      </c>
      <c r="B268" t="s">
        <v>16</v>
      </c>
      <c r="C268" t="s">
        <v>412</v>
      </c>
      <c r="D268" t="s">
        <v>445</v>
      </c>
      <c r="E268" t="s">
        <v>8</v>
      </c>
      <c r="F268" t="s">
        <v>162</v>
      </c>
      <c r="G268">
        <v>4883</v>
      </c>
      <c r="H268">
        <v>20</v>
      </c>
      <c r="I268" s="19">
        <v>15000000</v>
      </c>
      <c r="J268" s="15">
        <v>750000</v>
      </c>
      <c r="K268">
        <v>20</v>
      </c>
      <c r="M268" t="s">
        <v>113</v>
      </c>
      <c r="N268" t="s">
        <v>48</v>
      </c>
      <c r="O268" t="s">
        <v>146</v>
      </c>
      <c r="P268" t="s">
        <v>458</v>
      </c>
      <c r="Q268" t="s">
        <v>116</v>
      </c>
      <c r="R268" t="s">
        <v>117</v>
      </c>
      <c r="S268" t="s">
        <v>135</v>
      </c>
      <c r="T268" t="s">
        <v>167</v>
      </c>
      <c r="U268" t="s">
        <v>148</v>
      </c>
      <c r="V268" s="17" t="str">
        <f t="shared" si="41"/>
        <v>05-488302</v>
      </c>
      <c r="W268" t="s">
        <v>427</v>
      </c>
      <c r="X268" t="s">
        <v>40</v>
      </c>
      <c r="Y268" s="14"/>
      <c r="AA268" s="14"/>
      <c r="AB268" s="14">
        <v>44238</v>
      </c>
      <c r="AC268" s="19">
        <f t="shared" si="39"/>
        <v>15000000</v>
      </c>
      <c r="AD268">
        <v>21</v>
      </c>
      <c r="AE268" s="14">
        <v>44259</v>
      </c>
      <c r="AF268" s="14">
        <v>44263</v>
      </c>
      <c r="AG268">
        <v>25</v>
      </c>
      <c r="AH268" s="14">
        <v>44288</v>
      </c>
      <c r="AI268" s="14">
        <v>44308</v>
      </c>
      <c r="AJ268">
        <v>25</v>
      </c>
      <c r="AK268" s="14">
        <v>44341</v>
      </c>
      <c r="AL268" s="15">
        <f t="shared" si="40"/>
        <v>15000000</v>
      </c>
      <c r="AM268" s="16">
        <v>9</v>
      </c>
      <c r="AN268" s="14">
        <v>44631</v>
      </c>
      <c r="AO268" s="14">
        <v>44691</v>
      </c>
      <c r="AP268" s="19"/>
      <c r="AQ268" s="19"/>
      <c r="AR268" s="19"/>
      <c r="AS268" s="19"/>
      <c r="AT268" s="19"/>
      <c r="AU268" s="19">
        <v>750000</v>
      </c>
      <c r="AV268" s="19"/>
      <c r="AW268" s="19"/>
      <c r="AX268" s="19">
        <v>14250000</v>
      </c>
      <c r="AY268" s="19"/>
      <c r="AZ268" s="19"/>
      <c r="BA268" s="19"/>
      <c r="BB268" s="19">
        <f t="shared" si="46"/>
        <v>750000</v>
      </c>
      <c r="BC268" s="15">
        <f t="shared" si="42"/>
        <v>15000000</v>
      </c>
      <c r="BD268" s="15">
        <f t="shared" si="43"/>
        <v>15000000</v>
      </c>
      <c r="BE268" t="str">
        <f t="shared" si="44"/>
        <v>OK</v>
      </c>
      <c r="BF268">
        <f t="shared" si="45"/>
        <v>2</v>
      </c>
    </row>
    <row r="269" spans="1:58" hidden="1">
      <c r="A269">
        <v>5</v>
      </c>
      <c r="B269" t="s">
        <v>16</v>
      </c>
      <c r="C269" t="s">
        <v>416</v>
      </c>
      <c r="D269" t="s">
        <v>449</v>
      </c>
      <c r="E269" t="s">
        <v>8</v>
      </c>
      <c r="F269" t="s">
        <v>162</v>
      </c>
      <c r="G269">
        <v>4883</v>
      </c>
      <c r="H269">
        <v>10</v>
      </c>
      <c r="I269" s="19">
        <v>7500000</v>
      </c>
      <c r="J269" s="15">
        <v>750000</v>
      </c>
      <c r="K269">
        <v>10</v>
      </c>
      <c r="M269" t="s">
        <v>113</v>
      </c>
      <c r="N269" t="s">
        <v>48</v>
      </c>
      <c r="O269" t="s">
        <v>146</v>
      </c>
      <c r="P269" t="s">
        <v>458</v>
      </c>
      <c r="Q269" t="s">
        <v>116</v>
      </c>
      <c r="R269" t="s">
        <v>117</v>
      </c>
      <c r="S269" t="s">
        <v>135</v>
      </c>
      <c r="T269" t="s">
        <v>167</v>
      </c>
      <c r="U269" t="s">
        <v>148</v>
      </c>
      <c r="V269" s="17" t="str">
        <f t="shared" si="41"/>
        <v>05-488302</v>
      </c>
      <c r="W269" t="s">
        <v>427</v>
      </c>
      <c r="X269" t="s">
        <v>40</v>
      </c>
      <c r="Y269" s="14"/>
      <c r="AA269" s="14"/>
      <c r="AB269" s="14">
        <v>44238</v>
      </c>
      <c r="AC269" s="19">
        <f t="shared" si="39"/>
        <v>7500000</v>
      </c>
      <c r="AD269">
        <v>21</v>
      </c>
      <c r="AE269" s="14">
        <v>44259</v>
      </c>
      <c r="AF269" s="14">
        <v>44263</v>
      </c>
      <c r="AG269">
        <v>25</v>
      </c>
      <c r="AH269" s="14">
        <v>44288</v>
      </c>
      <c r="AI269" s="14">
        <v>44308</v>
      </c>
      <c r="AJ269">
        <v>25</v>
      </c>
      <c r="AK269" s="14">
        <v>44341</v>
      </c>
      <c r="AL269" s="15">
        <f t="shared" si="40"/>
        <v>7500000</v>
      </c>
      <c r="AM269" s="16">
        <v>9</v>
      </c>
      <c r="AN269" s="14">
        <v>44631</v>
      </c>
      <c r="AO269" s="14">
        <v>44691</v>
      </c>
      <c r="AP269" s="19"/>
      <c r="AQ269" s="19"/>
      <c r="AR269" s="19"/>
      <c r="AS269" s="19"/>
      <c r="AT269" s="19"/>
      <c r="AU269" s="19">
        <v>375000</v>
      </c>
      <c r="AV269" s="19"/>
      <c r="AW269" s="19"/>
      <c r="AX269" s="19">
        <v>7125000</v>
      </c>
      <c r="AY269" s="19"/>
      <c r="AZ269" s="19"/>
      <c r="BA269" s="19"/>
      <c r="BB269" s="19">
        <f t="shared" si="46"/>
        <v>375000</v>
      </c>
      <c r="BC269" s="15">
        <f t="shared" si="42"/>
        <v>7500000</v>
      </c>
      <c r="BD269" s="15">
        <f t="shared" si="43"/>
        <v>7500000</v>
      </c>
      <c r="BE269" t="str">
        <f t="shared" si="44"/>
        <v>OK</v>
      </c>
      <c r="BF269">
        <f t="shared" si="45"/>
        <v>2</v>
      </c>
    </row>
    <row r="270" spans="1:58" hidden="1">
      <c r="A270">
        <v>5</v>
      </c>
      <c r="B270" t="s">
        <v>16</v>
      </c>
      <c r="C270" t="s">
        <v>418</v>
      </c>
      <c r="D270" t="s">
        <v>455</v>
      </c>
      <c r="E270" t="s">
        <v>8</v>
      </c>
      <c r="F270" t="s">
        <v>162</v>
      </c>
      <c r="G270">
        <v>4883</v>
      </c>
      <c r="H270">
        <v>10</v>
      </c>
      <c r="I270" s="19">
        <v>7500000</v>
      </c>
      <c r="J270" s="15">
        <v>750000</v>
      </c>
      <c r="K270">
        <v>10</v>
      </c>
      <c r="M270" t="s">
        <v>113</v>
      </c>
      <c r="N270" t="s">
        <v>48</v>
      </c>
      <c r="O270" t="s">
        <v>146</v>
      </c>
      <c r="P270" t="s">
        <v>458</v>
      </c>
      <c r="Q270" t="s">
        <v>116</v>
      </c>
      <c r="R270" t="s">
        <v>117</v>
      </c>
      <c r="S270" t="s">
        <v>135</v>
      </c>
      <c r="T270" t="s">
        <v>167</v>
      </c>
      <c r="U270" t="s">
        <v>148</v>
      </c>
      <c r="V270" s="17" t="str">
        <f t="shared" si="41"/>
        <v>05-488302</v>
      </c>
      <c r="W270" t="s">
        <v>427</v>
      </c>
      <c r="X270" t="s">
        <v>40</v>
      </c>
      <c r="Y270" s="14"/>
      <c r="AA270" s="14"/>
      <c r="AB270" s="14">
        <v>44238</v>
      </c>
      <c r="AC270" s="19">
        <f t="shared" si="39"/>
        <v>7500000</v>
      </c>
      <c r="AD270">
        <v>21</v>
      </c>
      <c r="AE270" s="14">
        <v>44259</v>
      </c>
      <c r="AF270" s="14">
        <v>44263</v>
      </c>
      <c r="AG270">
        <v>25</v>
      </c>
      <c r="AH270" s="14">
        <v>44288</v>
      </c>
      <c r="AI270" s="14">
        <v>44308</v>
      </c>
      <c r="AJ270">
        <v>25</v>
      </c>
      <c r="AK270" s="14">
        <v>44341</v>
      </c>
      <c r="AL270" s="15">
        <f t="shared" si="40"/>
        <v>7500000</v>
      </c>
      <c r="AM270" s="16">
        <v>9</v>
      </c>
      <c r="AN270" s="14">
        <v>44631</v>
      </c>
      <c r="AO270" s="14">
        <v>44691</v>
      </c>
      <c r="AP270" s="19"/>
      <c r="AQ270" s="19"/>
      <c r="AR270" s="19"/>
      <c r="AS270" s="19"/>
      <c r="AT270" s="19"/>
      <c r="AU270" s="19">
        <v>375000</v>
      </c>
      <c r="AV270" s="19"/>
      <c r="AW270" s="19"/>
      <c r="AX270" s="19">
        <v>7125000</v>
      </c>
      <c r="AY270" s="19"/>
      <c r="AZ270" s="19"/>
      <c r="BA270" s="19"/>
      <c r="BB270" s="19">
        <f t="shared" si="46"/>
        <v>375000</v>
      </c>
      <c r="BC270" s="15">
        <f t="shared" si="42"/>
        <v>7500000</v>
      </c>
      <c r="BD270" s="15">
        <f t="shared" si="43"/>
        <v>7500000</v>
      </c>
      <c r="BE270" t="str">
        <f t="shared" si="44"/>
        <v>OK</v>
      </c>
      <c r="BF270">
        <f t="shared" si="45"/>
        <v>2</v>
      </c>
    </row>
    <row r="271" spans="1:58" hidden="1">
      <c r="A271">
        <v>5</v>
      </c>
      <c r="B271" t="s">
        <v>16</v>
      </c>
      <c r="C271" t="s">
        <v>412</v>
      </c>
      <c r="D271" t="s">
        <v>445</v>
      </c>
      <c r="E271" t="s">
        <v>8</v>
      </c>
      <c r="F271" t="s">
        <v>162</v>
      </c>
      <c r="G271">
        <v>4883</v>
      </c>
      <c r="H271">
        <v>25</v>
      </c>
      <c r="I271" s="19">
        <v>18750000</v>
      </c>
      <c r="J271" s="15">
        <v>750000</v>
      </c>
      <c r="K271">
        <v>25</v>
      </c>
      <c r="M271" t="s">
        <v>113</v>
      </c>
      <c r="N271" t="s">
        <v>48</v>
      </c>
      <c r="O271" t="s">
        <v>146</v>
      </c>
      <c r="P271" t="s">
        <v>459</v>
      </c>
      <c r="Q271" t="s">
        <v>116</v>
      </c>
      <c r="R271" t="s">
        <v>117</v>
      </c>
      <c r="S271" t="s">
        <v>135</v>
      </c>
      <c r="T271" t="s">
        <v>167</v>
      </c>
      <c r="U271" t="s">
        <v>148</v>
      </c>
      <c r="V271" s="17" t="str">
        <f t="shared" si="41"/>
        <v>05-488302</v>
      </c>
      <c r="W271" t="s">
        <v>427</v>
      </c>
      <c r="X271" t="s">
        <v>40</v>
      </c>
      <c r="Y271" s="14"/>
      <c r="AA271" s="14"/>
      <c r="AB271" s="14">
        <v>44238</v>
      </c>
      <c r="AC271" s="19">
        <f t="shared" si="39"/>
        <v>18750000</v>
      </c>
      <c r="AD271">
        <v>21</v>
      </c>
      <c r="AE271" s="14">
        <v>44259</v>
      </c>
      <c r="AF271" s="14">
        <v>44263</v>
      </c>
      <c r="AG271">
        <v>25</v>
      </c>
      <c r="AH271" s="14">
        <v>44288</v>
      </c>
      <c r="AI271" s="14">
        <v>44308</v>
      </c>
      <c r="AJ271">
        <v>25</v>
      </c>
      <c r="AK271" s="14">
        <v>44341</v>
      </c>
      <c r="AL271" s="15">
        <f t="shared" si="40"/>
        <v>18750000</v>
      </c>
      <c r="AM271" s="16">
        <v>9</v>
      </c>
      <c r="AN271" s="14">
        <v>44631</v>
      </c>
      <c r="AO271" s="14">
        <v>44691</v>
      </c>
      <c r="AP271" s="19"/>
      <c r="AQ271" s="19"/>
      <c r="AR271" s="19"/>
      <c r="AS271" s="19"/>
      <c r="AT271" s="19"/>
      <c r="AU271" s="19">
        <v>937500</v>
      </c>
      <c r="AV271" s="19"/>
      <c r="AW271" s="19"/>
      <c r="AX271" s="19">
        <v>17812500</v>
      </c>
      <c r="AY271" s="19"/>
      <c r="AZ271" s="19"/>
      <c r="BA271" s="19"/>
      <c r="BB271" s="19">
        <f t="shared" si="46"/>
        <v>937500</v>
      </c>
      <c r="BC271" s="15">
        <f t="shared" si="42"/>
        <v>18750000</v>
      </c>
      <c r="BD271" s="15">
        <f t="shared" si="43"/>
        <v>18750000</v>
      </c>
      <c r="BE271" t="str">
        <f t="shared" si="44"/>
        <v>OK</v>
      </c>
      <c r="BF271">
        <f t="shared" si="45"/>
        <v>2</v>
      </c>
    </row>
    <row r="272" spans="1:58" hidden="1">
      <c r="A272">
        <v>5</v>
      </c>
      <c r="B272" t="s">
        <v>16</v>
      </c>
      <c r="C272" t="s">
        <v>410</v>
      </c>
      <c r="D272" t="s">
        <v>441</v>
      </c>
      <c r="E272" t="s">
        <v>8</v>
      </c>
      <c r="F272" t="s">
        <v>162</v>
      </c>
      <c r="G272">
        <v>4883</v>
      </c>
      <c r="H272">
        <v>25</v>
      </c>
      <c r="I272" s="19">
        <v>18750000</v>
      </c>
      <c r="J272" s="15">
        <v>750000</v>
      </c>
      <c r="K272">
        <v>25</v>
      </c>
      <c r="M272" t="s">
        <v>113</v>
      </c>
      <c r="N272" t="s">
        <v>48</v>
      </c>
      <c r="O272" t="s">
        <v>146</v>
      </c>
      <c r="P272" t="s">
        <v>459</v>
      </c>
      <c r="Q272" t="s">
        <v>116</v>
      </c>
      <c r="R272" t="s">
        <v>117</v>
      </c>
      <c r="S272" t="s">
        <v>135</v>
      </c>
      <c r="T272" t="s">
        <v>167</v>
      </c>
      <c r="U272" t="s">
        <v>148</v>
      </c>
      <c r="V272" s="17" t="str">
        <f t="shared" si="41"/>
        <v>05-488302</v>
      </c>
      <c r="W272" t="s">
        <v>427</v>
      </c>
      <c r="X272" t="s">
        <v>40</v>
      </c>
      <c r="Y272" s="14"/>
      <c r="AA272" s="14"/>
      <c r="AB272" s="14">
        <v>44238</v>
      </c>
      <c r="AC272" s="19">
        <f t="shared" si="39"/>
        <v>18750000</v>
      </c>
      <c r="AD272">
        <v>21</v>
      </c>
      <c r="AE272" s="14">
        <v>44259</v>
      </c>
      <c r="AF272" s="14">
        <v>44263</v>
      </c>
      <c r="AG272">
        <v>25</v>
      </c>
      <c r="AH272" s="14">
        <v>44288</v>
      </c>
      <c r="AI272" s="14">
        <v>44308</v>
      </c>
      <c r="AJ272">
        <v>25</v>
      </c>
      <c r="AK272" s="14">
        <v>44341</v>
      </c>
      <c r="AL272" s="15">
        <f t="shared" si="40"/>
        <v>18750000</v>
      </c>
      <c r="AM272" s="16">
        <v>9</v>
      </c>
      <c r="AN272" s="14">
        <v>44631</v>
      </c>
      <c r="AO272" s="14">
        <v>44691</v>
      </c>
      <c r="AP272" s="19"/>
      <c r="AQ272" s="19"/>
      <c r="AR272" s="19"/>
      <c r="AS272" s="19"/>
      <c r="AT272" s="19"/>
      <c r="AU272" s="19">
        <v>937500</v>
      </c>
      <c r="AV272" s="19"/>
      <c r="AW272" s="19"/>
      <c r="AX272" s="19">
        <v>17812500</v>
      </c>
      <c r="AY272" s="19"/>
      <c r="AZ272" s="19"/>
      <c r="BA272" s="19"/>
      <c r="BB272" s="19">
        <f t="shared" si="46"/>
        <v>937500</v>
      </c>
      <c r="BC272" s="15">
        <f t="shared" si="42"/>
        <v>18750000</v>
      </c>
      <c r="BD272" s="15">
        <f t="shared" si="43"/>
        <v>18750000</v>
      </c>
      <c r="BE272" t="str">
        <f t="shared" si="44"/>
        <v>OK</v>
      </c>
      <c r="BF272">
        <f t="shared" si="45"/>
        <v>2</v>
      </c>
    </row>
    <row r="273" spans="1:58" hidden="1">
      <c r="A273">
        <v>5</v>
      </c>
      <c r="B273" t="s">
        <v>16</v>
      </c>
      <c r="C273" t="s">
        <v>460</v>
      </c>
      <c r="D273" t="s">
        <v>461</v>
      </c>
      <c r="E273" t="s">
        <v>8</v>
      </c>
      <c r="F273" t="s">
        <v>162</v>
      </c>
      <c r="G273">
        <v>4883</v>
      </c>
      <c r="H273">
        <v>25</v>
      </c>
      <c r="I273" s="19">
        <v>30670000</v>
      </c>
      <c r="J273" s="15">
        <v>1226800</v>
      </c>
      <c r="K273">
        <v>25</v>
      </c>
      <c r="M273" t="s">
        <v>40</v>
      </c>
      <c r="N273" t="s">
        <v>48</v>
      </c>
      <c r="O273" t="s">
        <v>146</v>
      </c>
      <c r="P273" t="s">
        <v>462</v>
      </c>
      <c r="Q273" t="s">
        <v>116</v>
      </c>
      <c r="R273" t="s">
        <v>127</v>
      </c>
      <c r="S273" t="s">
        <v>124</v>
      </c>
      <c r="T273" t="s">
        <v>463</v>
      </c>
      <c r="U273" t="s">
        <v>148</v>
      </c>
      <c r="V273" s="17" t="str">
        <f t="shared" si="41"/>
        <v>05-488303</v>
      </c>
      <c r="W273" t="s">
        <v>464</v>
      </c>
      <c r="X273" t="s">
        <v>40</v>
      </c>
      <c r="Y273" s="14"/>
      <c r="AA273" s="14"/>
      <c r="AB273" s="14"/>
      <c r="AC273" s="19">
        <f t="shared" si="39"/>
        <v>30670000</v>
      </c>
      <c r="AE273" s="14">
        <v>44369</v>
      </c>
      <c r="AF273" s="14">
        <v>44370</v>
      </c>
      <c r="AG273">
        <v>3</v>
      </c>
      <c r="AH273" s="14">
        <v>44373</v>
      </c>
      <c r="AI273" s="14">
        <v>44376</v>
      </c>
      <c r="AJ273">
        <v>7</v>
      </c>
      <c r="AK273" s="14">
        <v>44383</v>
      </c>
      <c r="AL273" s="15">
        <f t="shared" si="40"/>
        <v>30670000</v>
      </c>
      <c r="AM273" s="16">
        <v>10</v>
      </c>
      <c r="AN273" s="14">
        <v>44694</v>
      </c>
      <c r="AO273" s="14">
        <v>44754</v>
      </c>
      <c r="AP273" s="19"/>
      <c r="AQ273" s="19"/>
      <c r="AR273" s="19"/>
      <c r="AS273" s="19"/>
      <c r="AT273" s="19"/>
      <c r="AU273" s="19"/>
      <c r="AV273" s="19">
        <v>920100</v>
      </c>
      <c r="AW273" s="19"/>
      <c r="AX273" s="19"/>
      <c r="AY273" s="19">
        <v>29749900</v>
      </c>
      <c r="AZ273" s="19"/>
      <c r="BA273" s="19"/>
      <c r="BB273" s="19">
        <f t="shared" si="46"/>
        <v>920100</v>
      </c>
      <c r="BC273" s="15">
        <f t="shared" si="42"/>
        <v>30670000</v>
      </c>
      <c r="BD273" s="15">
        <f t="shared" si="43"/>
        <v>30670000</v>
      </c>
      <c r="BE273" t="str">
        <f t="shared" si="44"/>
        <v>OK</v>
      </c>
      <c r="BF273">
        <f t="shared" si="45"/>
        <v>2</v>
      </c>
    </row>
    <row r="274" spans="1:58" hidden="1">
      <c r="A274">
        <v>5</v>
      </c>
      <c r="B274" t="s">
        <v>16</v>
      </c>
      <c r="C274" t="s">
        <v>169</v>
      </c>
      <c r="D274" t="s">
        <v>465</v>
      </c>
      <c r="E274" t="s">
        <v>8</v>
      </c>
      <c r="F274" t="s">
        <v>162</v>
      </c>
      <c r="G274">
        <v>4883</v>
      </c>
      <c r="H274">
        <v>30</v>
      </c>
      <c r="I274" s="19">
        <v>30000000</v>
      </c>
      <c r="J274" s="15">
        <v>1000000</v>
      </c>
      <c r="K274">
        <v>30</v>
      </c>
      <c r="M274" t="s">
        <v>40</v>
      </c>
      <c r="N274" t="s">
        <v>48</v>
      </c>
      <c r="O274" t="s">
        <v>146</v>
      </c>
      <c r="P274" t="s">
        <v>466</v>
      </c>
      <c r="Q274" t="s">
        <v>53</v>
      </c>
      <c r="R274" t="s">
        <v>117</v>
      </c>
      <c r="S274" t="s">
        <v>128</v>
      </c>
      <c r="T274" t="s">
        <v>368</v>
      </c>
      <c r="U274" t="s">
        <v>148</v>
      </c>
      <c r="V274" s="17" t="str">
        <f t="shared" si="41"/>
        <v>05-488304</v>
      </c>
      <c r="W274" t="s">
        <v>467</v>
      </c>
      <c r="X274" t="s">
        <v>40</v>
      </c>
      <c r="Y274" s="14">
        <v>44410</v>
      </c>
      <c r="Z274" s="16">
        <v>13</v>
      </c>
      <c r="AA274" s="14">
        <v>44423</v>
      </c>
      <c r="AB274" s="14">
        <v>44357</v>
      </c>
      <c r="AC274" s="19">
        <f t="shared" si="39"/>
        <v>30000000</v>
      </c>
      <c r="AD274">
        <v>12</v>
      </c>
      <c r="AE274" s="14">
        <v>44369</v>
      </c>
      <c r="AF274" s="14">
        <v>44371</v>
      </c>
      <c r="AG274">
        <v>8</v>
      </c>
      <c r="AH274" s="14">
        <v>44379</v>
      </c>
      <c r="AI274" s="14">
        <v>44390</v>
      </c>
      <c r="AJ274">
        <v>15</v>
      </c>
      <c r="AK274" s="14">
        <v>44405</v>
      </c>
      <c r="AL274" s="15">
        <f t="shared" si="40"/>
        <v>30000000</v>
      </c>
      <c r="AM274" s="16">
        <v>7</v>
      </c>
      <c r="AN274" s="14">
        <v>44621</v>
      </c>
      <c r="AO274" s="14">
        <v>44681</v>
      </c>
      <c r="AP274" s="19"/>
      <c r="AQ274" s="19"/>
      <c r="AR274" s="19"/>
      <c r="AS274" s="19"/>
      <c r="AT274" s="19"/>
      <c r="AU274" s="19"/>
      <c r="AV274" s="19"/>
      <c r="AW274" s="19">
        <v>1500000</v>
      </c>
      <c r="AX274" s="19"/>
      <c r="AY274" s="19"/>
      <c r="AZ274" s="19">
        <v>28500000</v>
      </c>
      <c r="BA274" s="19"/>
      <c r="BB274" s="19">
        <f t="shared" si="46"/>
        <v>0</v>
      </c>
      <c r="BC274" s="15">
        <f t="shared" si="42"/>
        <v>30000000</v>
      </c>
      <c r="BD274" s="15">
        <f t="shared" si="43"/>
        <v>30000000</v>
      </c>
      <c r="BE274" t="str">
        <f t="shared" si="44"/>
        <v>OK</v>
      </c>
      <c r="BF274">
        <f t="shared" si="45"/>
        <v>2</v>
      </c>
    </row>
    <row r="275" spans="1:58" hidden="1">
      <c r="A275">
        <v>5</v>
      </c>
      <c r="B275" t="s">
        <v>16</v>
      </c>
      <c r="C275" t="s">
        <v>169</v>
      </c>
      <c r="D275" t="s">
        <v>465</v>
      </c>
      <c r="E275" t="s">
        <v>8</v>
      </c>
      <c r="F275" t="s">
        <v>171</v>
      </c>
      <c r="G275">
        <v>4889</v>
      </c>
      <c r="H275">
        <v>140</v>
      </c>
      <c r="I275" s="19">
        <v>80000000</v>
      </c>
      <c r="J275" s="15">
        <v>571428.57142857148</v>
      </c>
      <c r="K275">
        <v>140</v>
      </c>
      <c r="M275" t="s">
        <v>40</v>
      </c>
      <c r="N275" t="s">
        <v>48</v>
      </c>
      <c r="O275" t="s">
        <v>114</v>
      </c>
      <c r="P275" t="s">
        <v>468</v>
      </c>
      <c r="Q275" t="s">
        <v>116</v>
      </c>
      <c r="R275" t="s">
        <v>117</v>
      </c>
      <c r="S275" t="s">
        <v>148</v>
      </c>
      <c r="T275" t="s">
        <v>469</v>
      </c>
      <c r="U275" t="s">
        <v>148</v>
      </c>
      <c r="V275" s="17" t="str">
        <f t="shared" si="41"/>
        <v>05-488905</v>
      </c>
      <c r="W275" t="s">
        <v>470</v>
      </c>
      <c r="X275" t="s">
        <v>40</v>
      </c>
      <c r="Y275" s="14"/>
      <c r="AA275" s="14"/>
      <c r="AB275" s="14">
        <v>44399</v>
      </c>
      <c r="AC275" s="19">
        <f t="shared" si="39"/>
        <v>80000000</v>
      </c>
      <c r="AD275">
        <v>21</v>
      </c>
      <c r="AE275" s="14">
        <v>44420</v>
      </c>
      <c r="AF275" s="14">
        <v>44425</v>
      </c>
      <c r="AG275">
        <v>18</v>
      </c>
      <c r="AH275" s="14">
        <v>44443</v>
      </c>
      <c r="AI275" s="14">
        <v>44448</v>
      </c>
      <c r="AJ275">
        <v>25</v>
      </c>
      <c r="AK275" s="14">
        <v>44473</v>
      </c>
      <c r="AL275" s="14"/>
      <c r="AM275" s="16">
        <v>7</v>
      </c>
      <c r="AN275" s="14">
        <v>44692</v>
      </c>
      <c r="AO275" s="14">
        <v>44752</v>
      </c>
      <c r="AP275" s="19"/>
      <c r="AQ275" s="19"/>
      <c r="AR275" s="19"/>
      <c r="AS275" s="19"/>
      <c r="AT275" s="19"/>
      <c r="AU275" s="19"/>
      <c r="AV275" s="19"/>
      <c r="AW275" s="19"/>
      <c r="AX275" s="19"/>
      <c r="AY275" s="19">
        <v>80000000</v>
      </c>
      <c r="AZ275" s="19"/>
      <c r="BA275" s="19"/>
      <c r="BB275" s="19">
        <f t="shared" si="46"/>
        <v>0</v>
      </c>
      <c r="BC275" s="15">
        <f t="shared" si="42"/>
        <v>80000000</v>
      </c>
      <c r="BD275" s="15">
        <f t="shared" si="43"/>
        <v>80000000</v>
      </c>
      <c r="BE275" t="str">
        <f t="shared" si="44"/>
        <v>OK</v>
      </c>
      <c r="BF275">
        <f t="shared" si="45"/>
        <v>1</v>
      </c>
    </row>
    <row r="276" spans="1:58" hidden="1">
      <c r="A276">
        <v>5</v>
      </c>
      <c r="B276" t="s">
        <v>16</v>
      </c>
      <c r="C276" t="s">
        <v>169</v>
      </c>
      <c r="D276" t="s">
        <v>465</v>
      </c>
      <c r="E276" t="s">
        <v>8</v>
      </c>
      <c r="F276" t="s">
        <v>301</v>
      </c>
      <c r="G276">
        <v>4891</v>
      </c>
      <c r="H276">
        <v>50</v>
      </c>
      <c r="I276" s="19">
        <v>60000000</v>
      </c>
      <c r="J276" s="15">
        <v>1200000</v>
      </c>
      <c r="K276">
        <v>50</v>
      </c>
      <c r="M276" t="s">
        <v>40</v>
      </c>
      <c r="N276" t="s">
        <v>46</v>
      </c>
      <c r="O276" t="s">
        <v>114</v>
      </c>
      <c r="P276" t="s">
        <v>471</v>
      </c>
      <c r="Q276" t="s">
        <v>116</v>
      </c>
      <c r="R276" t="s">
        <v>117</v>
      </c>
      <c r="S276" t="s">
        <v>118</v>
      </c>
      <c r="T276" t="s">
        <v>472</v>
      </c>
      <c r="U276" t="s">
        <v>148</v>
      </c>
      <c r="V276" s="17" t="str">
        <f t="shared" si="41"/>
        <v>05-489101</v>
      </c>
      <c r="W276" t="s">
        <v>473</v>
      </c>
      <c r="X276" t="s">
        <v>40</v>
      </c>
      <c r="Y276" s="14"/>
      <c r="AA276" s="14"/>
      <c r="AB276" s="14">
        <v>44224</v>
      </c>
      <c r="AC276" s="19">
        <f t="shared" si="39"/>
        <v>60000000</v>
      </c>
      <c r="AD276">
        <v>12</v>
      </c>
      <c r="AE276" s="14">
        <v>44236</v>
      </c>
      <c r="AF276" s="14">
        <v>44237</v>
      </c>
      <c r="AG276">
        <v>15</v>
      </c>
      <c r="AH276" s="14">
        <v>44252</v>
      </c>
      <c r="AI276" s="14">
        <v>44260</v>
      </c>
      <c r="AJ276">
        <v>25</v>
      </c>
      <c r="AK276" s="14">
        <v>44295</v>
      </c>
      <c r="AL276" s="15">
        <f t="shared" ref="AL276:AL339" si="47">I276</f>
        <v>60000000</v>
      </c>
      <c r="AM276" s="16">
        <v>8</v>
      </c>
      <c r="AN276" s="14">
        <v>44546</v>
      </c>
      <c r="AO276" s="14">
        <v>44606</v>
      </c>
      <c r="AP276" s="19"/>
      <c r="AQ276" s="19"/>
      <c r="AR276" s="19"/>
      <c r="AS276" s="19">
        <v>3000000</v>
      </c>
      <c r="AT276" s="19"/>
      <c r="AU276" s="19"/>
      <c r="AV276" s="19">
        <v>57000000</v>
      </c>
      <c r="AW276" s="19"/>
      <c r="AX276" s="19"/>
      <c r="AY276" s="19"/>
      <c r="AZ276" s="19"/>
      <c r="BA276" s="19"/>
      <c r="BB276" s="19">
        <f t="shared" si="46"/>
        <v>60000000</v>
      </c>
      <c r="BC276" s="15">
        <f t="shared" si="42"/>
        <v>60000000</v>
      </c>
      <c r="BD276" s="15">
        <f t="shared" si="43"/>
        <v>60000000</v>
      </c>
      <c r="BE276" t="str">
        <f t="shared" si="44"/>
        <v>OK</v>
      </c>
      <c r="BF276">
        <f t="shared" si="45"/>
        <v>2</v>
      </c>
    </row>
    <row r="277" spans="1:58" hidden="1">
      <c r="A277">
        <v>5</v>
      </c>
      <c r="B277" t="s">
        <v>16</v>
      </c>
      <c r="C277" t="s">
        <v>404</v>
      </c>
      <c r="D277" t="s">
        <v>404</v>
      </c>
      <c r="E277" t="s">
        <v>7</v>
      </c>
      <c r="F277" t="s">
        <v>176</v>
      </c>
      <c r="G277">
        <v>4916</v>
      </c>
      <c r="H277">
        <v>186</v>
      </c>
      <c r="I277" s="19">
        <v>26611206</v>
      </c>
      <c r="J277" s="15">
        <v>143071</v>
      </c>
      <c r="K277">
        <v>186</v>
      </c>
      <c r="L277">
        <v>0</v>
      </c>
      <c r="M277" t="s">
        <v>40</v>
      </c>
      <c r="N277" t="s">
        <v>47</v>
      </c>
      <c r="O277" t="s">
        <v>245</v>
      </c>
      <c r="P277" t="s">
        <v>474</v>
      </c>
      <c r="Q277" t="s">
        <v>116</v>
      </c>
      <c r="R277" t="s">
        <v>117</v>
      </c>
      <c r="S277" t="s">
        <v>118</v>
      </c>
      <c r="T277">
        <v>491601</v>
      </c>
      <c r="U277" t="s">
        <v>148</v>
      </c>
      <c r="V277" s="17" t="str">
        <f t="shared" si="41"/>
        <v>05-491601</v>
      </c>
      <c r="W277" t="s">
        <v>475</v>
      </c>
      <c r="X277" t="s">
        <v>40</v>
      </c>
      <c r="Y277" s="14"/>
      <c r="AA277" s="14"/>
      <c r="AB277" s="14">
        <v>44250</v>
      </c>
      <c r="AC277" s="19">
        <f t="shared" si="39"/>
        <v>26611206</v>
      </c>
      <c r="AD277">
        <v>15</v>
      </c>
      <c r="AE277" s="14">
        <v>44265</v>
      </c>
      <c r="AF277" s="14">
        <v>44267</v>
      </c>
      <c r="AG277">
        <v>10</v>
      </c>
      <c r="AH277" s="14">
        <v>44277</v>
      </c>
      <c r="AI277" s="14">
        <v>44279</v>
      </c>
      <c r="AJ277">
        <v>20</v>
      </c>
      <c r="AK277" s="14">
        <v>44362</v>
      </c>
      <c r="AL277" s="15">
        <f t="shared" si="47"/>
        <v>26611206</v>
      </c>
      <c r="AM277" s="16">
        <v>6</v>
      </c>
      <c r="AN277" s="14">
        <v>44482</v>
      </c>
      <c r="AO277" s="14">
        <v>44542</v>
      </c>
      <c r="AP277" s="19"/>
      <c r="AQ277" s="19"/>
      <c r="AR277" s="19"/>
      <c r="AS277" s="19"/>
      <c r="AT277" s="19"/>
      <c r="AU277" s="19">
        <v>2661121</v>
      </c>
      <c r="AV277" s="19"/>
      <c r="AW277" s="19"/>
      <c r="AX277" s="19">
        <v>23950085</v>
      </c>
      <c r="AY277" s="19"/>
      <c r="AZ277" s="19"/>
      <c r="BA277" s="19"/>
      <c r="BB277" s="19">
        <f t="shared" si="46"/>
        <v>2661121</v>
      </c>
      <c r="BC277" s="15">
        <f t="shared" si="42"/>
        <v>26611206</v>
      </c>
      <c r="BD277" s="15">
        <f t="shared" si="43"/>
        <v>26611206</v>
      </c>
      <c r="BE277" t="str">
        <f t="shared" si="44"/>
        <v>OK</v>
      </c>
      <c r="BF277">
        <f t="shared" si="45"/>
        <v>2</v>
      </c>
    </row>
    <row r="278" spans="1:58" hidden="1">
      <c r="A278">
        <v>5</v>
      </c>
      <c r="B278" t="s">
        <v>16</v>
      </c>
      <c r="C278" t="s">
        <v>400</v>
      </c>
      <c r="D278" t="s">
        <v>400</v>
      </c>
      <c r="E278" t="s">
        <v>7</v>
      </c>
      <c r="F278" t="s">
        <v>176</v>
      </c>
      <c r="G278">
        <v>4916</v>
      </c>
      <c r="H278">
        <v>47</v>
      </c>
      <c r="I278" s="19">
        <v>6724337</v>
      </c>
      <c r="J278" s="15">
        <v>143071</v>
      </c>
      <c r="K278">
        <v>47</v>
      </c>
      <c r="L278">
        <v>0</v>
      </c>
      <c r="M278" t="s">
        <v>40</v>
      </c>
      <c r="N278" t="s">
        <v>47</v>
      </c>
      <c r="O278" t="s">
        <v>245</v>
      </c>
      <c r="P278" t="s">
        <v>474</v>
      </c>
      <c r="Q278" t="s">
        <v>116</v>
      </c>
      <c r="R278" t="s">
        <v>117</v>
      </c>
      <c r="S278" t="s">
        <v>118</v>
      </c>
      <c r="T278">
        <v>491601</v>
      </c>
      <c r="U278" t="s">
        <v>148</v>
      </c>
      <c r="V278" s="17" t="str">
        <f t="shared" si="41"/>
        <v>05-491601</v>
      </c>
      <c r="W278" t="s">
        <v>475</v>
      </c>
      <c r="X278" t="s">
        <v>40</v>
      </c>
      <c r="Y278" s="14"/>
      <c r="AA278" s="14"/>
      <c r="AB278" s="14">
        <v>44250</v>
      </c>
      <c r="AC278" s="19">
        <f t="shared" si="39"/>
        <v>6724337</v>
      </c>
      <c r="AD278">
        <v>15</v>
      </c>
      <c r="AE278" s="14">
        <v>44265</v>
      </c>
      <c r="AF278" s="14">
        <v>44267</v>
      </c>
      <c r="AG278">
        <v>10</v>
      </c>
      <c r="AH278" s="14">
        <v>44277</v>
      </c>
      <c r="AI278" s="14">
        <v>44279</v>
      </c>
      <c r="AJ278">
        <v>20</v>
      </c>
      <c r="AK278" s="14">
        <v>44362</v>
      </c>
      <c r="AL278" s="15">
        <f t="shared" si="47"/>
        <v>6724337</v>
      </c>
      <c r="AM278" s="16">
        <v>6</v>
      </c>
      <c r="AN278" s="14">
        <v>44482</v>
      </c>
      <c r="AO278" s="14">
        <v>44542</v>
      </c>
      <c r="AP278" s="19"/>
      <c r="AQ278" s="19"/>
      <c r="AR278" s="19"/>
      <c r="AS278" s="19"/>
      <c r="AT278" s="19"/>
      <c r="AU278" s="19">
        <v>672433.70000000007</v>
      </c>
      <c r="AV278" s="19"/>
      <c r="AW278" s="19"/>
      <c r="AX278" s="19">
        <v>6051903.2999999998</v>
      </c>
      <c r="AY278" s="19"/>
      <c r="AZ278" s="19"/>
      <c r="BA278" s="19"/>
      <c r="BB278" s="19">
        <f t="shared" si="46"/>
        <v>672433.70000000007</v>
      </c>
      <c r="BC278" s="15">
        <f t="shared" si="42"/>
        <v>6724337</v>
      </c>
      <c r="BD278" s="15">
        <f t="shared" si="43"/>
        <v>6724337</v>
      </c>
      <c r="BE278" t="str">
        <f t="shared" si="44"/>
        <v>OK</v>
      </c>
      <c r="BF278">
        <f t="shared" si="45"/>
        <v>2</v>
      </c>
    </row>
    <row r="279" spans="1:58" hidden="1">
      <c r="A279">
        <v>5</v>
      </c>
      <c r="B279" t="s">
        <v>16</v>
      </c>
      <c r="C279" t="s">
        <v>432</v>
      </c>
      <c r="D279" t="s">
        <v>432</v>
      </c>
      <c r="E279" t="s">
        <v>7</v>
      </c>
      <c r="F279" t="s">
        <v>176</v>
      </c>
      <c r="G279">
        <v>4916</v>
      </c>
      <c r="H279">
        <v>46</v>
      </c>
      <c r="I279" s="19">
        <v>6581457</v>
      </c>
      <c r="J279" s="15">
        <v>143075.15217391305</v>
      </c>
      <c r="K279">
        <v>46</v>
      </c>
      <c r="L279">
        <v>0</v>
      </c>
      <c r="M279" t="s">
        <v>40</v>
      </c>
      <c r="N279" t="s">
        <v>47</v>
      </c>
      <c r="O279" t="s">
        <v>245</v>
      </c>
      <c r="P279" t="s">
        <v>474</v>
      </c>
      <c r="Q279" t="s">
        <v>116</v>
      </c>
      <c r="R279" t="s">
        <v>117</v>
      </c>
      <c r="S279" t="s">
        <v>118</v>
      </c>
      <c r="T279">
        <v>491601</v>
      </c>
      <c r="U279" t="s">
        <v>148</v>
      </c>
      <c r="V279" s="17" t="str">
        <f t="shared" si="41"/>
        <v>05-491601</v>
      </c>
      <c r="W279" t="s">
        <v>475</v>
      </c>
      <c r="X279" t="s">
        <v>40</v>
      </c>
      <c r="Y279" s="14"/>
      <c r="AA279" s="14"/>
      <c r="AB279" s="14">
        <v>44250</v>
      </c>
      <c r="AC279" s="19">
        <f t="shared" si="39"/>
        <v>6581457</v>
      </c>
      <c r="AD279">
        <v>15</v>
      </c>
      <c r="AE279" s="14">
        <v>44265</v>
      </c>
      <c r="AF279" s="14">
        <v>44267</v>
      </c>
      <c r="AG279">
        <v>10</v>
      </c>
      <c r="AH279" s="14">
        <v>44277</v>
      </c>
      <c r="AI279" s="14">
        <v>44279</v>
      </c>
      <c r="AJ279">
        <v>20</v>
      </c>
      <c r="AK279" s="14">
        <v>44362</v>
      </c>
      <c r="AL279" s="15">
        <f t="shared" si="47"/>
        <v>6581457</v>
      </c>
      <c r="AM279" s="16">
        <v>6</v>
      </c>
      <c r="AN279" s="14">
        <v>44482</v>
      </c>
      <c r="AO279" s="14">
        <v>44542</v>
      </c>
      <c r="AP279" s="19"/>
      <c r="AQ279" s="19"/>
      <c r="AR279" s="19"/>
      <c r="AS279" s="19"/>
      <c r="AT279" s="19"/>
      <c r="AU279" s="19">
        <v>658145.70000000007</v>
      </c>
      <c r="AV279" s="19"/>
      <c r="AW279" s="19"/>
      <c r="AX279" s="19">
        <v>5923311.2999999998</v>
      </c>
      <c r="AY279" s="19"/>
      <c r="AZ279" s="19"/>
      <c r="BA279" s="19"/>
      <c r="BB279" s="19">
        <f t="shared" si="46"/>
        <v>658145.70000000007</v>
      </c>
      <c r="BC279" s="15">
        <f t="shared" si="42"/>
        <v>6581457</v>
      </c>
      <c r="BD279" s="15">
        <f t="shared" si="43"/>
        <v>6581457</v>
      </c>
      <c r="BE279" t="str">
        <f t="shared" si="44"/>
        <v>OK</v>
      </c>
      <c r="BF279">
        <f t="shared" si="45"/>
        <v>2</v>
      </c>
    </row>
    <row r="280" spans="1:58">
      <c r="A280">
        <v>5</v>
      </c>
      <c r="B280" t="s">
        <v>16</v>
      </c>
      <c r="C280" t="s">
        <v>436</v>
      </c>
      <c r="D280" t="s">
        <v>414</v>
      </c>
      <c r="E280" t="s">
        <v>9</v>
      </c>
      <c r="F280" t="s">
        <v>180</v>
      </c>
      <c r="G280">
        <v>5811</v>
      </c>
      <c r="H280">
        <v>6</v>
      </c>
      <c r="I280" s="19">
        <v>4080000</v>
      </c>
      <c r="J280" s="15">
        <v>680000</v>
      </c>
      <c r="K280">
        <v>6</v>
      </c>
      <c r="N280" t="s">
        <v>48</v>
      </c>
      <c r="O280" t="s">
        <v>114</v>
      </c>
      <c r="P280" t="s">
        <v>476</v>
      </c>
      <c r="Q280" t="s">
        <v>53</v>
      </c>
      <c r="R280" t="s">
        <v>117</v>
      </c>
      <c r="S280" t="s">
        <v>118</v>
      </c>
      <c r="T280" t="s">
        <v>183</v>
      </c>
      <c r="U280" t="s">
        <v>148</v>
      </c>
      <c r="V280" s="17" t="str">
        <f t="shared" si="41"/>
        <v>05-581101</v>
      </c>
      <c r="W280" t="s">
        <v>477</v>
      </c>
      <c r="X280" t="s">
        <v>40</v>
      </c>
      <c r="Y280" s="14">
        <v>44265</v>
      </c>
      <c r="Z280" s="16">
        <v>21</v>
      </c>
      <c r="AA280" s="14">
        <v>44286</v>
      </c>
      <c r="AB280" s="14">
        <v>44214</v>
      </c>
      <c r="AC280" s="19">
        <f t="shared" si="39"/>
        <v>4080000</v>
      </c>
      <c r="AD280">
        <v>25</v>
      </c>
      <c r="AE280" s="14">
        <v>44239</v>
      </c>
      <c r="AF280" s="14">
        <v>44241</v>
      </c>
      <c r="AG280">
        <v>25</v>
      </c>
      <c r="AH280" s="14">
        <v>44266</v>
      </c>
      <c r="AI280" s="14">
        <v>44269</v>
      </c>
      <c r="AJ280">
        <v>25</v>
      </c>
      <c r="AK280" s="14">
        <v>44294</v>
      </c>
      <c r="AL280" s="15">
        <f t="shared" si="47"/>
        <v>4080000</v>
      </c>
      <c r="AM280" s="16">
        <v>9</v>
      </c>
      <c r="AN280" s="14">
        <v>44569</v>
      </c>
      <c r="AO280" s="14">
        <v>44629</v>
      </c>
      <c r="AP280" s="19"/>
      <c r="AQ280" s="19"/>
      <c r="AR280" s="19"/>
      <c r="AS280" s="19">
        <v>204000</v>
      </c>
      <c r="AT280" s="19"/>
      <c r="AU280" s="19"/>
      <c r="AV280" s="19">
        <v>3876000</v>
      </c>
      <c r="AW280" s="19"/>
      <c r="AX280" s="19"/>
      <c r="AY280" s="19"/>
      <c r="AZ280" s="19"/>
      <c r="BA280" s="19"/>
      <c r="BB280" s="19">
        <f t="shared" si="46"/>
        <v>4080000</v>
      </c>
      <c r="BC280" s="15">
        <f t="shared" si="42"/>
        <v>4080000</v>
      </c>
      <c r="BD280" s="15">
        <f t="shared" si="43"/>
        <v>4080000</v>
      </c>
      <c r="BE280" t="str">
        <f t="shared" si="44"/>
        <v>OK</v>
      </c>
      <c r="BF280">
        <f t="shared" si="45"/>
        <v>2</v>
      </c>
    </row>
    <row r="281" spans="1:58">
      <c r="A281">
        <v>5</v>
      </c>
      <c r="B281" t="s">
        <v>16</v>
      </c>
      <c r="C281" t="s">
        <v>413</v>
      </c>
      <c r="D281" t="s">
        <v>446</v>
      </c>
      <c r="E281" t="s">
        <v>9</v>
      </c>
      <c r="F281" t="s">
        <v>180</v>
      </c>
      <c r="G281">
        <v>5811</v>
      </c>
      <c r="H281">
        <v>11</v>
      </c>
      <c r="I281" s="19">
        <v>7480000</v>
      </c>
      <c r="J281" s="15">
        <v>680000</v>
      </c>
      <c r="K281">
        <v>11</v>
      </c>
      <c r="N281" t="s">
        <v>48</v>
      </c>
      <c r="O281" t="s">
        <v>114</v>
      </c>
      <c r="P281" t="s">
        <v>476</v>
      </c>
      <c r="Q281" t="s">
        <v>53</v>
      </c>
      <c r="R281" t="s">
        <v>117</v>
      </c>
      <c r="S281" t="s">
        <v>118</v>
      </c>
      <c r="T281" t="s">
        <v>183</v>
      </c>
      <c r="U281" t="s">
        <v>148</v>
      </c>
      <c r="V281" s="17" t="str">
        <f t="shared" si="41"/>
        <v>05-581101</v>
      </c>
      <c r="W281" t="s">
        <v>477</v>
      </c>
      <c r="X281" t="s">
        <v>40</v>
      </c>
      <c r="Y281" s="14">
        <v>44265</v>
      </c>
      <c r="Z281" s="16">
        <v>21</v>
      </c>
      <c r="AA281" s="14">
        <v>44286</v>
      </c>
      <c r="AB281" s="14">
        <v>44214</v>
      </c>
      <c r="AC281" s="19">
        <f t="shared" si="39"/>
        <v>7480000</v>
      </c>
      <c r="AD281">
        <v>25</v>
      </c>
      <c r="AE281" s="14">
        <v>44239</v>
      </c>
      <c r="AF281" s="14">
        <v>44241</v>
      </c>
      <c r="AG281">
        <v>25</v>
      </c>
      <c r="AH281" s="14">
        <v>44266</v>
      </c>
      <c r="AI281" s="14">
        <v>44269</v>
      </c>
      <c r="AJ281">
        <v>25</v>
      </c>
      <c r="AK281" s="14">
        <v>44294</v>
      </c>
      <c r="AL281" s="15">
        <f t="shared" si="47"/>
        <v>7480000</v>
      </c>
      <c r="AM281" s="16">
        <v>9</v>
      </c>
      <c r="AN281" s="14">
        <v>44569</v>
      </c>
      <c r="AO281" s="14">
        <v>44629</v>
      </c>
      <c r="AP281" s="19"/>
      <c r="AQ281" s="19"/>
      <c r="AR281" s="19"/>
      <c r="AS281" s="19">
        <v>374000</v>
      </c>
      <c r="AT281" s="19"/>
      <c r="AU281" s="19"/>
      <c r="AV281" s="19">
        <v>7106000</v>
      </c>
      <c r="AW281" s="19"/>
      <c r="AX281" s="19"/>
      <c r="AY281" s="19"/>
      <c r="AZ281" s="19"/>
      <c r="BA281" s="19"/>
      <c r="BB281" s="19">
        <f t="shared" si="46"/>
        <v>7480000</v>
      </c>
      <c r="BC281" s="15">
        <f t="shared" si="42"/>
        <v>7480000</v>
      </c>
      <c r="BD281" s="15">
        <f t="shared" si="43"/>
        <v>7480000</v>
      </c>
      <c r="BE281" t="str">
        <f t="shared" si="44"/>
        <v>OK</v>
      </c>
      <c r="BF281">
        <f t="shared" si="45"/>
        <v>2</v>
      </c>
    </row>
    <row r="282" spans="1:58">
      <c r="A282">
        <v>5</v>
      </c>
      <c r="B282" t="s">
        <v>16</v>
      </c>
      <c r="C282" t="s">
        <v>423</v>
      </c>
      <c r="D282" t="s">
        <v>410</v>
      </c>
      <c r="E282" t="s">
        <v>9</v>
      </c>
      <c r="F282" t="s">
        <v>180</v>
      </c>
      <c r="G282">
        <v>5811</v>
      </c>
      <c r="H282">
        <v>27</v>
      </c>
      <c r="I282" s="19">
        <v>18360000</v>
      </c>
      <c r="J282" s="15">
        <v>680000</v>
      </c>
      <c r="K282">
        <v>27</v>
      </c>
      <c r="N282" t="s">
        <v>48</v>
      </c>
      <c r="O282" t="s">
        <v>114</v>
      </c>
      <c r="P282" t="s">
        <v>476</v>
      </c>
      <c r="Q282" t="s">
        <v>53</v>
      </c>
      <c r="R282" t="s">
        <v>117</v>
      </c>
      <c r="S282" t="s">
        <v>118</v>
      </c>
      <c r="T282" t="s">
        <v>183</v>
      </c>
      <c r="U282" t="s">
        <v>148</v>
      </c>
      <c r="V282" s="17" t="str">
        <f t="shared" si="41"/>
        <v>05-581101</v>
      </c>
      <c r="W282" t="s">
        <v>477</v>
      </c>
      <c r="X282" t="s">
        <v>40</v>
      </c>
      <c r="Y282" s="14">
        <v>44265</v>
      </c>
      <c r="Z282" s="16">
        <v>21</v>
      </c>
      <c r="AA282" s="14">
        <v>44286</v>
      </c>
      <c r="AB282" s="14">
        <v>44214</v>
      </c>
      <c r="AC282" s="19">
        <f t="shared" si="39"/>
        <v>18360000</v>
      </c>
      <c r="AD282">
        <v>25</v>
      </c>
      <c r="AE282" s="14">
        <v>44239</v>
      </c>
      <c r="AF282" s="14">
        <v>44241</v>
      </c>
      <c r="AG282">
        <v>25</v>
      </c>
      <c r="AH282" s="14">
        <v>44266</v>
      </c>
      <c r="AI282" s="14">
        <v>44269</v>
      </c>
      <c r="AJ282">
        <v>25</v>
      </c>
      <c r="AK282" s="14">
        <v>44294</v>
      </c>
      <c r="AL282" s="15">
        <f t="shared" si="47"/>
        <v>18360000</v>
      </c>
      <c r="AM282" s="16">
        <v>9</v>
      </c>
      <c r="AN282" s="14">
        <v>44569</v>
      </c>
      <c r="AO282" s="14">
        <v>44629</v>
      </c>
      <c r="AP282" s="19"/>
      <c r="AQ282" s="19"/>
      <c r="AR282" s="19"/>
      <c r="AS282" s="19">
        <v>918000</v>
      </c>
      <c r="AT282" s="19"/>
      <c r="AU282" s="19"/>
      <c r="AV282" s="19">
        <v>17442000</v>
      </c>
      <c r="AW282" s="19"/>
      <c r="AX282" s="19"/>
      <c r="AY282" s="19"/>
      <c r="AZ282" s="19"/>
      <c r="BA282" s="19"/>
      <c r="BB282" s="19">
        <f t="shared" si="46"/>
        <v>18360000</v>
      </c>
      <c r="BC282" s="15">
        <f t="shared" si="42"/>
        <v>18360000</v>
      </c>
      <c r="BD282" s="15">
        <f t="shared" si="43"/>
        <v>18360000</v>
      </c>
      <c r="BE282" t="str">
        <f t="shared" si="44"/>
        <v>OK</v>
      </c>
      <c r="BF282">
        <f t="shared" si="45"/>
        <v>2</v>
      </c>
    </row>
    <row r="283" spans="1:58">
      <c r="A283">
        <v>5</v>
      </c>
      <c r="B283" t="s">
        <v>16</v>
      </c>
      <c r="C283" t="s">
        <v>456</v>
      </c>
      <c r="D283" t="s">
        <v>418</v>
      </c>
      <c r="E283" t="s">
        <v>9</v>
      </c>
      <c r="F283" t="s">
        <v>180</v>
      </c>
      <c r="G283">
        <v>5811</v>
      </c>
      <c r="H283">
        <v>7</v>
      </c>
      <c r="I283" s="19">
        <v>4760000</v>
      </c>
      <c r="J283" s="15">
        <v>680000</v>
      </c>
      <c r="K283">
        <v>7</v>
      </c>
      <c r="N283" t="s">
        <v>48</v>
      </c>
      <c r="O283" t="s">
        <v>114</v>
      </c>
      <c r="P283" t="s">
        <v>476</v>
      </c>
      <c r="Q283" t="s">
        <v>53</v>
      </c>
      <c r="R283" t="s">
        <v>117</v>
      </c>
      <c r="S283" t="s">
        <v>118</v>
      </c>
      <c r="T283" t="s">
        <v>183</v>
      </c>
      <c r="U283" t="s">
        <v>148</v>
      </c>
      <c r="V283" s="17" t="str">
        <f t="shared" si="41"/>
        <v>05-581101</v>
      </c>
      <c r="W283" t="s">
        <v>477</v>
      </c>
      <c r="X283" t="s">
        <v>40</v>
      </c>
      <c r="Y283" s="14">
        <v>44265</v>
      </c>
      <c r="Z283" s="16">
        <v>21</v>
      </c>
      <c r="AA283" s="14">
        <v>44286</v>
      </c>
      <c r="AB283" s="14">
        <v>44214</v>
      </c>
      <c r="AC283" s="19">
        <f t="shared" si="39"/>
        <v>4760000</v>
      </c>
      <c r="AD283">
        <v>25</v>
      </c>
      <c r="AE283" s="14">
        <v>44239</v>
      </c>
      <c r="AF283" s="14">
        <v>44241</v>
      </c>
      <c r="AG283">
        <v>25</v>
      </c>
      <c r="AH283" s="14">
        <v>44266</v>
      </c>
      <c r="AI283" s="14">
        <v>44269</v>
      </c>
      <c r="AJ283">
        <v>25</v>
      </c>
      <c r="AK283" s="14">
        <v>44294</v>
      </c>
      <c r="AL283" s="15">
        <f t="shared" si="47"/>
        <v>4760000</v>
      </c>
      <c r="AM283" s="16">
        <v>9</v>
      </c>
      <c r="AN283" s="14">
        <v>44569</v>
      </c>
      <c r="AO283" s="14">
        <v>44629</v>
      </c>
      <c r="AP283" s="19"/>
      <c r="AQ283" s="19"/>
      <c r="AR283" s="19"/>
      <c r="AS283" s="19">
        <v>238000</v>
      </c>
      <c r="AT283" s="19"/>
      <c r="AU283" s="19"/>
      <c r="AV283" s="19">
        <v>4522000</v>
      </c>
      <c r="AW283" s="19"/>
      <c r="AX283" s="19"/>
      <c r="AY283" s="19"/>
      <c r="AZ283" s="19"/>
      <c r="BA283" s="19"/>
      <c r="BB283" s="19">
        <f t="shared" si="46"/>
        <v>4760000</v>
      </c>
      <c r="BC283" s="15">
        <f t="shared" si="42"/>
        <v>4760000</v>
      </c>
      <c r="BD283" s="15">
        <f t="shared" si="43"/>
        <v>4760000</v>
      </c>
      <c r="BE283" t="str">
        <f t="shared" si="44"/>
        <v>OK</v>
      </c>
      <c r="BF283">
        <f t="shared" si="45"/>
        <v>2</v>
      </c>
    </row>
    <row r="284" spans="1:58">
      <c r="A284">
        <v>5</v>
      </c>
      <c r="B284" t="s">
        <v>16</v>
      </c>
      <c r="C284" t="s">
        <v>415</v>
      </c>
      <c r="D284" t="s">
        <v>414</v>
      </c>
      <c r="E284" t="s">
        <v>9</v>
      </c>
      <c r="F284" t="s">
        <v>180</v>
      </c>
      <c r="G284">
        <v>5811</v>
      </c>
      <c r="H284">
        <v>13</v>
      </c>
      <c r="I284" s="19">
        <v>8840000</v>
      </c>
      <c r="J284" s="15">
        <v>680000</v>
      </c>
      <c r="K284">
        <v>13</v>
      </c>
      <c r="N284" t="s">
        <v>48</v>
      </c>
      <c r="O284" t="s">
        <v>114</v>
      </c>
      <c r="P284" t="s">
        <v>476</v>
      </c>
      <c r="Q284" t="s">
        <v>53</v>
      </c>
      <c r="R284" t="s">
        <v>117</v>
      </c>
      <c r="S284" t="s">
        <v>118</v>
      </c>
      <c r="T284" t="s">
        <v>183</v>
      </c>
      <c r="U284" t="s">
        <v>148</v>
      </c>
      <c r="V284" s="17" t="str">
        <f t="shared" si="41"/>
        <v>05-581101</v>
      </c>
      <c r="W284" t="s">
        <v>477</v>
      </c>
      <c r="X284" t="s">
        <v>40</v>
      </c>
      <c r="Y284" s="14">
        <v>44265</v>
      </c>
      <c r="Z284" s="16">
        <v>21</v>
      </c>
      <c r="AA284" s="14">
        <v>44286</v>
      </c>
      <c r="AB284" s="14">
        <v>44214</v>
      </c>
      <c r="AC284" s="19">
        <f t="shared" si="39"/>
        <v>8840000</v>
      </c>
      <c r="AD284">
        <v>25</v>
      </c>
      <c r="AE284" s="14">
        <v>44239</v>
      </c>
      <c r="AF284" s="14">
        <v>44241</v>
      </c>
      <c r="AG284">
        <v>25</v>
      </c>
      <c r="AH284" s="14">
        <v>44266</v>
      </c>
      <c r="AI284" s="14">
        <v>44269</v>
      </c>
      <c r="AJ284">
        <v>25</v>
      </c>
      <c r="AK284" s="14">
        <v>44294</v>
      </c>
      <c r="AL284" s="15">
        <f t="shared" si="47"/>
        <v>8840000</v>
      </c>
      <c r="AM284" s="16">
        <v>9</v>
      </c>
      <c r="AN284" s="14">
        <v>44569</v>
      </c>
      <c r="AO284" s="14">
        <v>44629</v>
      </c>
      <c r="AP284" s="19"/>
      <c r="AQ284" s="19"/>
      <c r="AR284" s="19"/>
      <c r="AS284" s="19">
        <v>442000</v>
      </c>
      <c r="AT284" s="19"/>
      <c r="AU284" s="19"/>
      <c r="AV284" s="19">
        <v>8398000</v>
      </c>
      <c r="AW284" s="19"/>
      <c r="AX284" s="19"/>
      <c r="AY284" s="19"/>
      <c r="AZ284" s="19"/>
      <c r="BA284" s="19"/>
      <c r="BB284" s="19">
        <f t="shared" si="46"/>
        <v>8840000</v>
      </c>
      <c r="BC284" s="15">
        <f t="shared" si="42"/>
        <v>8840000</v>
      </c>
      <c r="BD284" s="15">
        <f t="shared" si="43"/>
        <v>8840000</v>
      </c>
      <c r="BE284" t="str">
        <f t="shared" si="44"/>
        <v>OK</v>
      </c>
      <c r="BF284">
        <f t="shared" si="45"/>
        <v>2</v>
      </c>
    </row>
    <row r="285" spans="1:58">
      <c r="A285">
        <v>5</v>
      </c>
      <c r="B285" t="s">
        <v>16</v>
      </c>
      <c r="C285" t="s">
        <v>403</v>
      </c>
      <c r="D285" t="s">
        <v>425</v>
      </c>
      <c r="E285" t="s">
        <v>9</v>
      </c>
      <c r="F285" t="s">
        <v>180</v>
      </c>
      <c r="G285">
        <v>5811</v>
      </c>
      <c r="H285">
        <v>12</v>
      </c>
      <c r="I285" s="19">
        <v>8160000</v>
      </c>
      <c r="J285" s="15">
        <v>680000</v>
      </c>
      <c r="K285">
        <v>12</v>
      </c>
      <c r="N285" t="s">
        <v>48</v>
      </c>
      <c r="O285" t="s">
        <v>114</v>
      </c>
      <c r="P285" t="s">
        <v>476</v>
      </c>
      <c r="Q285" t="s">
        <v>53</v>
      </c>
      <c r="R285" t="s">
        <v>117</v>
      </c>
      <c r="S285" t="s">
        <v>118</v>
      </c>
      <c r="T285" t="s">
        <v>183</v>
      </c>
      <c r="U285" t="s">
        <v>148</v>
      </c>
      <c r="V285" s="17" t="str">
        <f t="shared" si="41"/>
        <v>05-581101</v>
      </c>
      <c r="W285" t="s">
        <v>477</v>
      </c>
      <c r="X285" t="s">
        <v>40</v>
      </c>
      <c r="Y285" s="14">
        <v>44265</v>
      </c>
      <c r="Z285" s="16">
        <v>21</v>
      </c>
      <c r="AA285" s="14">
        <v>44286</v>
      </c>
      <c r="AB285" s="14">
        <v>44214</v>
      </c>
      <c r="AC285" s="19">
        <f t="shared" si="39"/>
        <v>8160000</v>
      </c>
      <c r="AD285">
        <v>25</v>
      </c>
      <c r="AE285" s="14">
        <v>44239</v>
      </c>
      <c r="AF285" s="14">
        <v>44241</v>
      </c>
      <c r="AG285">
        <v>25</v>
      </c>
      <c r="AH285" s="14">
        <v>44266</v>
      </c>
      <c r="AI285" s="14">
        <v>44269</v>
      </c>
      <c r="AJ285">
        <v>25</v>
      </c>
      <c r="AK285" s="14">
        <v>44294</v>
      </c>
      <c r="AL285" s="15">
        <f t="shared" si="47"/>
        <v>8160000</v>
      </c>
      <c r="AM285" s="16">
        <v>9</v>
      </c>
      <c r="AN285" s="14">
        <v>44569</v>
      </c>
      <c r="AO285" s="14">
        <v>44629</v>
      </c>
      <c r="AP285" s="19"/>
      <c r="AQ285" s="19"/>
      <c r="AR285" s="19"/>
      <c r="AS285" s="19">
        <v>408000</v>
      </c>
      <c r="AT285" s="19"/>
      <c r="AU285" s="19"/>
      <c r="AV285" s="19">
        <v>7752000</v>
      </c>
      <c r="AW285" s="19"/>
      <c r="AX285" s="19"/>
      <c r="AY285" s="19"/>
      <c r="AZ285" s="19"/>
      <c r="BA285" s="19"/>
      <c r="BB285" s="19">
        <f t="shared" si="46"/>
        <v>8160000</v>
      </c>
      <c r="BC285" s="15">
        <f t="shared" si="42"/>
        <v>8160000</v>
      </c>
      <c r="BD285" s="15">
        <f t="shared" si="43"/>
        <v>8160000</v>
      </c>
      <c r="BE285" t="str">
        <f t="shared" si="44"/>
        <v>OK</v>
      </c>
      <c r="BF285">
        <f t="shared" si="45"/>
        <v>2</v>
      </c>
    </row>
    <row r="286" spans="1:58">
      <c r="A286">
        <v>5</v>
      </c>
      <c r="B286" t="s">
        <v>16</v>
      </c>
      <c r="C286" t="s">
        <v>452</v>
      </c>
      <c r="D286" t="s">
        <v>416</v>
      </c>
      <c r="E286" t="s">
        <v>9</v>
      </c>
      <c r="F286" t="s">
        <v>180</v>
      </c>
      <c r="G286">
        <v>5811</v>
      </c>
      <c r="H286">
        <v>7</v>
      </c>
      <c r="I286" s="19">
        <v>4760000</v>
      </c>
      <c r="J286" s="15">
        <v>680000</v>
      </c>
      <c r="K286">
        <v>7</v>
      </c>
      <c r="N286" t="s">
        <v>48</v>
      </c>
      <c r="O286" t="s">
        <v>114</v>
      </c>
      <c r="P286" t="s">
        <v>476</v>
      </c>
      <c r="Q286" t="s">
        <v>53</v>
      </c>
      <c r="R286" t="s">
        <v>117</v>
      </c>
      <c r="S286" t="s">
        <v>118</v>
      </c>
      <c r="T286" t="s">
        <v>183</v>
      </c>
      <c r="U286" t="s">
        <v>148</v>
      </c>
      <c r="V286" s="17" t="str">
        <f t="shared" si="41"/>
        <v>05-581101</v>
      </c>
      <c r="W286" t="s">
        <v>477</v>
      </c>
      <c r="X286" t="s">
        <v>40</v>
      </c>
      <c r="Y286" s="14">
        <v>44265</v>
      </c>
      <c r="Z286" s="16">
        <v>21</v>
      </c>
      <c r="AA286" s="14">
        <v>44286</v>
      </c>
      <c r="AB286" s="14">
        <v>44214</v>
      </c>
      <c r="AC286" s="19">
        <f t="shared" si="39"/>
        <v>4760000</v>
      </c>
      <c r="AD286">
        <v>25</v>
      </c>
      <c r="AE286" s="14">
        <v>44239</v>
      </c>
      <c r="AF286" s="14">
        <v>44241</v>
      </c>
      <c r="AG286">
        <v>25</v>
      </c>
      <c r="AH286" s="14">
        <v>44266</v>
      </c>
      <c r="AI286" s="14">
        <v>44269</v>
      </c>
      <c r="AJ286">
        <v>25</v>
      </c>
      <c r="AK286" s="14">
        <v>44294</v>
      </c>
      <c r="AL286" s="15">
        <f t="shared" si="47"/>
        <v>4760000</v>
      </c>
      <c r="AM286" s="16">
        <v>9</v>
      </c>
      <c r="AN286" s="14">
        <v>44569</v>
      </c>
      <c r="AO286" s="14">
        <v>44629</v>
      </c>
      <c r="AP286" s="19"/>
      <c r="AQ286" s="19"/>
      <c r="AR286" s="19"/>
      <c r="AS286" s="19">
        <v>238000</v>
      </c>
      <c r="AT286" s="19"/>
      <c r="AU286" s="19"/>
      <c r="AV286" s="19">
        <v>4522000</v>
      </c>
      <c r="AW286" s="19"/>
      <c r="AX286" s="19"/>
      <c r="AY286" s="19"/>
      <c r="AZ286" s="19"/>
      <c r="BA286" s="19"/>
      <c r="BB286" s="19">
        <f t="shared" si="46"/>
        <v>4760000</v>
      </c>
      <c r="BC286" s="15">
        <f t="shared" si="42"/>
        <v>4760000</v>
      </c>
      <c r="BD286" s="15">
        <f t="shared" si="43"/>
        <v>4760000</v>
      </c>
      <c r="BE286" t="str">
        <f t="shared" si="44"/>
        <v>OK</v>
      </c>
      <c r="BF286">
        <f t="shared" si="45"/>
        <v>2</v>
      </c>
    </row>
    <row r="287" spans="1:58">
      <c r="A287">
        <v>5</v>
      </c>
      <c r="B287" t="s">
        <v>16</v>
      </c>
      <c r="C287" t="s">
        <v>405</v>
      </c>
      <c r="D287" t="s">
        <v>478</v>
      </c>
      <c r="E287" t="s">
        <v>9</v>
      </c>
      <c r="F287" t="s">
        <v>180</v>
      </c>
      <c r="G287">
        <v>5811</v>
      </c>
      <c r="H287">
        <v>16</v>
      </c>
      <c r="I287" s="19">
        <v>10880000</v>
      </c>
      <c r="J287" s="15">
        <v>680000</v>
      </c>
      <c r="K287">
        <v>16</v>
      </c>
      <c r="N287" t="s">
        <v>48</v>
      </c>
      <c r="O287" t="s">
        <v>114</v>
      </c>
      <c r="P287" t="s">
        <v>476</v>
      </c>
      <c r="Q287" t="s">
        <v>53</v>
      </c>
      <c r="R287" t="s">
        <v>117</v>
      </c>
      <c r="S287" t="s">
        <v>118</v>
      </c>
      <c r="T287" t="s">
        <v>183</v>
      </c>
      <c r="U287" t="s">
        <v>148</v>
      </c>
      <c r="V287" s="17" t="str">
        <f t="shared" si="41"/>
        <v>05-581101</v>
      </c>
      <c r="W287" t="s">
        <v>477</v>
      </c>
      <c r="X287" t="s">
        <v>40</v>
      </c>
      <c r="Y287" s="14">
        <v>44265</v>
      </c>
      <c r="Z287" s="16">
        <v>21</v>
      </c>
      <c r="AA287" s="14">
        <v>44286</v>
      </c>
      <c r="AB287" s="14">
        <v>44214</v>
      </c>
      <c r="AC287" s="19">
        <f t="shared" si="39"/>
        <v>10880000</v>
      </c>
      <c r="AD287">
        <v>25</v>
      </c>
      <c r="AE287" s="14">
        <v>44239</v>
      </c>
      <c r="AF287" s="14">
        <v>44241</v>
      </c>
      <c r="AG287">
        <v>25</v>
      </c>
      <c r="AH287" s="14">
        <v>44266</v>
      </c>
      <c r="AI287" s="14">
        <v>44269</v>
      </c>
      <c r="AJ287">
        <v>25</v>
      </c>
      <c r="AK287" s="14">
        <v>44294</v>
      </c>
      <c r="AL287" s="15">
        <f t="shared" si="47"/>
        <v>10880000</v>
      </c>
      <c r="AM287" s="16">
        <v>9</v>
      </c>
      <c r="AN287" s="14">
        <v>44569</v>
      </c>
      <c r="AO287" s="14">
        <v>44629</v>
      </c>
      <c r="AP287" s="19"/>
      <c r="AQ287" s="19"/>
      <c r="AR287" s="19"/>
      <c r="AS287" s="19">
        <v>442000</v>
      </c>
      <c r="AT287" s="19"/>
      <c r="AU287" s="19"/>
      <c r="AV287" s="19">
        <v>10438000</v>
      </c>
      <c r="AW287" s="19"/>
      <c r="AX287" s="19"/>
      <c r="AY287" s="19"/>
      <c r="AZ287" s="19"/>
      <c r="BA287" s="19"/>
      <c r="BB287" s="19">
        <f t="shared" si="46"/>
        <v>10880000</v>
      </c>
      <c r="BC287" s="15">
        <f t="shared" si="42"/>
        <v>10880000</v>
      </c>
      <c r="BD287" s="15">
        <f t="shared" si="43"/>
        <v>10880000</v>
      </c>
      <c r="BE287" t="str">
        <f t="shared" si="44"/>
        <v>OK</v>
      </c>
      <c r="BF287">
        <f t="shared" si="45"/>
        <v>2</v>
      </c>
    </row>
    <row r="288" spans="1:58">
      <c r="A288">
        <v>5</v>
      </c>
      <c r="B288" t="s">
        <v>16</v>
      </c>
      <c r="C288" t="s">
        <v>438</v>
      </c>
      <c r="D288" t="s">
        <v>414</v>
      </c>
      <c r="E288" t="s">
        <v>9</v>
      </c>
      <c r="F288" t="s">
        <v>180</v>
      </c>
      <c r="G288">
        <v>5811</v>
      </c>
      <c r="H288">
        <v>10</v>
      </c>
      <c r="I288" s="19">
        <v>6800000</v>
      </c>
      <c r="J288" s="15">
        <v>680000</v>
      </c>
      <c r="K288">
        <v>10</v>
      </c>
      <c r="N288" t="s">
        <v>48</v>
      </c>
      <c r="O288" t="s">
        <v>114</v>
      </c>
      <c r="P288" t="s">
        <v>476</v>
      </c>
      <c r="Q288" t="s">
        <v>53</v>
      </c>
      <c r="R288" t="s">
        <v>117</v>
      </c>
      <c r="S288" t="s">
        <v>118</v>
      </c>
      <c r="T288" t="s">
        <v>183</v>
      </c>
      <c r="U288" t="s">
        <v>148</v>
      </c>
      <c r="V288" s="17" t="str">
        <f t="shared" si="41"/>
        <v>05-581101</v>
      </c>
      <c r="W288" t="s">
        <v>477</v>
      </c>
      <c r="X288" t="s">
        <v>40</v>
      </c>
      <c r="Y288" s="14">
        <v>44265</v>
      </c>
      <c r="Z288" s="16">
        <v>21</v>
      </c>
      <c r="AA288" s="14">
        <v>44286</v>
      </c>
      <c r="AB288" s="14">
        <v>44214</v>
      </c>
      <c r="AC288" s="19">
        <f t="shared" si="39"/>
        <v>6800000</v>
      </c>
      <c r="AD288">
        <v>25</v>
      </c>
      <c r="AE288" s="14">
        <v>44239</v>
      </c>
      <c r="AF288" s="14">
        <v>44241</v>
      </c>
      <c r="AG288">
        <v>25</v>
      </c>
      <c r="AH288" s="14">
        <v>44266</v>
      </c>
      <c r="AI288" s="14">
        <v>44269</v>
      </c>
      <c r="AJ288">
        <v>25</v>
      </c>
      <c r="AK288" s="14">
        <v>44294</v>
      </c>
      <c r="AL288" s="15">
        <f t="shared" si="47"/>
        <v>6800000</v>
      </c>
      <c r="AM288" s="16">
        <v>9</v>
      </c>
      <c r="AN288" s="14">
        <v>44569</v>
      </c>
      <c r="AO288" s="14">
        <v>44629</v>
      </c>
      <c r="AP288" s="19"/>
      <c r="AQ288" s="19"/>
      <c r="AR288" s="19"/>
      <c r="AS288" s="19">
        <v>340000</v>
      </c>
      <c r="AT288" s="19"/>
      <c r="AU288" s="19"/>
      <c r="AV288" s="19">
        <v>6460000</v>
      </c>
      <c r="AW288" s="19"/>
      <c r="AX288" s="19"/>
      <c r="AY288" s="19"/>
      <c r="AZ288" s="19"/>
      <c r="BA288" s="19"/>
      <c r="BB288" s="19">
        <f t="shared" si="46"/>
        <v>6800000</v>
      </c>
      <c r="BC288" s="15">
        <f t="shared" si="42"/>
        <v>6800000</v>
      </c>
      <c r="BD288" s="15">
        <f t="shared" si="43"/>
        <v>6800000</v>
      </c>
      <c r="BE288" t="str">
        <f t="shared" si="44"/>
        <v>OK</v>
      </c>
      <c r="BF288">
        <f t="shared" si="45"/>
        <v>2</v>
      </c>
    </row>
    <row r="289" spans="1:58">
      <c r="A289">
        <v>5</v>
      </c>
      <c r="B289" t="s">
        <v>16</v>
      </c>
      <c r="C289" t="s">
        <v>479</v>
      </c>
      <c r="D289" t="s">
        <v>414</v>
      </c>
      <c r="E289" t="s">
        <v>9</v>
      </c>
      <c r="F289" t="s">
        <v>180</v>
      </c>
      <c r="G289">
        <v>5811</v>
      </c>
      <c r="H289">
        <v>8</v>
      </c>
      <c r="I289" s="19">
        <v>5440000</v>
      </c>
      <c r="J289" s="15">
        <v>680000</v>
      </c>
      <c r="K289">
        <v>8</v>
      </c>
      <c r="N289" t="s">
        <v>48</v>
      </c>
      <c r="O289" t="s">
        <v>114</v>
      </c>
      <c r="P289" t="s">
        <v>476</v>
      </c>
      <c r="Q289" t="s">
        <v>53</v>
      </c>
      <c r="R289" t="s">
        <v>117</v>
      </c>
      <c r="S289" t="s">
        <v>118</v>
      </c>
      <c r="T289" t="s">
        <v>183</v>
      </c>
      <c r="U289" t="s">
        <v>148</v>
      </c>
      <c r="V289" s="17" t="str">
        <f t="shared" si="41"/>
        <v>05-581101</v>
      </c>
      <c r="W289" t="s">
        <v>477</v>
      </c>
      <c r="X289" t="s">
        <v>40</v>
      </c>
      <c r="Y289" s="14">
        <v>44265</v>
      </c>
      <c r="Z289" s="16">
        <v>21</v>
      </c>
      <c r="AA289" s="14">
        <v>44286</v>
      </c>
      <c r="AB289" s="14">
        <v>44214</v>
      </c>
      <c r="AC289" s="19">
        <f t="shared" si="39"/>
        <v>5440000</v>
      </c>
      <c r="AD289">
        <v>25</v>
      </c>
      <c r="AE289" s="14">
        <v>44239</v>
      </c>
      <c r="AF289" s="14">
        <v>44241</v>
      </c>
      <c r="AG289">
        <v>25</v>
      </c>
      <c r="AH289" s="14">
        <v>44266</v>
      </c>
      <c r="AI289" s="14">
        <v>44269</v>
      </c>
      <c r="AJ289">
        <v>25</v>
      </c>
      <c r="AK289" s="14">
        <v>44294</v>
      </c>
      <c r="AL289" s="15">
        <f t="shared" si="47"/>
        <v>5440000</v>
      </c>
      <c r="AM289" s="16">
        <v>9</v>
      </c>
      <c r="AN289" s="14">
        <v>44569</v>
      </c>
      <c r="AO289" s="14">
        <v>44629</v>
      </c>
      <c r="AP289" s="19"/>
      <c r="AQ289" s="19"/>
      <c r="AR289" s="19"/>
      <c r="AS289" s="19">
        <v>272000</v>
      </c>
      <c r="AT289" s="19"/>
      <c r="AU289" s="19"/>
      <c r="AV289" s="19">
        <v>5168000</v>
      </c>
      <c r="AW289" s="19"/>
      <c r="AX289" s="19"/>
      <c r="AY289" s="19"/>
      <c r="AZ289" s="19"/>
      <c r="BA289" s="19"/>
      <c r="BB289" s="19">
        <f t="shared" si="46"/>
        <v>5440000</v>
      </c>
      <c r="BC289" s="15">
        <f t="shared" si="42"/>
        <v>5440000</v>
      </c>
      <c r="BD289" s="15">
        <f t="shared" si="43"/>
        <v>5440000</v>
      </c>
      <c r="BE289" t="str">
        <f t="shared" si="44"/>
        <v>OK</v>
      </c>
      <c r="BF289">
        <f t="shared" si="45"/>
        <v>2</v>
      </c>
    </row>
    <row r="290" spans="1:58">
      <c r="A290">
        <v>5</v>
      </c>
      <c r="B290" t="s">
        <v>16</v>
      </c>
      <c r="C290" t="s">
        <v>444</v>
      </c>
      <c r="D290" t="s">
        <v>410</v>
      </c>
      <c r="E290" t="s">
        <v>9</v>
      </c>
      <c r="F290" t="s">
        <v>180</v>
      </c>
      <c r="G290">
        <v>5811</v>
      </c>
      <c r="H290">
        <v>10</v>
      </c>
      <c r="I290" s="19">
        <v>6800000</v>
      </c>
      <c r="J290" s="15">
        <v>680000</v>
      </c>
      <c r="K290">
        <v>10</v>
      </c>
      <c r="N290" t="s">
        <v>48</v>
      </c>
      <c r="O290" t="s">
        <v>114</v>
      </c>
      <c r="P290" t="s">
        <v>476</v>
      </c>
      <c r="Q290" t="s">
        <v>53</v>
      </c>
      <c r="R290" t="s">
        <v>117</v>
      </c>
      <c r="S290" t="s">
        <v>118</v>
      </c>
      <c r="T290" t="s">
        <v>183</v>
      </c>
      <c r="U290" t="s">
        <v>148</v>
      </c>
      <c r="V290" s="17" t="str">
        <f t="shared" si="41"/>
        <v>05-581101</v>
      </c>
      <c r="W290" t="s">
        <v>477</v>
      </c>
      <c r="X290" t="s">
        <v>40</v>
      </c>
      <c r="Y290" s="14">
        <v>44265</v>
      </c>
      <c r="Z290" s="16">
        <v>21</v>
      </c>
      <c r="AA290" s="14">
        <v>44286</v>
      </c>
      <c r="AB290" s="14">
        <v>44214</v>
      </c>
      <c r="AC290" s="19">
        <f t="shared" si="39"/>
        <v>6800000</v>
      </c>
      <c r="AD290">
        <v>25</v>
      </c>
      <c r="AE290" s="14">
        <v>44239</v>
      </c>
      <c r="AF290" s="14">
        <v>44241</v>
      </c>
      <c r="AG290">
        <v>25</v>
      </c>
      <c r="AH290" s="14">
        <v>44266</v>
      </c>
      <c r="AI290" s="14">
        <v>44269</v>
      </c>
      <c r="AJ290">
        <v>25</v>
      </c>
      <c r="AK290" s="14">
        <v>44294</v>
      </c>
      <c r="AL290" s="15">
        <f t="shared" si="47"/>
        <v>6800000</v>
      </c>
      <c r="AM290" s="16">
        <v>9</v>
      </c>
      <c r="AN290" s="14">
        <v>44569</v>
      </c>
      <c r="AO290" s="14">
        <v>44629</v>
      </c>
      <c r="AP290" s="19"/>
      <c r="AQ290" s="19"/>
      <c r="AR290" s="19"/>
      <c r="AS290" s="19">
        <v>340000</v>
      </c>
      <c r="AT290" s="19"/>
      <c r="AU290" s="19"/>
      <c r="AV290" s="19">
        <v>6460000</v>
      </c>
      <c r="AW290" s="19"/>
      <c r="AX290" s="19"/>
      <c r="AY290" s="19"/>
      <c r="AZ290" s="19"/>
      <c r="BA290" s="19"/>
      <c r="BB290" s="19">
        <f t="shared" si="46"/>
        <v>6800000</v>
      </c>
      <c r="BC290" s="15">
        <f t="shared" si="42"/>
        <v>6800000</v>
      </c>
      <c r="BD290" s="15">
        <f t="shared" si="43"/>
        <v>6800000</v>
      </c>
      <c r="BE290" t="str">
        <f t="shared" si="44"/>
        <v>OK</v>
      </c>
      <c r="BF290">
        <f t="shared" si="45"/>
        <v>2</v>
      </c>
    </row>
    <row r="291" spans="1:58">
      <c r="A291">
        <v>5</v>
      </c>
      <c r="B291" t="s">
        <v>16</v>
      </c>
      <c r="C291" t="s">
        <v>442</v>
      </c>
      <c r="D291" t="s">
        <v>410</v>
      </c>
      <c r="E291" t="s">
        <v>9</v>
      </c>
      <c r="F291" t="s">
        <v>180</v>
      </c>
      <c r="G291">
        <v>5811</v>
      </c>
      <c r="H291">
        <v>8</v>
      </c>
      <c r="I291" s="19">
        <v>5440000</v>
      </c>
      <c r="J291" s="15">
        <v>680000</v>
      </c>
      <c r="K291">
        <v>8</v>
      </c>
      <c r="N291" t="s">
        <v>48</v>
      </c>
      <c r="O291" t="s">
        <v>114</v>
      </c>
      <c r="P291" t="s">
        <v>476</v>
      </c>
      <c r="Q291" t="s">
        <v>53</v>
      </c>
      <c r="R291" t="s">
        <v>117</v>
      </c>
      <c r="S291" t="s">
        <v>118</v>
      </c>
      <c r="T291" t="s">
        <v>183</v>
      </c>
      <c r="U291" t="s">
        <v>148</v>
      </c>
      <c r="V291" s="17" t="str">
        <f t="shared" si="41"/>
        <v>05-581101</v>
      </c>
      <c r="W291" t="s">
        <v>477</v>
      </c>
      <c r="X291" t="s">
        <v>40</v>
      </c>
      <c r="Y291" s="14">
        <v>44265</v>
      </c>
      <c r="Z291" s="16">
        <v>21</v>
      </c>
      <c r="AA291" s="14">
        <v>44286</v>
      </c>
      <c r="AB291" s="14">
        <v>44214</v>
      </c>
      <c r="AC291" s="19">
        <f t="shared" si="39"/>
        <v>5440000</v>
      </c>
      <c r="AD291">
        <v>25</v>
      </c>
      <c r="AE291" s="14">
        <v>44239</v>
      </c>
      <c r="AF291" s="14">
        <v>44241</v>
      </c>
      <c r="AG291">
        <v>25</v>
      </c>
      <c r="AH291" s="14">
        <v>44266</v>
      </c>
      <c r="AI291" s="14">
        <v>44269</v>
      </c>
      <c r="AJ291">
        <v>25</v>
      </c>
      <c r="AK291" s="14">
        <v>44294</v>
      </c>
      <c r="AL291" s="15">
        <f t="shared" si="47"/>
        <v>5440000</v>
      </c>
      <c r="AM291" s="16">
        <v>9</v>
      </c>
      <c r="AN291" s="14">
        <v>44569</v>
      </c>
      <c r="AO291" s="14">
        <v>44629</v>
      </c>
      <c r="AP291" s="19"/>
      <c r="AQ291" s="19"/>
      <c r="AR291" s="19"/>
      <c r="AS291" s="19">
        <v>272000</v>
      </c>
      <c r="AT291" s="19"/>
      <c r="AU291" s="19"/>
      <c r="AV291" s="19">
        <v>5168000</v>
      </c>
      <c r="AW291" s="19"/>
      <c r="AX291" s="19"/>
      <c r="AY291" s="19"/>
      <c r="AZ291" s="19"/>
      <c r="BA291" s="19"/>
      <c r="BB291" s="19">
        <f t="shared" si="46"/>
        <v>5440000</v>
      </c>
      <c r="BC291" s="15">
        <f t="shared" si="42"/>
        <v>5440000</v>
      </c>
      <c r="BD291" s="15">
        <f t="shared" si="43"/>
        <v>5440000</v>
      </c>
      <c r="BE291" t="str">
        <f t="shared" si="44"/>
        <v>OK</v>
      </c>
      <c r="BF291">
        <f t="shared" si="45"/>
        <v>2</v>
      </c>
    </row>
    <row r="292" spans="1:58">
      <c r="A292">
        <v>5</v>
      </c>
      <c r="B292" t="s">
        <v>16</v>
      </c>
      <c r="C292" t="s">
        <v>412</v>
      </c>
      <c r="D292" t="s">
        <v>446</v>
      </c>
      <c r="E292" t="s">
        <v>9</v>
      </c>
      <c r="F292" t="s">
        <v>180</v>
      </c>
      <c r="G292">
        <v>5811</v>
      </c>
      <c r="H292">
        <v>19</v>
      </c>
      <c r="I292" s="19">
        <v>12920000</v>
      </c>
      <c r="J292" s="15">
        <v>680000</v>
      </c>
      <c r="K292">
        <v>19</v>
      </c>
      <c r="N292" t="s">
        <v>48</v>
      </c>
      <c r="O292" t="s">
        <v>114</v>
      </c>
      <c r="P292" t="s">
        <v>476</v>
      </c>
      <c r="Q292" t="s">
        <v>53</v>
      </c>
      <c r="R292" t="s">
        <v>117</v>
      </c>
      <c r="S292" t="s">
        <v>118</v>
      </c>
      <c r="T292" t="s">
        <v>183</v>
      </c>
      <c r="U292" t="s">
        <v>148</v>
      </c>
      <c r="V292" s="17" t="str">
        <f t="shared" si="41"/>
        <v>05-581101</v>
      </c>
      <c r="W292" t="s">
        <v>477</v>
      </c>
      <c r="X292" t="s">
        <v>40</v>
      </c>
      <c r="Y292" s="14">
        <v>44265</v>
      </c>
      <c r="Z292" s="16">
        <v>21</v>
      </c>
      <c r="AA292" s="14">
        <v>44286</v>
      </c>
      <c r="AB292" s="14">
        <v>44214</v>
      </c>
      <c r="AC292" s="19">
        <f t="shared" si="39"/>
        <v>12920000</v>
      </c>
      <c r="AD292">
        <v>25</v>
      </c>
      <c r="AE292" s="14">
        <v>44239</v>
      </c>
      <c r="AF292" s="14">
        <v>44241</v>
      </c>
      <c r="AG292">
        <v>25</v>
      </c>
      <c r="AH292" s="14">
        <v>44266</v>
      </c>
      <c r="AI292" s="14">
        <v>44269</v>
      </c>
      <c r="AJ292">
        <v>25</v>
      </c>
      <c r="AK292" s="14">
        <v>44294</v>
      </c>
      <c r="AL292" s="15">
        <f t="shared" si="47"/>
        <v>12920000</v>
      </c>
      <c r="AM292" s="16">
        <v>9</v>
      </c>
      <c r="AN292" s="14">
        <v>44569</v>
      </c>
      <c r="AO292" s="14">
        <v>44629</v>
      </c>
      <c r="AP292" s="19"/>
      <c r="AQ292" s="19"/>
      <c r="AR292" s="19"/>
      <c r="AS292" s="19">
        <v>646000</v>
      </c>
      <c r="AT292" s="19"/>
      <c r="AU292" s="19"/>
      <c r="AV292" s="19">
        <v>12274000</v>
      </c>
      <c r="AW292" s="19"/>
      <c r="AX292" s="19"/>
      <c r="AY292" s="19"/>
      <c r="AZ292" s="19"/>
      <c r="BA292" s="19"/>
      <c r="BB292" s="19">
        <f t="shared" si="46"/>
        <v>12920000</v>
      </c>
      <c r="BC292" s="15">
        <f t="shared" si="42"/>
        <v>12920000</v>
      </c>
      <c r="BD292" s="15">
        <f t="shared" si="43"/>
        <v>12920000</v>
      </c>
      <c r="BE292" t="str">
        <f t="shared" si="44"/>
        <v>OK</v>
      </c>
      <c r="BF292">
        <f t="shared" si="45"/>
        <v>2</v>
      </c>
    </row>
    <row r="293" spans="1:58">
      <c r="A293">
        <v>5</v>
      </c>
      <c r="B293" t="s">
        <v>16</v>
      </c>
      <c r="C293" t="s">
        <v>409</v>
      </c>
      <c r="D293" t="s">
        <v>480</v>
      </c>
      <c r="E293" t="s">
        <v>9</v>
      </c>
      <c r="F293" t="s">
        <v>180</v>
      </c>
      <c r="G293">
        <v>5811</v>
      </c>
      <c r="H293">
        <v>31</v>
      </c>
      <c r="I293" s="19">
        <v>21080000</v>
      </c>
      <c r="J293" s="15">
        <v>680000</v>
      </c>
      <c r="K293">
        <v>31</v>
      </c>
      <c r="N293" t="s">
        <v>48</v>
      </c>
      <c r="O293" t="s">
        <v>114</v>
      </c>
      <c r="P293" t="s">
        <v>476</v>
      </c>
      <c r="Q293" t="s">
        <v>53</v>
      </c>
      <c r="R293" t="s">
        <v>117</v>
      </c>
      <c r="S293" t="s">
        <v>118</v>
      </c>
      <c r="T293" t="s">
        <v>183</v>
      </c>
      <c r="U293" t="s">
        <v>148</v>
      </c>
      <c r="V293" s="17" t="str">
        <f t="shared" si="41"/>
        <v>05-581101</v>
      </c>
      <c r="W293" t="s">
        <v>477</v>
      </c>
      <c r="X293" t="s">
        <v>40</v>
      </c>
      <c r="Y293" s="14">
        <v>44265</v>
      </c>
      <c r="Z293" s="16">
        <v>21</v>
      </c>
      <c r="AA293" s="14">
        <v>44286</v>
      </c>
      <c r="AB293" s="14">
        <v>44214</v>
      </c>
      <c r="AC293" s="19">
        <f t="shared" ref="AC293:AC356" si="48">I293</f>
        <v>21080000</v>
      </c>
      <c r="AD293">
        <v>25</v>
      </c>
      <c r="AE293" s="14">
        <v>44239</v>
      </c>
      <c r="AF293" s="14">
        <v>44241</v>
      </c>
      <c r="AG293">
        <v>25</v>
      </c>
      <c r="AH293" s="14">
        <v>44266</v>
      </c>
      <c r="AI293" s="14">
        <v>44269</v>
      </c>
      <c r="AJ293">
        <v>25</v>
      </c>
      <c r="AK293" s="14">
        <v>44294</v>
      </c>
      <c r="AL293" s="15">
        <f t="shared" si="47"/>
        <v>21080000</v>
      </c>
      <c r="AM293" s="16">
        <v>9</v>
      </c>
      <c r="AN293" s="14">
        <v>44569</v>
      </c>
      <c r="AO293" s="14">
        <v>44629</v>
      </c>
      <c r="AP293" s="19"/>
      <c r="AQ293" s="19"/>
      <c r="AR293" s="19"/>
      <c r="AS293" s="19">
        <v>782000</v>
      </c>
      <c r="AT293" s="19"/>
      <c r="AU293" s="19"/>
      <c r="AV293" s="19">
        <v>20298000</v>
      </c>
      <c r="AW293" s="19"/>
      <c r="AX293" s="19"/>
      <c r="AY293" s="19"/>
      <c r="AZ293" s="19"/>
      <c r="BA293" s="19"/>
      <c r="BB293" s="19">
        <f t="shared" si="46"/>
        <v>21080000</v>
      </c>
      <c r="BC293" s="15">
        <f t="shared" si="42"/>
        <v>21080000</v>
      </c>
      <c r="BD293" s="15">
        <f t="shared" si="43"/>
        <v>21080000</v>
      </c>
      <c r="BE293" t="str">
        <f t="shared" si="44"/>
        <v>OK</v>
      </c>
      <c r="BF293">
        <f t="shared" si="45"/>
        <v>2</v>
      </c>
    </row>
    <row r="294" spans="1:58">
      <c r="A294">
        <v>5</v>
      </c>
      <c r="B294" t="s">
        <v>16</v>
      </c>
      <c r="C294" t="s">
        <v>481</v>
      </c>
      <c r="D294" t="s">
        <v>416</v>
      </c>
      <c r="E294" t="s">
        <v>9</v>
      </c>
      <c r="F294" t="s">
        <v>180</v>
      </c>
      <c r="G294">
        <v>5811</v>
      </c>
      <c r="H294">
        <v>14</v>
      </c>
      <c r="I294" s="19">
        <v>9520000</v>
      </c>
      <c r="J294" s="15">
        <v>680000</v>
      </c>
      <c r="K294">
        <v>14</v>
      </c>
      <c r="N294" t="s">
        <v>48</v>
      </c>
      <c r="O294" t="s">
        <v>114</v>
      </c>
      <c r="P294" t="s">
        <v>476</v>
      </c>
      <c r="Q294" t="s">
        <v>53</v>
      </c>
      <c r="R294" t="s">
        <v>117</v>
      </c>
      <c r="S294" t="s">
        <v>118</v>
      </c>
      <c r="T294" t="s">
        <v>183</v>
      </c>
      <c r="U294" t="s">
        <v>148</v>
      </c>
      <c r="V294" s="17" t="str">
        <f t="shared" si="41"/>
        <v>05-581101</v>
      </c>
      <c r="W294" t="s">
        <v>477</v>
      </c>
      <c r="X294" t="s">
        <v>40</v>
      </c>
      <c r="Y294" s="14">
        <v>44265</v>
      </c>
      <c r="Z294" s="16">
        <v>21</v>
      </c>
      <c r="AA294" s="14">
        <v>44286</v>
      </c>
      <c r="AB294" s="14">
        <v>44214</v>
      </c>
      <c r="AC294" s="19">
        <f t="shared" si="48"/>
        <v>9520000</v>
      </c>
      <c r="AD294">
        <v>25</v>
      </c>
      <c r="AE294" s="14">
        <v>44239</v>
      </c>
      <c r="AF294" s="14">
        <v>44241</v>
      </c>
      <c r="AG294">
        <v>25</v>
      </c>
      <c r="AH294" s="14">
        <v>44266</v>
      </c>
      <c r="AI294" s="14">
        <v>44269</v>
      </c>
      <c r="AJ294">
        <v>25</v>
      </c>
      <c r="AK294" s="14">
        <v>44294</v>
      </c>
      <c r="AL294" s="15">
        <f t="shared" si="47"/>
        <v>9520000</v>
      </c>
      <c r="AM294" s="16">
        <v>9</v>
      </c>
      <c r="AN294" s="14">
        <v>44569</v>
      </c>
      <c r="AO294" s="14">
        <v>44629</v>
      </c>
      <c r="AP294" s="19"/>
      <c r="AQ294" s="19"/>
      <c r="AR294" s="19"/>
      <c r="AS294" s="19">
        <v>476000</v>
      </c>
      <c r="AT294" s="19"/>
      <c r="AU294" s="19"/>
      <c r="AV294" s="19">
        <v>9044000</v>
      </c>
      <c r="AW294" s="19"/>
      <c r="AX294" s="19"/>
      <c r="AY294" s="19"/>
      <c r="AZ294" s="19"/>
      <c r="BA294" s="19"/>
      <c r="BB294" s="19">
        <f t="shared" si="46"/>
        <v>9520000</v>
      </c>
      <c r="BC294" s="15">
        <f t="shared" si="42"/>
        <v>9520000</v>
      </c>
      <c r="BD294" s="15">
        <f t="shared" si="43"/>
        <v>9520000</v>
      </c>
      <c r="BE294" t="str">
        <f t="shared" si="44"/>
        <v>OK</v>
      </c>
      <c r="BF294">
        <f t="shared" si="45"/>
        <v>2</v>
      </c>
    </row>
    <row r="295" spans="1:58">
      <c r="A295">
        <v>5</v>
      </c>
      <c r="B295" t="s">
        <v>16</v>
      </c>
      <c r="C295" t="s">
        <v>418</v>
      </c>
      <c r="D295" t="s">
        <v>418</v>
      </c>
      <c r="E295" t="s">
        <v>9</v>
      </c>
      <c r="F295" t="s">
        <v>180</v>
      </c>
      <c r="G295">
        <v>5811</v>
      </c>
      <c r="H295">
        <v>22</v>
      </c>
      <c r="I295" s="19">
        <v>14960000</v>
      </c>
      <c r="J295" s="15">
        <v>680000</v>
      </c>
      <c r="K295">
        <v>22</v>
      </c>
      <c r="N295" t="s">
        <v>48</v>
      </c>
      <c r="O295" t="s">
        <v>114</v>
      </c>
      <c r="P295" t="s">
        <v>476</v>
      </c>
      <c r="Q295" t="s">
        <v>53</v>
      </c>
      <c r="R295" t="s">
        <v>117</v>
      </c>
      <c r="S295" t="s">
        <v>118</v>
      </c>
      <c r="T295" t="s">
        <v>183</v>
      </c>
      <c r="U295" t="s">
        <v>148</v>
      </c>
      <c r="V295" s="17" t="str">
        <f t="shared" si="41"/>
        <v>05-581101</v>
      </c>
      <c r="W295" t="s">
        <v>477</v>
      </c>
      <c r="X295" t="s">
        <v>40</v>
      </c>
      <c r="Y295" s="14">
        <v>44265</v>
      </c>
      <c r="Z295" s="16">
        <v>21</v>
      </c>
      <c r="AA295" s="14">
        <v>44286</v>
      </c>
      <c r="AB295" s="14">
        <v>44214</v>
      </c>
      <c r="AC295" s="19">
        <f t="shared" si="48"/>
        <v>14960000</v>
      </c>
      <c r="AD295">
        <v>25</v>
      </c>
      <c r="AE295" s="14">
        <v>44239</v>
      </c>
      <c r="AF295" s="14">
        <v>44241</v>
      </c>
      <c r="AG295">
        <v>25</v>
      </c>
      <c r="AH295" s="14">
        <v>44266</v>
      </c>
      <c r="AI295" s="14">
        <v>44269</v>
      </c>
      <c r="AJ295">
        <v>25</v>
      </c>
      <c r="AK295" s="14">
        <v>44294</v>
      </c>
      <c r="AL295" s="15">
        <f t="shared" si="47"/>
        <v>14960000</v>
      </c>
      <c r="AM295" s="16">
        <v>9</v>
      </c>
      <c r="AN295" s="14">
        <v>44569</v>
      </c>
      <c r="AO295" s="14">
        <v>44629</v>
      </c>
      <c r="AP295" s="19"/>
      <c r="AQ295" s="19"/>
      <c r="AR295" s="19"/>
      <c r="AS295" s="19">
        <v>748000</v>
      </c>
      <c r="AT295" s="19"/>
      <c r="AU295" s="19"/>
      <c r="AV295" s="19">
        <v>14212000</v>
      </c>
      <c r="AW295" s="19"/>
      <c r="AX295" s="19"/>
      <c r="AY295" s="19"/>
      <c r="AZ295" s="19"/>
      <c r="BA295" s="19"/>
      <c r="BB295" s="19">
        <f t="shared" si="46"/>
        <v>14960000</v>
      </c>
      <c r="BC295" s="15">
        <f t="shared" si="42"/>
        <v>14960000</v>
      </c>
      <c r="BD295" s="15">
        <f t="shared" si="43"/>
        <v>14960000</v>
      </c>
      <c r="BE295" t="str">
        <f t="shared" si="44"/>
        <v>OK</v>
      </c>
      <c r="BF295">
        <f t="shared" si="45"/>
        <v>2</v>
      </c>
    </row>
    <row r="296" spans="1:58">
      <c r="A296">
        <v>5</v>
      </c>
      <c r="B296" t="s">
        <v>16</v>
      </c>
      <c r="C296" t="s">
        <v>443</v>
      </c>
      <c r="D296" t="s">
        <v>410</v>
      </c>
      <c r="E296" t="s">
        <v>9</v>
      </c>
      <c r="F296" t="s">
        <v>180</v>
      </c>
      <c r="G296">
        <v>5811</v>
      </c>
      <c r="H296">
        <v>11</v>
      </c>
      <c r="I296" s="19">
        <v>7480000</v>
      </c>
      <c r="J296" s="15">
        <v>680000</v>
      </c>
      <c r="K296">
        <v>11</v>
      </c>
      <c r="N296" t="s">
        <v>48</v>
      </c>
      <c r="O296" t="s">
        <v>114</v>
      </c>
      <c r="P296" t="s">
        <v>476</v>
      </c>
      <c r="Q296" t="s">
        <v>53</v>
      </c>
      <c r="R296" t="s">
        <v>117</v>
      </c>
      <c r="S296" t="s">
        <v>118</v>
      </c>
      <c r="T296" t="s">
        <v>183</v>
      </c>
      <c r="U296" t="s">
        <v>148</v>
      </c>
      <c r="V296" s="17" t="str">
        <f t="shared" si="41"/>
        <v>05-581101</v>
      </c>
      <c r="W296" t="s">
        <v>477</v>
      </c>
      <c r="X296" t="s">
        <v>40</v>
      </c>
      <c r="Y296" s="14">
        <v>44265</v>
      </c>
      <c r="Z296" s="16">
        <v>21</v>
      </c>
      <c r="AA296" s="14">
        <v>44286</v>
      </c>
      <c r="AB296" s="14">
        <v>44214</v>
      </c>
      <c r="AC296" s="19">
        <f t="shared" si="48"/>
        <v>7480000</v>
      </c>
      <c r="AD296">
        <v>25</v>
      </c>
      <c r="AE296" s="14">
        <v>44239</v>
      </c>
      <c r="AF296" s="14">
        <v>44241</v>
      </c>
      <c r="AG296">
        <v>25</v>
      </c>
      <c r="AH296" s="14">
        <v>44266</v>
      </c>
      <c r="AI296" s="14">
        <v>44269</v>
      </c>
      <c r="AJ296">
        <v>25</v>
      </c>
      <c r="AK296" s="14">
        <v>44294</v>
      </c>
      <c r="AL296" s="15">
        <f t="shared" si="47"/>
        <v>7480000</v>
      </c>
      <c r="AM296" s="16">
        <v>9</v>
      </c>
      <c r="AN296" s="14">
        <v>44569</v>
      </c>
      <c r="AO296" s="14">
        <v>44629</v>
      </c>
      <c r="AP296" s="19"/>
      <c r="AQ296" s="19"/>
      <c r="AR296" s="19"/>
      <c r="AS296" s="19">
        <v>374000</v>
      </c>
      <c r="AT296" s="19"/>
      <c r="AU296" s="19"/>
      <c r="AV296" s="19">
        <v>7106000</v>
      </c>
      <c r="AW296" s="19"/>
      <c r="AX296" s="19"/>
      <c r="AY296" s="19"/>
      <c r="AZ296" s="19"/>
      <c r="BA296" s="19"/>
      <c r="BB296" s="19">
        <f t="shared" si="46"/>
        <v>7480000</v>
      </c>
      <c r="BC296" s="15">
        <f t="shared" si="42"/>
        <v>7480000</v>
      </c>
      <c r="BD296" s="15">
        <f t="shared" si="43"/>
        <v>7480000</v>
      </c>
      <c r="BE296" t="str">
        <f t="shared" si="44"/>
        <v>OK</v>
      </c>
      <c r="BF296">
        <f t="shared" si="45"/>
        <v>2</v>
      </c>
    </row>
    <row r="297" spans="1:58">
      <c r="A297">
        <v>5</v>
      </c>
      <c r="B297" t="s">
        <v>16</v>
      </c>
      <c r="C297" t="s">
        <v>482</v>
      </c>
      <c r="D297" t="s">
        <v>480</v>
      </c>
      <c r="E297" t="s">
        <v>9</v>
      </c>
      <c r="F297" t="s">
        <v>180</v>
      </c>
      <c r="G297">
        <v>5811</v>
      </c>
      <c r="H297">
        <v>18</v>
      </c>
      <c r="I297" s="19">
        <v>12240000</v>
      </c>
      <c r="J297" s="15">
        <v>680000</v>
      </c>
      <c r="K297">
        <v>18</v>
      </c>
      <c r="N297" t="s">
        <v>48</v>
      </c>
      <c r="O297" t="s">
        <v>114</v>
      </c>
      <c r="P297" t="s">
        <v>476</v>
      </c>
      <c r="Q297" t="s">
        <v>53</v>
      </c>
      <c r="R297" t="s">
        <v>117</v>
      </c>
      <c r="S297" t="s">
        <v>118</v>
      </c>
      <c r="T297" t="s">
        <v>183</v>
      </c>
      <c r="U297" t="s">
        <v>148</v>
      </c>
      <c r="V297" s="17" t="str">
        <f t="shared" si="41"/>
        <v>05-581101</v>
      </c>
      <c r="W297" t="s">
        <v>477</v>
      </c>
      <c r="X297" t="s">
        <v>40</v>
      </c>
      <c r="Y297" s="14">
        <v>44265</v>
      </c>
      <c r="Z297" s="16">
        <v>21</v>
      </c>
      <c r="AA297" s="14">
        <v>44286</v>
      </c>
      <c r="AB297" s="14">
        <v>44214</v>
      </c>
      <c r="AC297" s="19">
        <f t="shared" si="48"/>
        <v>12240000</v>
      </c>
      <c r="AD297">
        <v>25</v>
      </c>
      <c r="AE297" s="14">
        <v>44239</v>
      </c>
      <c r="AF297" s="14">
        <v>44241</v>
      </c>
      <c r="AG297">
        <v>25</v>
      </c>
      <c r="AH297" s="14">
        <v>44266</v>
      </c>
      <c r="AI297" s="14">
        <v>44269</v>
      </c>
      <c r="AJ297">
        <v>25</v>
      </c>
      <c r="AK297" s="14">
        <v>44294</v>
      </c>
      <c r="AL297" s="15">
        <f t="shared" si="47"/>
        <v>12240000</v>
      </c>
      <c r="AM297" s="16">
        <v>9</v>
      </c>
      <c r="AN297" s="14">
        <v>44569</v>
      </c>
      <c r="AO297" s="14">
        <v>44629</v>
      </c>
      <c r="AP297" s="19"/>
      <c r="AQ297" s="19"/>
      <c r="AR297" s="19"/>
      <c r="AS297" s="19">
        <v>340000</v>
      </c>
      <c r="AT297" s="19"/>
      <c r="AU297" s="19"/>
      <c r="AV297" s="19">
        <v>11900000</v>
      </c>
      <c r="AW297" s="19"/>
      <c r="AX297" s="19"/>
      <c r="AY297" s="19"/>
      <c r="AZ297" s="19"/>
      <c r="BA297" s="19"/>
      <c r="BB297" s="19">
        <f t="shared" si="46"/>
        <v>12240000</v>
      </c>
      <c r="BC297" s="15">
        <f t="shared" si="42"/>
        <v>12240000</v>
      </c>
      <c r="BD297" s="15">
        <f t="shared" si="43"/>
        <v>12240000</v>
      </c>
      <c r="BE297" t="str">
        <f t="shared" si="44"/>
        <v>OK</v>
      </c>
      <c r="BF297">
        <f t="shared" si="45"/>
        <v>2</v>
      </c>
    </row>
    <row r="298" spans="1:58">
      <c r="A298">
        <v>5</v>
      </c>
      <c r="B298" t="s">
        <v>16</v>
      </c>
      <c r="C298" t="s">
        <v>453</v>
      </c>
      <c r="D298" t="s">
        <v>416</v>
      </c>
      <c r="E298" t="s">
        <v>9</v>
      </c>
      <c r="F298" t="s">
        <v>180</v>
      </c>
      <c r="G298">
        <v>5811</v>
      </c>
      <c r="H298">
        <v>4</v>
      </c>
      <c r="I298" s="19">
        <v>2720000</v>
      </c>
      <c r="J298" s="15">
        <v>680000</v>
      </c>
      <c r="K298">
        <v>4</v>
      </c>
      <c r="N298" t="s">
        <v>48</v>
      </c>
      <c r="O298" t="s">
        <v>114</v>
      </c>
      <c r="P298" t="s">
        <v>476</v>
      </c>
      <c r="Q298" t="s">
        <v>53</v>
      </c>
      <c r="R298" t="s">
        <v>117</v>
      </c>
      <c r="S298" t="s">
        <v>118</v>
      </c>
      <c r="T298" t="s">
        <v>183</v>
      </c>
      <c r="U298" t="s">
        <v>148</v>
      </c>
      <c r="V298" s="17" t="str">
        <f t="shared" si="41"/>
        <v>05-581101</v>
      </c>
      <c r="W298" t="s">
        <v>477</v>
      </c>
      <c r="X298" t="s">
        <v>40</v>
      </c>
      <c r="Y298" s="14">
        <v>44265</v>
      </c>
      <c r="Z298" s="16">
        <v>21</v>
      </c>
      <c r="AA298" s="14">
        <v>44286</v>
      </c>
      <c r="AB298" s="14">
        <v>44214</v>
      </c>
      <c r="AC298" s="19">
        <f t="shared" si="48"/>
        <v>2720000</v>
      </c>
      <c r="AD298">
        <v>25</v>
      </c>
      <c r="AE298" s="14">
        <v>44239</v>
      </c>
      <c r="AF298" s="14">
        <v>44241</v>
      </c>
      <c r="AG298">
        <v>25</v>
      </c>
      <c r="AH298" s="14">
        <v>44266</v>
      </c>
      <c r="AI298" s="14">
        <v>44269</v>
      </c>
      <c r="AJ298">
        <v>25</v>
      </c>
      <c r="AK298" s="14">
        <v>44294</v>
      </c>
      <c r="AL298" s="15">
        <f t="shared" si="47"/>
        <v>2720000</v>
      </c>
      <c r="AM298" s="16">
        <v>9</v>
      </c>
      <c r="AN298" s="14">
        <v>44569</v>
      </c>
      <c r="AO298" s="14">
        <v>44629</v>
      </c>
      <c r="AP298" s="19"/>
      <c r="AQ298" s="19"/>
      <c r="AR298" s="19"/>
      <c r="AS298" s="19">
        <v>136000</v>
      </c>
      <c r="AT298" s="19"/>
      <c r="AU298" s="19"/>
      <c r="AV298" s="19">
        <v>2584000</v>
      </c>
      <c r="AW298" s="19"/>
      <c r="AX298" s="19"/>
      <c r="AY298" s="19"/>
      <c r="AZ298" s="19"/>
      <c r="BA298" s="19"/>
      <c r="BB298" s="19">
        <f t="shared" si="46"/>
        <v>2720000</v>
      </c>
      <c r="BC298" s="15">
        <f t="shared" si="42"/>
        <v>2720000</v>
      </c>
      <c r="BD298" s="15">
        <f t="shared" si="43"/>
        <v>2720000</v>
      </c>
      <c r="BE298" t="str">
        <f t="shared" si="44"/>
        <v>OK</v>
      </c>
      <c r="BF298">
        <f t="shared" si="45"/>
        <v>2</v>
      </c>
    </row>
    <row r="299" spans="1:58">
      <c r="A299">
        <v>5</v>
      </c>
      <c r="B299" t="s">
        <v>16</v>
      </c>
      <c r="C299" t="s">
        <v>447</v>
      </c>
      <c r="D299" t="s">
        <v>446</v>
      </c>
      <c r="E299" t="s">
        <v>9</v>
      </c>
      <c r="F299" t="s">
        <v>180</v>
      </c>
      <c r="G299">
        <v>5811</v>
      </c>
      <c r="H299">
        <v>3</v>
      </c>
      <c r="I299" s="19">
        <v>2040000</v>
      </c>
      <c r="J299" s="15">
        <v>680000</v>
      </c>
      <c r="K299">
        <v>3</v>
      </c>
      <c r="N299" t="s">
        <v>48</v>
      </c>
      <c r="O299" t="s">
        <v>114</v>
      </c>
      <c r="P299" t="s">
        <v>476</v>
      </c>
      <c r="Q299" t="s">
        <v>53</v>
      </c>
      <c r="R299" t="s">
        <v>117</v>
      </c>
      <c r="S299" t="s">
        <v>118</v>
      </c>
      <c r="T299" t="s">
        <v>183</v>
      </c>
      <c r="U299" t="s">
        <v>148</v>
      </c>
      <c r="V299" s="17" t="str">
        <f t="shared" si="41"/>
        <v>05-581101</v>
      </c>
      <c r="W299" t="s">
        <v>477</v>
      </c>
      <c r="X299" t="s">
        <v>40</v>
      </c>
      <c r="Y299" s="14">
        <v>44265</v>
      </c>
      <c r="Z299" s="16">
        <v>21</v>
      </c>
      <c r="AA299" s="14">
        <v>44286</v>
      </c>
      <c r="AB299" s="14">
        <v>44214</v>
      </c>
      <c r="AC299" s="19">
        <f t="shared" si="48"/>
        <v>2040000</v>
      </c>
      <c r="AD299">
        <v>25</v>
      </c>
      <c r="AE299" s="14">
        <v>44239</v>
      </c>
      <c r="AF299" s="14">
        <v>44241</v>
      </c>
      <c r="AG299">
        <v>25</v>
      </c>
      <c r="AH299" s="14">
        <v>44266</v>
      </c>
      <c r="AI299" s="14">
        <v>44269</v>
      </c>
      <c r="AJ299">
        <v>25</v>
      </c>
      <c r="AK299" s="14">
        <v>44294</v>
      </c>
      <c r="AL299" s="15">
        <f t="shared" si="47"/>
        <v>2040000</v>
      </c>
      <c r="AM299" s="16">
        <v>9</v>
      </c>
      <c r="AN299" s="14">
        <v>44569</v>
      </c>
      <c r="AO299" s="14">
        <v>44629</v>
      </c>
      <c r="AP299" s="19"/>
      <c r="AQ299" s="19"/>
      <c r="AR299" s="19"/>
      <c r="AS299" s="19">
        <v>102000</v>
      </c>
      <c r="AT299" s="19"/>
      <c r="AU299" s="19"/>
      <c r="AV299" s="19">
        <v>1938000</v>
      </c>
      <c r="AW299" s="19"/>
      <c r="AX299" s="19"/>
      <c r="AY299" s="19"/>
      <c r="AZ299" s="19"/>
      <c r="BA299" s="19"/>
      <c r="BB299" s="19">
        <f t="shared" si="46"/>
        <v>2040000</v>
      </c>
      <c r="BC299" s="15">
        <f t="shared" si="42"/>
        <v>2040000</v>
      </c>
      <c r="BD299" s="15">
        <f t="shared" si="43"/>
        <v>2040000</v>
      </c>
      <c r="BE299" t="str">
        <f t="shared" si="44"/>
        <v>OK</v>
      </c>
      <c r="BF299">
        <f t="shared" si="45"/>
        <v>2</v>
      </c>
    </row>
    <row r="300" spans="1:58">
      <c r="A300">
        <v>5</v>
      </c>
      <c r="B300" t="s">
        <v>16</v>
      </c>
      <c r="C300" t="s">
        <v>446</v>
      </c>
      <c r="D300" t="s">
        <v>446</v>
      </c>
      <c r="E300" t="s">
        <v>9</v>
      </c>
      <c r="F300" t="s">
        <v>180</v>
      </c>
      <c r="G300">
        <v>5811</v>
      </c>
      <c r="H300">
        <v>6</v>
      </c>
      <c r="I300" s="19">
        <v>4080000</v>
      </c>
      <c r="J300" s="15">
        <v>680000</v>
      </c>
      <c r="K300">
        <v>6</v>
      </c>
      <c r="N300" t="s">
        <v>48</v>
      </c>
      <c r="O300" t="s">
        <v>114</v>
      </c>
      <c r="P300" t="s">
        <v>476</v>
      </c>
      <c r="Q300" t="s">
        <v>53</v>
      </c>
      <c r="R300" t="s">
        <v>117</v>
      </c>
      <c r="S300" t="s">
        <v>118</v>
      </c>
      <c r="T300" t="s">
        <v>183</v>
      </c>
      <c r="U300" t="s">
        <v>148</v>
      </c>
      <c r="V300" s="17" t="str">
        <f t="shared" si="41"/>
        <v>05-581101</v>
      </c>
      <c r="W300" t="s">
        <v>477</v>
      </c>
      <c r="X300" t="s">
        <v>40</v>
      </c>
      <c r="Y300" s="14">
        <v>44265</v>
      </c>
      <c r="Z300" s="16">
        <v>21</v>
      </c>
      <c r="AA300" s="14">
        <v>44286</v>
      </c>
      <c r="AB300" s="14">
        <v>44214</v>
      </c>
      <c r="AC300" s="19">
        <f t="shared" si="48"/>
        <v>4080000</v>
      </c>
      <c r="AD300">
        <v>25</v>
      </c>
      <c r="AE300" s="14">
        <v>44239</v>
      </c>
      <c r="AF300" s="14">
        <v>44241</v>
      </c>
      <c r="AG300">
        <v>25</v>
      </c>
      <c r="AH300" s="14">
        <v>44266</v>
      </c>
      <c r="AI300" s="14">
        <v>44269</v>
      </c>
      <c r="AJ300">
        <v>25</v>
      </c>
      <c r="AK300" s="14">
        <v>44294</v>
      </c>
      <c r="AL300" s="15">
        <f t="shared" si="47"/>
        <v>4080000</v>
      </c>
      <c r="AM300" s="16">
        <v>9</v>
      </c>
      <c r="AN300" s="14">
        <v>44569</v>
      </c>
      <c r="AO300" s="14">
        <v>44629</v>
      </c>
      <c r="AP300" s="19"/>
      <c r="AQ300" s="19"/>
      <c r="AR300" s="19"/>
      <c r="AS300" s="19">
        <v>204000</v>
      </c>
      <c r="AT300" s="19"/>
      <c r="AU300" s="19"/>
      <c r="AV300" s="19">
        <v>3876000</v>
      </c>
      <c r="AW300" s="19"/>
      <c r="AX300" s="19"/>
      <c r="AY300" s="19"/>
      <c r="AZ300" s="19"/>
      <c r="BA300" s="19"/>
      <c r="BB300" s="19">
        <f t="shared" si="46"/>
        <v>4080000</v>
      </c>
      <c r="BC300" s="15">
        <f t="shared" si="42"/>
        <v>4080000</v>
      </c>
      <c r="BD300" s="15">
        <f t="shared" si="43"/>
        <v>4080000</v>
      </c>
      <c r="BE300" t="str">
        <f t="shared" si="44"/>
        <v>OK</v>
      </c>
      <c r="BF300">
        <f t="shared" si="45"/>
        <v>2</v>
      </c>
    </row>
    <row r="301" spans="1:58">
      <c r="A301">
        <v>5</v>
      </c>
      <c r="B301" t="s">
        <v>16</v>
      </c>
      <c r="C301" t="s">
        <v>431</v>
      </c>
      <c r="D301" t="s">
        <v>430</v>
      </c>
      <c r="E301" t="s">
        <v>9</v>
      </c>
      <c r="F301" t="s">
        <v>180</v>
      </c>
      <c r="G301">
        <v>5811</v>
      </c>
      <c r="H301">
        <v>10</v>
      </c>
      <c r="I301" s="19">
        <v>6800000</v>
      </c>
      <c r="J301" s="15">
        <v>680000</v>
      </c>
      <c r="K301">
        <v>10</v>
      </c>
      <c r="N301" t="s">
        <v>48</v>
      </c>
      <c r="O301" t="s">
        <v>114</v>
      </c>
      <c r="P301" t="s">
        <v>476</v>
      </c>
      <c r="Q301" t="s">
        <v>53</v>
      </c>
      <c r="R301" t="s">
        <v>117</v>
      </c>
      <c r="S301" t="s">
        <v>118</v>
      </c>
      <c r="T301" t="s">
        <v>183</v>
      </c>
      <c r="U301" t="s">
        <v>148</v>
      </c>
      <c r="V301" s="17" t="str">
        <f t="shared" si="41"/>
        <v>05-581101</v>
      </c>
      <c r="W301" t="s">
        <v>477</v>
      </c>
      <c r="X301" t="s">
        <v>40</v>
      </c>
      <c r="Y301" s="14">
        <v>44265</v>
      </c>
      <c r="Z301" s="16">
        <v>21</v>
      </c>
      <c r="AA301" s="14">
        <v>44286</v>
      </c>
      <c r="AB301" s="14">
        <v>44214</v>
      </c>
      <c r="AC301" s="19">
        <f t="shared" si="48"/>
        <v>6800000</v>
      </c>
      <c r="AD301">
        <v>25</v>
      </c>
      <c r="AE301" s="14">
        <v>44239</v>
      </c>
      <c r="AF301" s="14">
        <v>44241</v>
      </c>
      <c r="AG301">
        <v>25</v>
      </c>
      <c r="AH301" s="14">
        <v>44266</v>
      </c>
      <c r="AI301" s="14">
        <v>44269</v>
      </c>
      <c r="AJ301">
        <v>25</v>
      </c>
      <c r="AK301" s="14">
        <v>44294</v>
      </c>
      <c r="AL301" s="15">
        <f t="shared" si="47"/>
        <v>6800000</v>
      </c>
      <c r="AM301" s="16">
        <v>9</v>
      </c>
      <c r="AN301" s="14">
        <v>44569</v>
      </c>
      <c r="AO301" s="14">
        <v>44629</v>
      </c>
      <c r="AP301" s="19"/>
      <c r="AQ301" s="19"/>
      <c r="AR301" s="19"/>
      <c r="AS301" s="19">
        <v>340000</v>
      </c>
      <c r="AT301" s="19"/>
      <c r="AU301" s="19"/>
      <c r="AV301" s="19">
        <v>6460000</v>
      </c>
      <c r="AW301" s="19"/>
      <c r="AX301" s="19"/>
      <c r="AY301" s="19"/>
      <c r="AZ301" s="19"/>
      <c r="BA301" s="19"/>
      <c r="BB301" s="19">
        <f t="shared" si="46"/>
        <v>6800000</v>
      </c>
      <c r="BC301" s="15">
        <f t="shared" si="42"/>
        <v>6800000</v>
      </c>
      <c r="BD301" s="15">
        <f t="shared" si="43"/>
        <v>6800000</v>
      </c>
      <c r="BE301" t="str">
        <f t="shared" si="44"/>
        <v>OK</v>
      </c>
      <c r="BF301">
        <f t="shared" si="45"/>
        <v>2</v>
      </c>
    </row>
    <row r="302" spans="1:58">
      <c r="A302">
        <v>5</v>
      </c>
      <c r="B302" t="s">
        <v>16</v>
      </c>
      <c r="C302" t="s">
        <v>454</v>
      </c>
      <c r="D302" t="s">
        <v>416</v>
      </c>
      <c r="E302" t="s">
        <v>9</v>
      </c>
      <c r="F302" t="s">
        <v>180</v>
      </c>
      <c r="G302">
        <v>5811</v>
      </c>
      <c r="H302">
        <v>10</v>
      </c>
      <c r="I302" s="19">
        <v>6800000</v>
      </c>
      <c r="J302" s="15">
        <v>680000</v>
      </c>
      <c r="K302">
        <v>10</v>
      </c>
      <c r="N302" t="s">
        <v>48</v>
      </c>
      <c r="O302" t="s">
        <v>114</v>
      </c>
      <c r="P302" t="s">
        <v>476</v>
      </c>
      <c r="Q302" t="s">
        <v>53</v>
      </c>
      <c r="R302" t="s">
        <v>117</v>
      </c>
      <c r="S302" t="s">
        <v>118</v>
      </c>
      <c r="T302" t="s">
        <v>183</v>
      </c>
      <c r="U302" t="s">
        <v>148</v>
      </c>
      <c r="V302" s="17" t="str">
        <f t="shared" si="41"/>
        <v>05-581101</v>
      </c>
      <c r="W302" t="s">
        <v>477</v>
      </c>
      <c r="X302" t="s">
        <v>40</v>
      </c>
      <c r="Y302" s="14">
        <v>44265</v>
      </c>
      <c r="Z302" s="16">
        <v>21</v>
      </c>
      <c r="AA302" s="14">
        <v>44286</v>
      </c>
      <c r="AB302" s="14">
        <v>44214</v>
      </c>
      <c r="AC302" s="19">
        <f t="shared" si="48"/>
        <v>6800000</v>
      </c>
      <c r="AD302">
        <v>25</v>
      </c>
      <c r="AE302" s="14">
        <v>44239</v>
      </c>
      <c r="AF302" s="14">
        <v>44241</v>
      </c>
      <c r="AG302">
        <v>25</v>
      </c>
      <c r="AH302" s="14">
        <v>44266</v>
      </c>
      <c r="AI302" s="14">
        <v>44269</v>
      </c>
      <c r="AJ302">
        <v>25</v>
      </c>
      <c r="AK302" s="14">
        <v>44294</v>
      </c>
      <c r="AL302" s="15">
        <f t="shared" si="47"/>
        <v>6800000</v>
      </c>
      <c r="AM302" s="16">
        <v>9</v>
      </c>
      <c r="AN302" s="14">
        <v>44569</v>
      </c>
      <c r="AO302" s="14">
        <v>44629</v>
      </c>
      <c r="AP302" s="19"/>
      <c r="AQ302" s="19"/>
      <c r="AR302" s="19"/>
      <c r="AS302" s="19">
        <v>340000</v>
      </c>
      <c r="AT302" s="19"/>
      <c r="AU302" s="19"/>
      <c r="AV302" s="19">
        <v>6460000</v>
      </c>
      <c r="AW302" s="19"/>
      <c r="AX302" s="19"/>
      <c r="AY302" s="19"/>
      <c r="AZ302" s="19"/>
      <c r="BA302" s="19"/>
      <c r="BB302" s="19">
        <f t="shared" si="46"/>
        <v>6800000</v>
      </c>
      <c r="BC302" s="15">
        <f t="shared" si="42"/>
        <v>6800000</v>
      </c>
      <c r="BD302" s="15">
        <f t="shared" si="43"/>
        <v>6800000</v>
      </c>
      <c r="BE302" t="str">
        <f t="shared" si="44"/>
        <v>OK</v>
      </c>
      <c r="BF302">
        <f t="shared" si="45"/>
        <v>2</v>
      </c>
    </row>
    <row r="303" spans="1:58">
      <c r="A303">
        <v>5</v>
      </c>
      <c r="B303" t="s">
        <v>16</v>
      </c>
      <c r="C303" t="s">
        <v>410</v>
      </c>
      <c r="D303" t="s">
        <v>410</v>
      </c>
      <c r="E303" t="s">
        <v>9</v>
      </c>
      <c r="F303" t="s">
        <v>180</v>
      </c>
      <c r="G303">
        <v>5811</v>
      </c>
      <c r="H303">
        <v>41</v>
      </c>
      <c r="I303" s="19">
        <v>27880000</v>
      </c>
      <c r="J303" s="15">
        <v>680000</v>
      </c>
      <c r="K303">
        <v>41</v>
      </c>
      <c r="N303" t="s">
        <v>48</v>
      </c>
      <c r="O303" t="s">
        <v>114</v>
      </c>
      <c r="P303" t="s">
        <v>476</v>
      </c>
      <c r="Q303" t="s">
        <v>53</v>
      </c>
      <c r="R303" t="s">
        <v>117</v>
      </c>
      <c r="S303" t="s">
        <v>118</v>
      </c>
      <c r="T303" t="s">
        <v>183</v>
      </c>
      <c r="U303" t="s">
        <v>148</v>
      </c>
      <c r="V303" s="17" t="str">
        <f t="shared" si="41"/>
        <v>05-581101</v>
      </c>
      <c r="W303" t="s">
        <v>477</v>
      </c>
      <c r="X303" t="s">
        <v>40</v>
      </c>
      <c r="Y303" s="14">
        <v>44265</v>
      </c>
      <c r="Z303" s="16">
        <v>21</v>
      </c>
      <c r="AA303" s="14">
        <v>44286</v>
      </c>
      <c r="AB303" s="14">
        <v>44214</v>
      </c>
      <c r="AC303" s="19">
        <f t="shared" si="48"/>
        <v>27880000</v>
      </c>
      <c r="AD303">
        <v>25</v>
      </c>
      <c r="AE303" s="14">
        <v>44239</v>
      </c>
      <c r="AF303" s="14">
        <v>44241</v>
      </c>
      <c r="AG303">
        <v>25</v>
      </c>
      <c r="AH303" s="14">
        <v>44266</v>
      </c>
      <c r="AI303" s="14">
        <v>44269</v>
      </c>
      <c r="AJ303">
        <v>25</v>
      </c>
      <c r="AK303" s="14">
        <v>44294</v>
      </c>
      <c r="AL303" s="15">
        <f t="shared" si="47"/>
        <v>27880000</v>
      </c>
      <c r="AM303" s="16">
        <v>9</v>
      </c>
      <c r="AN303" s="14">
        <v>44569</v>
      </c>
      <c r="AO303" s="14">
        <v>44629</v>
      </c>
      <c r="AP303" s="19"/>
      <c r="AQ303" s="19"/>
      <c r="AR303" s="19"/>
      <c r="AS303" s="19">
        <v>1394000</v>
      </c>
      <c r="AT303" s="19"/>
      <c r="AU303" s="19"/>
      <c r="AV303" s="19">
        <v>26486000</v>
      </c>
      <c r="AW303" s="19"/>
      <c r="AX303" s="19"/>
      <c r="AY303" s="19"/>
      <c r="AZ303" s="19"/>
      <c r="BA303" s="19"/>
      <c r="BB303" s="19">
        <f t="shared" si="46"/>
        <v>27880000</v>
      </c>
      <c r="BC303" s="15">
        <f t="shared" si="42"/>
        <v>27880000</v>
      </c>
      <c r="BD303" s="15">
        <f t="shared" si="43"/>
        <v>27880000</v>
      </c>
      <c r="BE303" t="str">
        <f t="shared" si="44"/>
        <v>OK</v>
      </c>
      <c r="BF303">
        <f t="shared" si="45"/>
        <v>2</v>
      </c>
    </row>
    <row r="304" spans="1:58">
      <c r="A304">
        <v>5</v>
      </c>
      <c r="B304" t="s">
        <v>16</v>
      </c>
      <c r="C304" t="s">
        <v>432</v>
      </c>
      <c r="D304" t="s">
        <v>480</v>
      </c>
      <c r="E304" t="s">
        <v>9</v>
      </c>
      <c r="F304" t="s">
        <v>180</v>
      </c>
      <c r="G304">
        <v>5811</v>
      </c>
      <c r="H304">
        <v>53</v>
      </c>
      <c r="I304" s="19">
        <v>36040000</v>
      </c>
      <c r="J304" s="15">
        <v>680000</v>
      </c>
      <c r="K304">
        <v>53</v>
      </c>
      <c r="N304" t="s">
        <v>48</v>
      </c>
      <c r="O304" t="s">
        <v>114</v>
      </c>
      <c r="P304" t="s">
        <v>476</v>
      </c>
      <c r="Q304" t="s">
        <v>53</v>
      </c>
      <c r="R304" t="s">
        <v>117</v>
      </c>
      <c r="S304" t="s">
        <v>118</v>
      </c>
      <c r="T304" t="s">
        <v>183</v>
      </c>
      <c r="U304" t="s">
        <v>148</v>
      </c>
      <c r="V304" s="17" t="str">
        <f t="shared" si="41"/>
        <v>05-581101</v>
      </c>
      <c r="W304" t="s">
        <v>477</v>
      </c>
      <c r="X304" t="s">
        <v>40</v>
      </c>
      <c r="Y304" s="14">
        <v>44265</v>
      </c>
      <c r="Z304" s="16">
        <v>21</v>
      </c>
      <c r="AA304" s="14">
        <v>44286</v>
      </c>
      <c r="AB304" s="14">
        <v>44214</v>
      </c>
      <c r="AC304" s="19">
        <f t="shared" si="48"/>
        <v>36040000</v>
      </c>
      <c r="AD304">
        <v>25</v>
      </c>
      <c r="AE304" s="14">
        <v>44239</v>
      </c>
      <c r="AF304" s="14">
        <v>44241</v>
      </c>
      <c r="AG304">
        <v>25</v>
      </c>
      <c r="AH304" s="14">
        <v>44266</v>
      </c>
      <c r="AI304" s="14">
        <v>44269</v>
      </c>
      <c r="AJ304">
        <v>25</v>
      </c>
      <c r="AK304" s="14">
        <v>44294</v>
      </c>
      <c r="AL304" s="15">
        <f t="shared" si="47"/>
        <v>36040000</v>
      </c>
      <c r="AM304" s="16">
        <v>9</v>
      </c>
      <c r="AN304" s="14">
        <v>44569</v>
      </c>
      <c r="AO304" s="14">
        <v>44629</v>
      </c>
      <c r="AP304" s="19"/>
      <c r="AQ304" s="19"/>
      <c r="AR304" s="19"/>
      <c r="AS304" s="19">
        <v>1530000</v>
      </c>
      <c r="AT304" s="19"/>
      <c r="AU304" s="19"/>
      <c r="AV304" s="19">
        <v>34510000</v>
      </c>
      <c r="AW304" s="19"/>
      <c r="AX304" s="19"/>
      <c r="AY304" s="19"/>
      <c r="AZ304" s="19"/>
      <c r="BA304" s="19"/>
      <c r="BB304" s="19">
        <f t="shared" si="46"/>
        <v>36040000</v>
      </c>
      <c r="BC304" s="15">
        <f t="shared" si="42"/>
        <v>36040000</v>
      </c>
      <c r="BD304" s="15">
        <f t="shared" si="43"/>
        <v>36040000</v>
      </c>
      <c r="BE304" t="str">
        <f t="shared" si="44"/>
        <v>OK</v>
      </c>
      <c r="BF304">
        <f t="shared" si="45"/>
        <v>2</v>
      </c>
    </row>
    <row r="305" spans="1:58">
      <c r="A305">
        <v>5</v>
      </c>
      <c r="B305" t="s">
        <v>16</v>
      </c>
      <c r="C305" t="s">
        <v>406</v>
      </c>
      <c r="D305" t="s">
        <v>430</v>
      </c>
      <c r="E305" t="s">
        <v>9</v>
      </c>
      <c r="F305" t="s">
        <v>180</v>
      </c>
      <c r="G305">
        <v>5811</v>
      </c>
      <c r="H305">
        <v>16</v>
      </c>
      <c r="I305" s="19">
        <v>10880000</v>
      </c>
      <c r="J305" s="15">
        <v>680000</v>
      </c>
      <c r="K305">
        <v>16</v>
      </c>
      <c r="N305" t="s">
        <v>48</v>
      </c>
      <c r="O305" t="s">
        <v>114</v>
      </c>
      <c r="P305" t="s">
        <v>476</v>
      </c>
      <c r="Q305" t="s">
        <v>53</v>
      </c>
      <c r="R305" t="s">
        <v>117</v>
      </c>
      <c r="S305" t="s">
        <v>118</v>
      </c>
      <c r="T305" t="s">
        <v>183</v>
      </c>
      <c r="U305" t="s">
        <v>148</v>
      </c>
      <c r="V305" s="17" t="str">
        <f t="shared" si="41"/>
        <v>05-581101</v>
      </c>
      <c r="W305" t="s">
        <v>477</v>
      </c>
      <c r="X305" t="s">
        <v>40</v>
      </c>
      <c r="Y305" s="14">
        <v>44265</v>
      </c>
      <c r="Z305" s="16">
        <v>21</v>
      </c>
      <c r="AA305" s="14">
        <v>44286</v>
      </c>
      <c r="AB305" s="14">
        <v>44214</v>
      </c>
      <c r="AC305" s="19">
        <f t="shared" si="48"/>
        <v>10880000</v>
      </c>
      <c r="AD305">
        <v>25</v>
      </c>
      <c r="AE305" s="14">
        <v>44239</v>
      </c>
      <c r="AF305" s="14">
        <v>44241</v>
      </c>
      <c r="AG305">
        <v>25</v>
      </c>
      <c r="AH305" s="14">
        <v>44266</v>
      </c>
      <c r="AI305" s="14">
        <v>44269</v>
      </c>
      <c r="AJ305">
        <v>25</v>
      </c>
      <c r="AK305" s="14">
        <v>44294</v>
      </c>
      <c r="AL305" s="15">
        <f t="shared" si="47"/>
        <v>10880000</v>
      </c>
      <c r="AM305" s="16">
        <v>9</v>
      </c>
      <c r="AN305" s="14">
        <v>44569</v>
      </c>
      <c r="AO305" s="14">
        <v>44629</v>
      </c>
      <c r="AP305" s="19"/>
      <c r="AQ305" s="19"/>
      <c r="AR305" s="19"/>
      <c r="AS305" s="19">
        <v>544000</v>
      </c>
      <c r="AT305" s="19"/>
      <c r="AU305" s="19"/>
      <c r="AV305" s="19">
        <v>10336000</v>
      </c>
      <c r="AW305" s="19"/>
      <c r="AX305" s="19"/>
      <c r="AY305" s="19"/>
      <c r="AZ305" s="19"/>
      <c r="BA305" s="19"/>
      <c r="BB305" s="19">
        <f t="shared" si="46"/>
        <v>10880000</v>
      </c>
      <c r="BC305" s="15">
        <f t="shared" si="42"/>
        <v>10880000</v>
      </c>
      <c r="BD305" s="15">
        <f t="shared" si="43"/>
        <v>10880000</v>
      </c>
      <c r="BE305" t="str">
        <f t="shared" si="44"/>
        <v>OK</v>
      </c>
      <c r="BF305">
        <f t="shared" si="45"/>
        <v>2</v>
      </c>
    </row>
    <row r="306" spans="1:58">
      <c r="A306">
        <v>5</v>
      </c>
      <c r="B306" t="s">
        <v>16</v>
      </c>
      <c r="C306" t="s">
        <v>457</v>
      </c>
      <c r="D306" t="s">
        <v>418</v>
      </c>
      <c r="E306" t="s">
        <v>9</v>
      </c>
      <c r="F306" t="s">
        <v>180</v>
      </c>
      <c r="G306">
        <v>5811</v>
      </c>
      <c r="H306">
        <v>5</v>
      </c>
      <c r="I306" s="19">
        <v>3400000</v>
      </c>
      <c r="J306" s="15">
        <v>680000</v>
      </c>
      <c r="K306">
        <v>5</v>
      </c>
      <c r="N306" t="s">
        <v>48</v>
      </c>
      <c r="O306" t="s">
        <v>114</v>
      </c>
      <c r="P306" t="s">
        <v>476</v>
      </c>
      <c r="Q306" t="s">
        <v>53</v>
      </c>
      <c r="R306" t="s">
        <v>117</v>
      </c>
      <c r="S306" t="s">
        <v>118</v>
      </c>
      <c r="T306" t="s">
        <v>183</v>
      </c>
      <c r="U306" t="s">
        <v>148</v>
      </c>
      <c r="V306" s="17" t="str">
        <f t="shared" si="41"/>
        <v>05-581101</v>
      </c>
      <c r="W306" t="s">
        <v>477</v>
      </c>
      <c r="X306" t="s">
        <v>40</v>
      </c>
      <c r="Y306" s="14">
        <v>44265</v>
      </c>
      <c r="Z306" s="16">
        <v>21</v>
      </c>
      <c r="AA306" s="14">
        <v>44286</v>
      </c>
      <c r="AB306" s="14">
        <v>44214</v>
      </c>
      <c r="AC306" s="19">
        <f t="shared" si="48"/>
        <v>3400000</v>
      </c>
      <c r="AD306">
        <v>25</v>
      </c>
      <c r="AE306" s="14">
        <v>44239</v>
      </c>
      <c r="AF306" s="14">
        <v>44241</v>
      </c>
      <c r="AG306">
        <v>25</v>
      </c>
      <c r="AH306" s="14">
        <v>44266</v>
      </c>
      <c r="AI306" s="14">
        <v>44269</v>
      </c>
      <c r="AJ306">
        <v>25</v>
      </c>
      <c r="AK306" s="14">
        <v>44294</v>
      </c>
      <c r="AL306" s="15">
        <f t="shared" si="47"/>
        <v>3400000</v>
      </c>
      <c r="AM306" s="16">
        <v>9</v>
      </c>
      <c r="AN306" s="14">
        <v>44569</v>
      </c>
      <c r="AO306" s="14">
        <v>44629</v>
      </c>
      <c r="AP306" s="19"/>
      <c r="AQ306" s="19"/>
      <c r="AR306" s="19"/>
      <c r="AS306" s="19">
        <v>170000</v>
      </c>
      <c r="AT306" s="19"/>
      <c r="AU306" s="19"/>
      <c r="AV306" s="19">
        <v>3230000</v>
      </c>
      <c r="AW306" s="19"/>
      <c r="AX306" s="19"/>
      <c r="AY306" s="19"/>
      <c r="AZ306" s="19"/>
      <c r="BA306" s="19"/>
      <c r="BB306" s="19">
        <f t="shared" si="46"/>
        <v>3400000</v>
      </c>
      <c r="BC306" s="15">
        <f t="shared" si="42"/>
        <v>3400000</v>
      </c>
      <c r="BD306" s="15">
        <f t="shared" si="43"/>
        <v>3400000</v>
      </c>
      <c r="BE306" t="str">
        <f t="shared" si="44"/>
        <v>OK</v>
      </c>
      <c r="BF306">
        <f t="shared" si="45"/>
        <v>2</v>
      </c>
    </row>
    <row r="307" spans="1:58">
      <c r="A307">
        <v>5</v>
      </c>
      <c r="B307" t="s">
        <v>16</v>
      </c>
      <c r="C307" t="s">
        <v>414</v>
      </c>
      <c r="D307" t="s">
        <v>414</v>
      </c>
      <c r="E307" t="s">
        <v>9</v>
      </c>
      <c r="F307" t="s">
        <v>180</v>
      </c>
      <c r="G307">
        <v>5811</v>
      </c>
      <c r="H307">
        <v>42</v>
      </c>
      <c r="I307" s="19">
        <v>28560000</v>
      </c>
      <c r="J307" s="15">
        <v>680000</v>
      </c>
      <c r="K307">
        <v>42</v>
      </c>
      <c r="N307" t="s">
        <v>48</v>
      </c>
      <c r="O307" t="s">
        <v>114</v>
      </c>
      <c r="P307" t="s">
        <v>476</v>
      </c>
      <c r="Q307" t="s">
        <v>53</v>
      </c>
      <c r="R307" t="s">
        <v>117</v>
      </c>
      <c r="S307" t="s">
        <v>118</v>
      </c>
      <c r="T307" t="s">
        <v>183</v>
      </c>
      <c r="U307" t="s">
        <v>148</v>
      </c>
      <c r="V307" s="17" t="str">
        <f t="shared" si="41"/>
        <v>05-581101</v>
      </c>
      <c r="W307" t="s">
        <v>477</v>
      </c>
      <c r="X307" t="s">
        <v>40</v>
      </c>
      <c r="Y307" s="14">
        <v>44265</v>
      </c>
      <c r="Z307" s="16">
        <v>21</v>
      </c>
      <c r="AA307" s="14">
        <v>44286</v>
      </c>
      <c r="AB307" s="14">
        <v>44214</v>
      </c>
      <c r="AC307" s="19">
        <f t="shared" si="48"/>
        <v>28560000</v>
      </c>
      <c r="AD307">
        <v>25</v>
      </c>
      <c r="AE307" s="14">
        <v>44239</v>
      </c>
      <c r="AF307" s="14">
        <v>44241</v>
      </c>
      <c r="AG307">
        <v>25</v>
      </c>
      <c r="AH307" s="14">
        <v>44266</v>
      </c>
      <c r="AI307" s="14">
        <v>44269</v>
      </c>
      <c r="AJ307">
        <v>25</v>
      </c>
      <c r="AK307" s="14">
        <v>44294</v>
      </c>
      <c r="AL307" s="15">
        <f t="shared" si="47"/>
        <v>28560000</v>
      </c>
      <c r="AM307" s="16">
        <v>9</v>
      </c>
      <c r="AN307" s="14">
        <v>44569</v>
      </c>
      <c r="AO307" s="14">
        <v>44629</v>
      </c>
      <c r="AP307" s="19"/>
      <c r="AQ307" s="19"/>
      <c r="AR307" s="19"/>
      <c r="AS307" s="19">
        <v>1428000</v>
      </c>
      <c r="AT307" s="19"/>
      <c r="AU307" s="19"/>
      <c r="AV307" s="19">
        <v>27132000</v>
      </c>
      <c r="AW307" s="19"/>
      <c r="AX307" s="19"/>
      <c r="AY307" s="19"/>
      <c r="AZ307" s="19"/>
      <c r="BA307" s="19"/>
      <c r="BB307" s="19">
        <f t="shared" si="46"/>
        <v>28560000</v>
      </c>
      <c r="BC307" s="15">
        <f t="shared" si="42"/>
        <v>28560000</v>
      </c>
      <c r="BD307" s="15">
        <f t="shared" si="43"/>
        <v>28560000</v>
      </c>
      <c r="BE307" t="str">
        <f t="shared" si="44"/>
        <v>OK</v>
      </c>
      <c r="BF307">
        <f t="shared" si="45"/>
        <v>2</v>
      </c>
    </row>
    <row r="308" spans="1:58">
      <c r="A308">
        <v>5</v>
      </c>
      <c r="B308" t="s">
        <v>16</v>
      </c>
      <c r="C308" t="s">
        <v>419</v>
      </c>
      <c r="D308" t="s">
        <v>418</v>
      </c>
      <c r="E308" t="s">
        <v>9</v>
      </c>
      <c r="F308" t="s">
        <v>180</v>
      </c>
      <c r="G308">
        <v>5811</v>
      </c>
      <c r="H308">
        <v>8</v>
      </c>
      <c r="I308" s="19">
        <v>5440000</v>
      </c>
      <c r="J308" s="15">
        <v>680000</v>
      </c>
      <c r="K308">
        <v>8</v>
      </c>
      <c r="N308" t="s">
        <v>48</v>
      </c>
      <c r="O308" t="s">
        <v>114</v>
      </c>
      <c r="P308" t="s">
        <v>476</v>
      </c>
      <c r="Q308" t="s">
        <v>53</v>
      </c>
      <c r="R308" t="s">
        <v>117</v>
      </c>
      <c r="S308" t="s">
        <v>118</v>
      </c>
      <c r="T308" t="s">
        <v>183</v>
      </c>
      <c r="U308" t="s">
        <v>148</v>
      </c>
      <c r="V308" s="17" t="str">
        <f t="shared" si="41"/>
        <v>05-581101</v>
      </c>
      <c r="W308" t="s">
        <v>477</v>
      </c>
      <c r="X308" t="s">
        <v>40</v>
      </c>
      <c r="Y308" s="14">
        <v>44265</v>
      </c>
      <c r="Z308" s="16">
        <v>21</v>
      </c>
      <c r="AA308" s="14">
        <v>44286</v>
      </c>
      <c r="AB308" s="14">
        <v>44214</v>
      </c>
      <c r="AC308" s="19">
        <f t="shared" si="48"/>
        <v>5440000</v>
      </c>
      <c r="AD308">
        <v>25</v>
      </c>
      <c r="AE308" s="14">
        <v>44239</v>
      </c>
      <c r="AF308" s="14">
        <v>44241</v>
      </c>
      <c r="AG308">
        <v>25</v>
      </c>
      <c r="AH308" s="14">
        <v>44266</v>
      </c>
      <c r="AI308" s="14">
        <v>44269</v>
      </c>
      <c r="AJ308">
        <v>25</v>
      </c>
      <c r="AK308" s="14">
        <v>44294</v>
      </c>
      <c r="AL308" s="15">
        <f t="shared" si="47"/>
        <v>5440000</v>
      </c>
      <c r="AM308" s="16">
        <v>9</v>
      </c>
      <c r="AN308" s="14">
        <v>44569</v>
      </c>
      <c r="AO308" s="14">
        <v>44629</v>
      </c>
      <c r="AP308" s="19"/>
      <c r="AQ308" s="19"/>
      <c r="AR308" s="19"/>
      <c r="AS308" s="19">
        <v>272000</v>
      </c>
      <c r="AT308" s="19"/>
      <c r="AU308" s="19"/>
      <c r="AV308" s="19">
        <v>5168000</v>
      </c>
      <c r="AW308" s="19"/>
      <c r="AX308" s="19"/>
      <c r="AY308" s="19"/>
      <c r="AZ308" s="19"/>
      <c r="BA308" s="19"/>
      <c r="BB308" s="19">
        <f t="shared" si="46"/>
        <v>5440000</v>
      </c>
      <c r="BC308" s="15">
        <f t="shared" si="42"/>
        <v>5440000</v>
      </c>
      <c r="BD308" s="15">
        <f t="shared" si="43"/>
        <v>5440000</v>
      </c>
      <c r="BE308" t="str">
        <f t="shared" si="44"/>
        <v>OK</v>
      </c>
      <c r="BF308">
        <f t="shared" si="45"/>
        <v>2</v>
      </c>
    </row>
    <row r="309" spans="1:58">
      <c r="A309">
        <v>5</v>
      </c>
      <c r="B309" t="s">
        <v>16</v>
      </c>
      <c r="C309" t="s">
        <v>416</v>
      </c>
      <c r="D309" t="s">
        <v>416</v>
      </c>
      <c r="E309" t="s">
        <v>9</v>
      </c>
      <c r="F309" t="s">
        <v>180</v>
      </c>
      <c r="G309">
        <v>5811</v>
      </c>
      <c r="H309">
        <v>34</v>
      </c>
      <c r="I309" s="19">
        <v>23120000</v>
      </c>
      <c r="J309" s="15">
        <v>680000</v>
      </c>
      <c r="K309">
        <v>34</v>
      </c>
      <c r="N309" t="s">
        <v>48</v>
      </c>
      <c r="O309" t="s">
        <v>114</v>
      </c>
      <c r="P309" t="s">
        <v>476</v>
      </c>
      <c r="Q309" t="s">
        <v>53</v>
      </c>
      <c r="R309" t="s">
        <v>117</v>
      </c>
      <c r="S309" t="s">
        <v>118</v>
      </c>
      <c r="T309" t="s">
        <v>183</v>
      </c>
      <c r="U309" t="s">
        <v>148</v>
      </c>
      <c r="V309" s="17" t="str">
        <f t="shared" si="41"/>
        <v>05-581101</v>
      </c>
      <c r="W309" t="s">
        <v>477</v>
      </c>
      <c r="X309" t="s">
        <v>40</v>
      </c>
      <c r="Y309" s="14">
        <v>44265</v>
      </c>
      <c r="Z309" s="16">
        <v>21</v>
      </c>
      <c r="AA309" s="14">
        <v>44286</v>
      </c>
      <c r="AB309" s="14">
        <v>44214</v>
      </c>
      <c r="AC309" s="19">
        <f t="shared" si="48"/>
        <v>23120000</v>
      </c>
      <c r="AD309">
        <v>25</v>
      </c>
      <c r="AE309" s="14">
        <v>44239</v>
      </c>
      <c r="AF309" s="14">
        <v>44241</v>
      </c>
      <c r="AG309">
        <v>25</v>
      </c>
      <c r="AH309" s="14">
        <v>44266</v>
      </c>
      <c r="AI309" s="14">
        <v>44269</v>
      </c>
      <c r="AJ309">
        <v>25</v>
      </c>
      <c r="AK309" s="14">
        <v>44294</v>
      </c>
      <c r="AL309" s="15">
        <f t="shared" si="47"/>
        <v>23120000</v>
      </c>
      <c r="AM309" s="16">
        <v>9</v>
      </c>
      <c r="AN309" s="14">
        <v>44569</v>
      </c>
      <c r="AO309" s="14">
        <v>44629</v>
      </c>
      <c r="AP309" s="19"/>
      <c r="AQ309" s="19"/>
      <c r="AR309" s="19"/>
      <c r="AS309" s="19">
        <v>1156000</v>
      </c>
      <c r="AT309" s="19"/>
      <c r="AU309" s="19"/>
      <c r="AV309" s="19">
        <v>21964000</v>
      </c>
      <c r="AW309" s="19"/>
      <c r="AX309" s="19"/>
      <c r="AY309" s="19"/>
      <c r="AZ309" s="19"/>
      <c r="BA309" s="19"/>
      <c r="BB309" s="19">
        <f t="shared" si="46"/>
        <v>23120000</v>
      </c>
      <c r="BC309" s="15">
        <f t="shared" si="42"/>
        <v>23120000</v>
      </c>
      <c r="BD309" s="15">
        <f t="shared" si="43"/>
        <v>23120000</v>
      </c>
      <c r="BE309" t="str">
        <f t="shared" si="44"/>
        <v>OK</v>
      </c>
      <c r="BF309">
        <f t="shared" si="45"/>
        <v>2</v>
      </c>
    </row>
    <row r="310" spans="1:58">
      <c r="A310">
        <v>5</v>
      </c>
      <c r="B310" t="s">
        <v>16</v>
      </c>
      <c r="C310" t="s">
        <v>483</v>
      </c>
      <c r="D310" t="s">
        <v>416</v>
      </c>
      <c r="E310" t="s">
        <v>9</v>
      </c>
      <c r="F310" t="s">
        <v>180</v>
      </c>
      <c r="G310">
        <v>5811</v>
      </c>
      <c r="H310">
        <v>8</v>
      </c>
      <c r="I310" s="19">
        <v>5440000</v>
      </c>
      <c r="J310" s="15">
        <v>680000</v>
      </c>
      <c r="K310">
        <v>8</v>
      </c>
      <c r="N310" t="s">
        <v>48</v>
      </c>
      <c r="O310" t="s">
        <v>114</v>
      </c>
      <c r="P310" t="s">
        <v>476</v>
      </c>
      <c r="Q310" t="s">
        <v>53</v>
      </c>
      <c r="R310" t="s">
        <v>117</v>
      </c>
      <c r="S310" t="s">
        <v>118</v>
      </c>
      <c r="T310" t="s">
        <v>183</v>
      </c>
      <c r="U310" t="s">
        <v>148</v>
      </c>
      <c r="V310" s="17" t="str">
        <f t="shared" si="41"/>
        <v>05-581101</v>
      </c>
      <c r="W310" t="s">
        <v>477</v>
      </c>
      <c r="X310" t="s">
        <v>40</v>
      </c>
      <c r="Y310" s="14">
        <v>44265</v>
      </c>
      <c r="Z310" s="16">
        <v>21</v>
      </c>
      <c r="AA310" s="14">
        <v>44286</v>
      </c>
      <c r="AB310" s="14">
        <v>44214</v>
      </c>
      <c r="AC310" s="19">
        <f t="shared" si="48"/>
        <v>5440000</v>
      </c>
      <c r="AD310">
        <v>25</v>
      </c>
      <c r="AE310" s="14">
        <v>44239</v>
      </c>
      <c r="AF310" s="14">
        <v>44241</v>
      </c>
      <c r="AG310">
        <v>25</v>
      </c>
      <c r="AH310" s="14">
        <v>44266</v>
      </c>
      <c r="AI310" s="14">
        <v>44269</v>
      </c>
      <c r="AJ310">
        <v>25</v>
      </c>
      <c r="AK310" s="14">
        <v>44294</v>
      </c>
      <c r="AL310" s="15">
        <f t="shared" si="47"/>
        <v>5440000</v>
      </c>
      <c r="AM310" s="16">
        <v>9</v>
      </c>
      <c r="AN310" s="14">
        <v>44569</v>
      </c>
      <c r="AO310" s="14">
        <v>44629</v>
      </c>
      <c r="AP310" s="19"/>
      <c r="AQ310" s="19"/>
      <c r="AR310" s="19"/>
      <c r="AS310" s="19">
        <v>272000</v>
      </c>
      <c r="AT310" s="19"/>
      <c r="AU310" s="19"/>
      <c r="AV310" s="19">
        <v>5168000</v>
      </c>
      <c r="AW310" s="19"/>
      <c r="AX310" s="19"/>
      <c r="AY310" s="19"/>
      <c r="AZ310" s="19"/>
      <c r="BA310" s="19"/>
      <c r="BB310" s="19">
        <f t="shared" si="46"/>
        <v>5440000</v>
      </c>
      <c r="BC310" s="15">
        <f t="shared" si="42"/>
        <v>5440000</v>
      </c>
      <c r="BD310" s="15">
        <f t="shared" si="43"/>
        <v>5440000</v>
      </c>
      <c r="BE310" t="str">
        <f t="shared" si="44"/>
        <v>OK</v>
      </c>
      <c r="BF310">
        <f t="shared" si="45"/>
        <v>2</v>
      </c>
    </row>
    <row r="311" spans="1:58">
      <c r="A311">
        <v>5</v>
      </c>
      <c r="B311" t="s">
        <v>16</v>
      </c>
      <c r="C311" t="s">
        <v>440</v>
      </c>
      <c r="D311" t="s">
        <v>414</v>
      </c>
      <c r="E311" t="s">
        <v>9</v>
      </c>
      <c r="F311" t="s">
        <v>180</v>
      </c>
      <c r="G311">
        <v>5811</v>
      </c>
      <c r="H311">
        <v>4</v>
      </c>
      <c r="I311" s="19">
        <v>2720000</v>
      </c>
      <c r="J311" s="15">
        <v>680000</v>
      </c>
      <c r="K311">
        <v>4</v>
      </c>
      <c r="N311" t="s">
        <v>48</v>
      </c>
      <c r="O311" t="s">
        <v>114</v>
      </c>
      <c r="P311" t="s">
        <v>476</v>
      </c>
      <c r="Q311" t="s">
        <v>53</v>
      </c>
      <c r="R311" t="s">
        <v>117</v>
      </c>
      <c r="S311" t="s">
        <v>118</v>
      </c>
      <c r="T311" t="s">
        <v>183</v>
      </c>
      <c r="U311" t="s">
        <v>148</v>
      </c>
      <c r="V311" s="17" t="str">
        <f t="shared" si="41"/>
        <v>05-581101</v>
      </c>
      <c r="W311" t="s">
        <v>477</v>
      </c>
      <c r="X311" t="s">
        <v>40</v>
      </c>
      <c r="Y311" s="14">
        <v>44265</v>
      </c>
      <c r="Z311" s="16">
        <v>21</v>
      </c>
      <c r="AA311" s="14">
        <v>44286</v>
      </c>
      <c r="AB311" s="14">
        <v>44214</v>
      </c>
      <c r="AC311" s="19">
        <f t="shared" si="48"/>
        <v>2720000</v>
      </c>
      <c r="AD311">
        <v>25</v>
      </c>
      <c r="AE311" s="14">
        <v>44239</v>
      </c>
      <c r="AF311" s="14">
        <v>44241</v>
      </c>
      <c r="AG311">
        <v>25</v>
      </c>
      <c r="AH311" s="14">
        <v>44266</v>
      </c>
      <c r="AI311" s="14">
        <v>44269</v>
      </c>
      <c r="AJ311">
        <v>25</v>
      </c>
      <c r="AK311" s="14">
        <v>44294</v>
      </c>
      <c r="AL311" s="15">
        <f t="shared" si="47"/>
        <v>2720000</v>
      </c>
      <c r="AM311" s="16">
        <v>9</v>
      </c>
      <c r="AN311" s="14">
        <v>44569</v>
      </c>
      <c r="AO311" s="14">
        <v>44629</v>
      </c>
      <c r="AP311" s="19"/>
      <c r="AQ311" s="19"/>
      <c r="AR311" s="19"/>
      <c r="AS311" s="19">
        <v>136000</v>
      </c>
      <c r="AT311" s="19"/>
      <c r="AU311" s="19"/>
      <c r="AV311" s="19">
        <v>2584000</v>
      </c>
      <c r="AW311" s="19"/>
      <c r="AX311" s="19"/>
      <c r="AY311" s="19"/>
      <c r="AZ311" s="19"/>
      <c r="BA311" s="19"/>
      <c r="BB311" s="19">
        <f t="shared" si="46"/>
        <v>2720000</v>
      </c>
      <c r="BC311" s="15">
        <f t="shared" si="42"/>
        <v>2720000</v>
      </c>
      <c r="BD311" s="15">
        <f t="shared" si="43"/>
        <v>2720000</v>
      </c>
      <c r="BE311" t="str">
        <f t="shared" si="44"/>
        <v>OK</v>
      </c>
      <c r="BF311">
        <f t="shared" si="45"/>
        <v>2</v>
      </c>
    </row>
    <row r="312" spans="1:58">
      <c r="A312">
        <v>5</v>
      </c>
      <c r="B312" t="s">
        <v>16</v>
      </c>
      <c r="C312" t="s">
        <v>400</v>
      </c>
      <c r="D312" t="s">
        <v>425</v>
      </c>
      <c r="E312" t="s">
        <v>9</v>
      </c>
      <c r="F312" t="s">
        <v>180</v>
      </c>
      <c r="G312">
        <v>5811</v>
      </c>
      <c r="H312">
        <v>91</v>
      </c>
      <c r="I312" s="19">
        <v>61880000</v>
      </c>
      <c r="J312" s="15">
        <v>680000</v>
      </c>
      <c r="K312">
        <v>91</v>
      </c>
      <c r="N312" t="s">
        <v>48</v>
      </c>
      <c r="O312" t="s">
        <v>114</v>
      </c>
      <c r="P312" t="s">
        <v>476</v>
      </c>
      <c r="Q312" t="s">
        <v>53</v>
      </c>
      <c r="R312" t="s">
        <v>117</v>
      </c>
      <c r="S312" t="s">
        <v>118</v>
      </c>
      <c r="T312" t="s">
        <v>183</v>
      </c>
      <c r="U312" t="s">
        <v>148</v>
      </c>
      <c r="V312" s="17" t="str">
        <f t="shared" si="41"/>
        <v>05-581101</v>
      </c>
      <c r="W312" t="s">
        <v>477</v>
      </c>
      <c r="X312" t="s">
        <v>40</v>
      </c>
      <c r="Y312" s="14">
        <v>44265</v>
      </c>
      <c r="Z312" s="16">
        <v>21</v>
      </c>
      <c r="AA312" s="14">
        <v>44286</v>
      </c>
      <c r="AB312" s="14">
        <v>44214</v>
      </c>
      <c r="AC312" s="19">
        <f t="shared" si="48"/>
        <v>61880000</v>
      </c>
      <c r="AD312">
        <v>25</v>
      </c>
      <c r="AE312" s="14">
        <v>44239</v>
      </c>
      <c r="AF312" s="14">
        <v>44241</v>
      </c>
      <c r="AG312">
        <v>25</v>
      </c>
      <c r="AH312" s="14">
        <v>44266</v>
      </c>
      <c r="AI312" s="14">
        <v>44269</v>
      </c>
      <c r="AJ312">
        <v>25</v>
      </c>
      <c r="AK312" s="14">
        <v>44294</v>
      </c>
      <c r="AL312" s="15">
        <f t="shared" si="47"/>
        <v>61880000</v>
      </c>
      <c r="AM312" s="16">
        <v>9</v>
      </c>
      <c r="AN312" s="14">
        <v>44569</v>
      </c>
      <c r="AO312" s="14">
        <v>44629</v>
      </c>
      <c r="AP312" s="19"/>
      <c r="AQ312" s="19"/>
      <c r="AR312" s="19"/>
      <c r="AS312" s="19">
        <v>2278000</v>
      </c>
      <c r="AT312" s="19"/>
      <c r="AU312" s="19"/>
      <c r="AV312" s="19">
        <v>59602000</v>
      </c>
      <c r="AW312" s="19"/>
      <c r="AX312" s="19"/>
      <c r="AY312" s="19"/>
      <c r="AZ312" s="19"/>
      <c r="BA312" s="19"/>
      <c r="BB312" s="19">
        <f t="shared" si="46"/>
        <v>61880000</v>
      </c>
      <c r="BC312" s="15">
        <f t="shared" si="42"/>
        <v>61880000</v>
      </c>
      <c r="BD312" s="15">
        <f t="shared" si="43"/>
        <v>61880000</v>
      </c>
      <c r="BE312" t="str">
        <f t="shared" si="44"/>
        <v>OK</v>
      </c>
      <c r="BF312">
        <f t="shared" si="45"/>
        <v>2</v>
      </c>
    </row>
    <row r="313" spans="1:58">
      <c r="A313">
        <v>5</v>
      </c>
      <c r="B313" t="s">
        <v>16</v>
      </c>
      <c r="C313" t="s">
        <v>434</v>
      </c>
      <c r="D313" t="s">
        <v>480</v>
      </c>
      <c r="E313" t="s">
        <v>9</v>
      </c>
      <c r="F313" t="s">
        <v>180</v>
      </c>
      <c r="G313">
        <v>5811</v>
      </c>
      <c r="H313">
        <v>46</v>
      </c>
      <c r="I313" s="19">
        <v>31280000</v>
      </c>
      <c r="J313" s="15">
        <v>680000</v>
      </c>
      <c r="K313">
        <v>46</v>
      </c>
      <c r="N313" t="s">
        <v>48</v>
      </c>
      <c r="O313" t="s">
        <v>114</v>
      </c>
      <c r="P313" t="s">
        <v>476</v>
      </c>
      <c r="Q313" t="s">
        <v>53</v>
      </c>
      <c r="R313" t="s">
        <v>117</v>
      </c>
      <c r="S313" t="s">
        <v>118</v>
      </c>
      <c r="T313" t="s">
        <v>183</v>
      </c>
      <c r="U313" t="s">
        <v>148</v>
      </c>
      <c r="V313" s="17" t="str">
        <f t="shared" si="41"/>
        <v>05-581101</v>
      </c>
      <c r="W313" t="s">
        <v>477</v>
      </c>
      <c r="X313" t="s">
        <v>40</v>
      </c>
      <c r="Y313" s="14">
        <v>44265</v>
      </c>
      <c r="Z313" s="16">
        <v>21</v>
      </c>
      <c r="AA313" s="14">
        <v>44286</v>
      </c>
      <c r="AB313" s="14">
        <v>44214</v>
      </c>
      <c r="AC313" s="19">
        <f t="shared" si="48"/>
        <v>31280000</v>
      </c>
      <c r="AD313">
        <v>25</v>
      </c>
      <c r="AE313" s="14">
        <v>44239</v>
      </c>
      <c r="AF313" s="14">
        <v>44241</v>
      </c>
      <c r="AG313">
        <v>25</v>
      </c>
      <c r="AH313" s="14">
        <v>44266</v>
      </c>
      <c r="AI313" s="14">
        <v>44269</v>
      </c>
      <c r="AJ313">
        <v>25</v>
      </c>
      <c r="AK313" s="14">
        <v>44294</v>
      </c>
      <c r="AL313" s="15">
        <f t="shared" si="47"/>
        <v>31280000</v>
      </c>
      <c r="AM313" s="16">
        <v>9</v>
      </c>
      <c r="AN313" s="14">
        <v>44569</v>
      </c>
      <c r="AO313" s="14">
        <v>44629</v>
      </c>
      <c r="AP313" s="19"/>
      <c r="AQ313" s="19"/>
      <c r="AR313" s="19"/>
      <c r="AS313" s="19">
        <v>1292000</v>
      </c>
      <c r="AT313" s="19"/>
      <c r="AU313" s="19"/>
      <c r="AV313" s="19">
        <v>29988000</v>
      </c>
      <c r="AW313" s="19"/>
      <c r="AX313" s="19"/>
      <c r="AY313" s="19"/>
      <c r="AZ313" s="19"/>
      <c r="BA313" s="19"/>
      <c r="BB313" s="19">
        <f t="shared" si="46"/>
        <v>31280000</v>
      </c>
      <c r="BC313" s="15">
        <f t="shared" si="42"/>
        <v>31280000</v>
      </c>
      <c r="BD313" s="15">
        <f t="shared" si="43"/>
        <v>31280000</v>
      </c>
      <c r="BE313" t="str">
        <f t="shared" si="44"/>
        <v>OK</v>
      </c>
      <c r="BF313">
        <f t="shared" si="45"/>
        <v>2</v>
      </c>
    </row>
    <row r="314" spans="1:58">
      <c r="A314">
        <v>5</v>
      </c>
      <c r="B314" t="s">
        <v>16</v>
      </c>
      <c r="C314" t="s">
        <v>404</v>
      </c>
      <c r="D314" t="s">
        <v>478</v>
      </c>
      <c r="E314" t="s">
        <v>9</v>
      </c>
      <c r="F314" t="s">
        <v>180</v>
      </c>
      <c r="G314">
        <v>5811</v>
      </c>
      <c r="H314">
        <v>82</v>
      </c>
      <c r="I314" s="19">
        <v>55760000</v>
      </c>
      <c r="J314" s="15">
        <v>680000</v>
      </c>
      <c r="K314">
        <v>82</v>
      </c>
      <c r="N314" t="s">
        <v>48</v>
      </c>
      <c r="O314" t="s">
        <v>114</v>
      </c>
      <c r="P314" t="s">
        <v>476</v>
      </c>
      <c r="Q314" t="s">
        <v>53</v>
      </c>
      <c r="R314" t="s">
        <v>117</v>
      </c>
      <c r="S314" t="s">
        <v>118</v>
      </c>
      <c r="T314" t="s">
        <v>183</v>
      </c>
      <c r="U314" t="s">
        <v>148</v>
      </c>
      <c r="V314" s="17" t="str">
        <f t="shared" si="41"/>
        <v>05-581101</v>
      </c>
      <c r="W314" t="s">
        <v>477</v>
      </c>
      <c r="X314" t="s">
        <v>40</v>
      </c>
      <c r="Y314" s="14">
        <v>44265</v>
      </c>
      <c r="Z314" s="16">
        <v>21</v>
      </c>
      <c r="AA314" s="14">
        <v>44286</v>
      </c>
      <c r="AB314" s="14">
        <v>44214</v>
      </c>
      <c r="AC314" s="19">
        <f t="shared" si="48"/>
        <v>55760000</v>
      </c>
      <c r="AD314">
        <v>25</v>
      </c>
      <c r="AE314" s="14">
        <v>44239</v>
      </c>
      <c r="AF314" s="14">
        <v>44241</v>
      </c>
      <c r="AG314">
        <v>25</v>
      </c>
      <c r="AH314" s="14">
        <v>44266</v>
      </c>
      <c r="AI314" s="14">
        <v>44269</v>
      </c>
      <c r="AJ314">
        <v>25</v>
      </c>
      <c r="AK314" s="14">
        <v>44294</v>
      </c>
      <c r="AL314" s="15">
        <f t="shared" si="47"/>
        <v>55760000</v>
      </c>
      <c r="AM314" s="16">
        <v>9</v>
      </c>
      <c r="AN314" s="14">
        <v>44569</v>
      </c>
      <c r="AO314" s="14">
        <v>44629</v>
      </c>
      <c r="AP314" s="19"/>
      <c r="AQ314" s="19"/>
      <c r="AR314" s="19"/>
      <c r="AS314" s="19">
        <v>2108000</v>
      </c>
      <c r="AT314" s="19"/>
      <c r="AU314" s="19"/>
      <c r="AV314" s="19">
        <v>53652000</v>
      </c>
      <c r="AW314" s="19"/>
      <c r="AX314" s="19"/>
      <c r="AY314" s="19"/>
      <c r="AZ314" s="19"/>
      <c r="BA314" s="19"/>
      <c r="BB314" s="19">
        <f t="shared" si="46"/>
        <v>55760000</v>
      </c>
      <c r="BC314" s="15">
        <f t="shared" si="42"/>
        <v>55760000</v>
      </c>
      <c r="BD314" s="15">
        <f t="shared" si="43"/>
        <v>55760000</v>
      </c>
      <c r="BE314" t="str">
        <f t="shared" si="44"/>
        <v>OK</v>
      </c>
      <c r="BF314">
        <f t="shared" si="45"/>
        <v>2</v>
      </c>
    </row>
    <row r="315" spans="1:58">
      <c r="A315">
        <v>5</v>
      </c>
      <c r="B315" t="s">
        <v>16</v>
      </c>
      <c r="C315" t="s">
        <v>448</v>
      </c>
      <c r="D315" t="s">
        <v>446</v>
      </c>
      <c r="E315" t="s">
        <v>9</v>
      </c>
      <c r="F315" t="s">
        <v>180</v>
      </c>
      <c r="G315">
        <v>5811</v>
      </c>
      <c r="H315">
        <v>4</v>
      </c>
      <c r="I315" s="19">
        <v>2720000</v>
      </c>
      <c r="J315" s="15">
        <v>680000</v>
      </c>
      <c r="K315">
        <v>4</v>
      </c>
      <c r="N315" t="s">
        <v>48</v>
      </c>
      <c r="O315" t="s">
        <v>114</v>
      </c>
      <c r="P315" t="s">
        <v>476</v>
      </c>
      <c r="Q315" t="s">
        <v>53</v>
      </c>
      <c r="R315" t="s">
        <v>117</v>
      </c>
      <c r="S315" t="s">
        <v>118</v>
      </c>
      <c r="T315" t="s">
        <v>183</v>
      </c>
      <c r="U315" t="s">
        <v>148</v>
      </c>
      <c r="V315" s="17" t="str">
        <f t="shared" si="41"/>
        <v>05-581101</v>
      </c>
      <c r="W315" t="s">
        <v>477</v>
      </c>
      <c r="X315" t="s">
        <v>40</v>
      </c>
      <c r="Y315" s="14">
        <v>44265</v>
      </c>
      <c r="Z315" s="16">
        <v>21</v>
      </c>
      <c r="AA315" s="14">
        <v>44286</v>
      </c>
      <c r="AB315" s="14">
        <v>44214</v>
      </c>
      <c r="AC315" s="19">
        <f t="shared" si="48"/>
        <v>2720000</v>
      </c>
      <c r="AD315">
        <v>25</v>
      </c>
      <c r="AE315" s="14">
        <v>44239</v>
      </c>
      <c r="AF315" s="14">
        <v>44241</v>
      </c>
      <c r="AG315">
        <v>25</v>
      </c>
      <c r="AH315" s="14">
        <v>44266</v>
      </c>
      <c r="AI315" s="14">
        <v>44269</v>
      </c>
      <c r="AJ315">
        <v>25</v>
      </c>
      <c r="AK315" s="14">
        <v>44294</v>
      </c>
      <c r="AL315" s="15">
        <f t="shared" si="47"/>
        <v>2720000</v>
      </c>
      <c r="AM315" s="16">
        <v>9</v>
      </c>
      <c r="AN315" s="14">
        <v>44569</v>
      </c>
      <c r="AO315" s="14">
        <v>44629</v>
      </c>
      <c r="AP315" s="19"/>
      <c r="AQ315" s="19"/>
      <c r="AR315" s="19"/>
      <c r="AS315" s="19">
        <v>136000</v>
      </c>
      <c r="AT315" s="19"/>
      <c r="AU315" s="19"/>
      <c r="AV315" s="19">
        <v>2584000</v>
      </c>
      <c r="AW315" s="19"/>
      <c r="AX315" s="19"/>
      <c r="AY315" s="19"/>
      <c r="AZ315" s="19"/>
      <c r="BA315" s="19"/>
      <c r="BB315" s="19">
        <f t="shared" si="46"/>
        <v>2720000</v>
      </c>
      <c r="BC315" s="15">
        <f t="shared" si="42"/>
        <v>2720000</v>
      </c>
      <c r="BD315" s="15">
        <f t="shared" si="43"/>
        <v>2720000</v>
      </c>
      <c r="BE315" t="str">
        <f t="shared" si="44"/>
        <v>OK</v>
      </c>
      <c r="BF315">
        <f t="shared" si="45"/>
        <v>2</v>
      </c>
    </row>
    <row r="316" spans="1:58">
      <c r="A316">
        <v>5</v>
      </c>
      <c r="B316" t="s">
        <v>16</v>
      </c>
      <c r="C316" t="s">
        <v>400</v>
      </c>
      <c r="D316" t="s">
        <v>425</v>
      </c>
      <c r="E316" t="s">
        <v>9</v>
      </c>
      <c r="F316" t="s">
        <v>180</v>
      </c>
      <c r="G316">
        <v>5811</v>
      </c>
      <c r="H316">
        <v>10</v>
      </c>
      <c r="I316" s="19">
        <v>6834000</v>
      </c>
      <c r="J316" s="15">
        <v>683400</v>
      </c>
      <c r="K316">
        <v>10</v>
      </c>
      <c r="N316" t="s">
        <v>48</v>
      </c>
      <c r="O316" t="s">
        <v>146</v>
      </c>
      <c r="P316" t="s">
        <v>484</v>
      </c>
      <c r="Q316" t="s">
        <v>52</v>
      </c>
      <c r="R316" t="s">
        <v>117</v>
      </c>
      <c r="S316" t="s">
        <v>118</v>
      </c>
      <c r="T316" t="s">
        <v>183</v>
      </c>
      <c r="U316" t="s">
        <v>148</v>
      </c>
      <c r="V316" s="17" t="str">
        <f t="shared" si="41"/>
        <v>05-581101</v>
      </c>
      <c r="W316" t="s">
        <v>477</v>
      </c>
      <c r="X316" t="s">
        <v>40</v>
      </c>
      <c r="Y316" s="14">
        <v>44265</v>
      </c>
      <c r="Z316" s="16">
        <v>21</v>
      </c>
      <c r="AA316" s="14">
        <v>44286</v>
      </c>
      <c r="AB316" s="14">
        <v>44214</v>
      </c>
      <c r="AC316" s="19">
        <f t="shared" si="48"/>
        <v>6834000</v>
      </c>
      <c r="AD316">
        <v>25</v>
      </c>
      <c r="AE316" s="14">
        <v>44239</v>
      </c>
      <c r="AF316" s="14">
        <v>44241</v>
      </c>
      <c r="AG316">
        <v>25</v>
      </c>
      <c r="AH316" s="14">
        <v>44266</v>
      </c>
      <c r="AI316" s="14">
        <v>44269</v>
      </c>
      <c r="AJ316">
        <v>25</v>
      </c>
      <c r="AK316" s="14">
        <v>44294</v>
      </c>
      <c r="AL316" s="15">
        <f t="shared" si="47"/>
        <v>6834000</v>
      </c>
      <c r="AM316" s="16">
        <v>9</v>
      </c>
      <c r="AN316" s="14">
        <v>44569</v>
      </c>
      <c r="AO316" s="14">
        <v>44629</v>
      </c>
      <c r="AP316" s="19"/>
      <c r="AQ316" s="19"/>
      <c r="AR316" s="19"/>
      <c r="AS316" s="19">
        <v>341700</v>
      </c>
      <c r="AT316" s="19"/>
      <c r="AU316" s="19"/>
      <c r="AV316" s="19">
        <v>6492300</v>
      </c>
      <c r="AW316" s="19"/>
      <c r="AX316" s="19"/>
      <c r="AY316" s="19"/>
      <c r="AZ316" s="19"/>
      <c r="BA316" s="19"/>
      <c r="BB316" s="19">
        <f t="shared" si="46"/>
        <v>6834000</v>
      </c>
      <c r="BC316" s="15">
        <f t="shared" si="42"/>
        <v>6834000</v>
      </c>
      <c r="BD316" s="15">
        <f t="shared" si="43"/>
        <v>6834000</v>
      </c>
      <c r="BE316" t="str">
        <f t="shared" si="44"/>
        <v>OK</v>
      </c>
      <c r="BF316">
        <f t="shared" si="45"/>
        <v>2</v>
      </c>
    </row>
    <row r="317" spans="1:58">
      <c r="A317">
        <v>5</v>
      </c>
      <c r="B317" t="s">
        <v>16</v>
      </c>
      <c r="C317" t="s">
        <v>404</v>
      </c>
      <c r="D317" t="s">
        <v>478</v>
      </c>
      <c r="E317" t="s">
        <v>9</v>
      </c>
      <c r="F317" t="s">
        <v>180</v>
      </c>
      <c r="G317">
        <v>5811</v>
      </c>
      <c r="H317">
        <v>5</v>
      </c>
      <c r="I317" s="19">
        <v>3417000</v>
      </c>
      <c r="J317" s="15">
        <v>683400</v>
      </c>
      <c r="K317">
        <v>5</v>
      </c>
      <c r="N317" t="s">
        <v>48</v>
      </c>
      <c r="O317" t="s">
        <v>146</v>
      </c>
      <c r="P317" t="s">
        <v>484</v>
      </c>
      <c r="Q317" t="s">
        <v>52</v>
      </c>
      <c r="R317" t="s">
        <v>117</v>
      </c>
      <c r="S317" t="s">
        <v>118</v>
      </c>
      <c r="T317" t="s">
        <v>183</v>
      </c>
      <c r="U317" t="s">
        <v>148</v>
      </c>
      <c r="V317" s="17" t="str">
        <f t="shared" si="41"/>
        <v>05-581101</v>
      </c>
      <c r="W317" t="s">
        <v>477</v>
      </c>
      <c r="X317" t="s">
        <v>40</v>
      </c>
      <c r="Y317" s="14">
        <v>44265</v>
      </c>
      <c r="Z317" s="16">
        <v>21</v>
      </c>
      <c r="AA317" s="14">
        <v>44286</v>
      </c>
      <c r="AB317" s="14">
        <v>44214</v>
      </c>
      <c r="AC317" s="19">
        <f t="shared" si="48"/>
        <v>3417000</v>
      </c>
      <c r="AD317">
        <v>25</v>
      </c>
      <c r="AE317" s="14">
        <v>44239</v>
      </c>
      <c r="AF317" s="14">
        <v>44241</v>
      </c>
      <c r="AG317">
        <v>25</v>
      </c>
      <c r="AH317" s="14">
        <v>44266</v>
      </c>
      <c r="AI317" s="14">
        <v>44269</v>
      </c>
      <c r="AJ317">
        <v>25</v>
      </c>
      <c r="AK317" s="14">
        <v>44294</v>
      </c>
      <c r="AL317" s="15">
        <f t="shared" si="47"/>
        <v>3417000</v>
      </c>
      <c r="AM317" s="16">
        <v>9</v>
      </c>
      <c r="AN317" s="14">
        <v>44569</v>
      </c>
      <c r="AO317" s="14">
        <v>44629</v>
      </c>
      <c r="AP317" s="19"/>
      <c r="AQ317" s="19"/>
      <c r="AR317" s="19"/>
      <c r="AS317" s="19">
        <v>170850</v>
      </c>
      <c r="AT317" s="19"/>
      <c r="AU317" s="19"/>
      <c r="AV317" s="19">
        <v>3246150</v>
      </c>
      <c r="AW317" s="19"/>
      <c r="AX317" s="19"/>
      <c r="AY317" s="19"/>
      <c r="AZ317" s="19"/>
      <c r="BA317" s="19"/>
      <c r="BB317" s="19">
        <f t="shared" si="46"/>
        <v>3417000</v>
      </c>
      <c r="BC317" s="15">
        <f t="shared" si="42"/>
        <v>3417000</v>
      </c>
      <c r="BD317" s="15">
        <f t="shared" si="43"/>
        <v>3417000</v>
      </c>
      <c r="BE317" t="str">
        <f t="shared" si="44"/>
        <v>OK</v>
      </c>
      <c r="BF317">
        <f t="shared" si="45"/>
        <v>2</v>
      </c>
    </row>
    <row r="318" spans="1:58">
      <c r="A318">
        <v>5</v>
      </c>
      <c r="B318" t="s">
        <v>16</v>
      </c>
      <c r="C318" t="s">
        <v>405</v>
      </c>
      <c r="D318" t="s">
        <v>478</v>
      </c>
      <c r="E318" t="s">
        <v>9</v>
      </c>
      <c r="F318" t="s">
        <v>180</v>
      </c>
      <c r="G318">
        <v>5811</v>
      </c>
      <c r="H318">
        <v>5</v>
      </c>
      <c r="I318" s="19">
        <v>3417000</v>
      </c>
      <c r="J318" s="15">
        <v>683400</v>
      </c>
      <c r="K318">
        <v>5</v>
      </c>
      <c r="N318" t="s">
        <v>48</v>
      </c>
      <c r="O318" t="s">
        <v>146</v>
      </c>
      <c r="P318" t="s">
        <v>484</v>
      </c>
      <c r="Q318" t="s">
        <v>52</v>
      </c>
      <c r="R318" t="s">
        <v>117</v>
      </c>
      <c r="S318" t="s">
        <v>118</v>
      </c>
      <c r="T318" t="s">
        <v>183</v>
      </c>
      <c r="U318" t="s">
        <v>148</v>
      </c>
      <c r="V318" s="17" t="str">
        <f t="shared" si="41"/>
        <v>05-581101</v>
      </c>
      <c r="W318" t="s">
        <v>477</v>
      </c>
      <c r="X318" t="s">
        <v>40</v>
      </c>
      <c r="Y318" s="14">
        <v>44265</v>
      </c>
      <c r="Z318" s="16">
        <v>21</v>
      </c>
      <c r="AA318" s="14">
        <v>44286</v>
      </c>
      <c r="AB318" s="14">
        <v>44214</v>
      </c>
      <c r="AC318" s="19">
        <f t="shared" si="48"/>
        <v>3417000</v>
      </c>
      <c r="AD318">
        <v>25</v>
      </c>
      <c r="AE318" s="14">
        <v>44239</v>
      </c>
      <c r="AF318" s="14">
        <v>44241</v>
      </c>
      <c r="AG318">
        <v>25</v>
      </c>
      <c r="AH318" s="14">
        <v>44266</v>
      </c>
      <c r="AI318" s="14">
        <v>44269</v>
      </c>
      <c r="AJ318">
        <v>25</v>
      </c>
      <c r="AK318" s="14">
        <v>44294</v>
      </c>
      <c r="AL318" s="15">
        <f t="shared" si="47"/>
        <v>3417000</v>
      </c>
      <c r="AM318" s="16">
        <v>9</v>
      </c>
      <c r="AN318" s="14">
        <v>44569</v>
      </c>
      <c r="AO318" s="14">
        <v>44629</v>
      </c>
      <c r="AP318" s="19"/>
      <c r="AQ318" s="19"/>
      <c r="AR318" s="19"/>
      <c r="AS318" s="19">
        <v>170850</v>
      </c>
      <c r="AT318" s="19"/>
      <c r="AU318" s="19"/>
      <c r="AV318" s="19">
        <v>3246150</v>
      </c>
      <c r="AW318" s="19"/>
      <c r="AX318" s="19"/>
      <c r="AY318" s="19"/>
      <c r="AZ318" s="19"/>
      <c r="BA318" s="19"/>
      <c r="BB318" s="19">
        <f t="shared" si="46"/>
        <v>3417000</v>
      </c>
      <c r="BC318" s="15">
        <f t="shared" si="42"/>
        <v>3417000</v>
      </c>
      <c r="BD318" s="15">
        <f t="shared" si="43"/>
        <v>3417000</v>
      </c>
      <c r="BE318" t="str">
        <f t="shared" si="44"/>
        <v>OK</v>
      </c>
      <c r="BF318">
        <f t="shared" si="45"/>
        <v>2</v>
      </c>
    </row>
    <row r="319" spans="1:58">
      <c r="A319">
        <v>5</v>
      </c>
      <c r="B319" t="s">
        <v>16</v>
      </c>
      <c r="C319" t="s">
        <v>403</v>
      </c>
      <c r="D319" t="s">
        <v>425</v>
      </c>
      <c r="E319" t="s">
        <v>9</v>
      </c>
      <c r="F319" t="s">
        <v>180</v>
      </c>
      <c r="G319">
        <v>5811</v>
      </c>
      <c r="H319">
        <v>5</v>
      </c>
      <c r="I319" s="19">
        <v>3417000</v>
      </c>
      <c r="J319" s="15">
        <v>683400</v>
      </c>
      <c r="K319">
        <v>5</v>
      </c>
      <c r="N319" t="s">
        <v>48</v>
      </c>
      <c r="O319" t="s">
        <v>146</v>
      </c>
      <c r="P319" t="s">
        <v>484</v>
      </c>
      <c r="Q319" t="s">
        <v>52</v>
      </c>
      <c r="R319" t="s">
        <v>117</v>
      </c>
      <c r="S319" t="s">
        <v>118</v>
      </c>
      <c r="T319" t="s">
        <v>183</v>
      </c>
      <c r="U319" t="s">
        <v>148</v>
      </c>
      <c r="V319" s="17" t="str">
        <f t="shared" si="41"/>
        <v>05-581101</v>
      </c>
      <c r="W319" t="s">
        <v>477</v>
      </c>
      <c r="X319" t="s">
        <v>40</v>
      </c>
      <c r="Y319" s="14">
        <v>44265</v>
      </c>
      <c r="Z319" s="16">
        <v>21</v>
      </c>
      <c r="AA319" s="14">
        <v>44286</v>
      </c>
      <c r="AB319" s="14">
        <v>44214</v>
      </c>
      <c r="AC319" s="19">
        <f t="shared" si="48"/>
        <v>3417000</v>
      </c>
      <c r="AD319">
        <v>25</v>
      </c>
      <c r="AE319" s="14">
        <v>44239</v>
      </c>
      <c r="AF319" s="14">
        <v>44241</v>
      </c>
      <c r="AG319">
        <v>25</v>
      </c>
      <c r="AH319" s="14">
        <v>44266</v>
      </c>
      <c r="AI319" s="14">
        <v>44269</v>
      </c>
      <c r="AJ319">
        <v>25</v>
      </c>
      <c r="AK319" s="14">
        <v>44294</v>
      </c>
      <c r="AL319" s="15">
        <f t="shared" si="47"/>
        <v>3417000</v>
      </c>
      <c r="AM319" s="16">
        <v>9</v>
      </c>
      <c r="AN319" s="14">
        <v>44569</v>
      </c>
      <c r="AO319" s="14">
        <v>44629</v>
      </c>
      <c r="AP319" s="19"/>
      <c r="AQ319" s="19"/>
      <c r="AR319" s="19"/>
      <c r="AS319" s="19">
        <v>170850</v>
      </c>
      <c r="AT319" s="19"/>
      <c r="AU319" s="19"/>
      <c r="AV319" s="19">
        <v>3246150</v>
      </c>
      <c r="AW319" s="19"/>
      <c r="AX319" s="19"/>
      <c r="AY319" s="19"/>
      <c r="AZ319" s="19"/>
      <c r="BA319" s="19"/>
      <c r="BB319" s="19">
        <f t="shared" si="46"/>
        <v>3417000</v>
      </c>
      <c r="BC319" s="15">
        <f t="shared" si="42"/>
        <v>3417000</v>
      </c>
      <c r="BD319" s="15">
        <f t="shared" si="43"/>
        <v>3417000</v>
      </c>
      <c r="BE319" t="str">
        <f t="shared" si="44"/>
        <v>OK</v>
      </c>
      <c r="BF319">
        <f t="shared" si="45"/>
        <v>2</v>
      </c>
    </row>
    <row r="320" spans="1:58" hidden="1">
      <c r="A320">
        <v>5</v>
      </c>
      <c r="B320" t="s">
        <v>16</v>
      </c>
      <c r="C320" t="s">
        <v>400</v>
      </c>
      <c r="D320" t="s">
        <v>425</v>
      </c>
      <c r="E320" t="s">
        <v>9</v>
      </c>
      <c r="F320" t="s">
        <v>180</v>
      </c>
      <c r="G320">
        <v>5811</v>
      </c>
      <c r="H320">
        <v>10</v>
      </c>
      <c r="I320" s="19">
        <v>6936000</v>
      </c>
      <c r="J320" s="15">
        <v>693600</v>
      </c>
      <c r="K320">
        <v>10</v>
      </c>
      <c r="N320" t="s">
        <v>48</v>
      </c>
      <c r="O320" t="s">
        <v>187</v>
      </c>
      <c r="P320" t="s">
        <v>485</v>
      </c>
      <c r="Q320" t="s">
        <v>116</v>
      </c>
      <c r="R320" t="s">
        <v>117</v>
      </c>
      <c r="S320" t="s">
        <v>118</v>
      </c>
      <c r="T320" t="s">
        <v>183</v>
      </c>
      <c r="U320" t="s">
        <v>148</v>
      </c>
      <c r="V320" s="17" t="str">
        <f t="shared" si="41"/>
        <v>05-581101</v>
      </c>
      <c r="W320" t="s">
        <v>477</v>
      </c>
      <c r="X320" t="s">
        <v>40</v>
      </c>
      <c r="Y320" s="14">
        <v>44265</v>
      </c>
      <c r="Z320" s="16">
        <v>21</v>
      </c>
      <c r="AA320" s="14">
        <v>44286</v>
      </c>
      <c r="AB320" s="14">
        <v>44214</v>
      </c>
      <c r="AC320" s="19">
        <f t="shared" si="48"/>
        <v>6936000</v>
      </c>
      <c r="AD320">
        <v>25</v>
      </c>
      <c r="AE320" s="14">
        <v>44239</v>
      </c>
      <c r="AF320" s="14">
        <v>44241</v>
      </c>
      <c r="AG320">
        <v>25</v>
      </c>
      <c r="AH320" s="14">
        <v>44266</v>
      </c>
      <c r="AI320" s="14">
        <v>44269</v>
      </c>
      <c r="AJ320">
        <v>25</v>
      </c>
      <c r="AK320" s="14">
        <v>44294</v>
      </c>
      <c r="AL320" s="15">
        <f t="shared" si="47"/>
        <v>6936000</v>
      </c>
      <c r="AM320" s="16">
        <v>9</v>
      </c>
      <c r="AN320" s="14">
        <v>44569</v>
      </c>
      <c r="AO320" s="14">
        <v>44629</v>
      </c>
      <c r="AP320" s="19"/>
      <c r="AQ320" s="19"/>
      <c r="AR320" s="19"/>
      <c r="AS320" s="19">
        <v>346800</v>
      </c>
      <c r="AT320" s="19"/>
      <c r="AU320" s="19"/>
      <c r="AV320" s="19">
        <v>6589200</v>
      </c>
      <c r="AW320" s="19"/>
      <c r="AX320" s="19"/>
      <c r="AY320" s="19"/>
      <c r="AZ320" s="19"/>
      <c r="BA320" s="19"/>
      <c r="BB320" s="19">
        <f t="shared" si="46"/>
        <v>6936000</v>
      </c>
      <c r="BC320" s="15">
        <f t="shared" si="42"/>
        <v>6936000</v>
      </c>
      <c r="BD320" s="15">
        <f t="shared" si="43"/>
        <v>6936000</v>
      </c>
      <c r="BE320" t="str">
        <f t="shared" si="44"/>
        <v>OK</v>
      </c>
      <c r="BF320">
        <f t="shared" si="45"/>
        <v>2</v>
      </c>
    </row>
    <row r="321" spans="1:58" hidden="1">
      <c r="A321">
        <v>5</v>
      </c>
      <c r="B321" t="s">
        <v>16</v>
      </c>
      <c r="C321" t="s">
        <v>404</v>
      </c>
      <c r="D321" t="s">
        <v>478</v>
      </c>
      <c r="E321" t="s">
        <v>9</v>
      </c>
      <c r="F321" t="s">
        <v>180</v>
      </c>
      <c r="G321">
        <v>5811</v>
      </c>
      <c r="H321">
        <v>5</v>
      </c>
      <c r="I321" s="19">
        <v>3468000</v>
      </c>
      <c r="J321" s="15">
        <v>693600</v>
      </c>
      <c r="K321">
        <v>5</v>
      </c>
      <c r="N321" t="s">
        <v>48</v>
      </c>
      <c r="O321" t="s">
        <v>187</v>
      </c>
      <c r="P321" t="s">
        <v>485</v>
      </c>
      <c r="Q321" t="s">
        <v>116</v>
      </c>
      <c r="R321" t="s">
        <v>117</v>
      </c>
      <c r="S321" t="s">
        <v>118</v>
      </c>
      <c r="T321" t="s">
        <v>183</v>
      </c>
      <c r="U321" t="s">
        <v>148</v>
      </c>
      <c r="V321" s="17" t="str">
        <f t="shared" si="41"/>
        <v>05-581101</v>
      </c>
      <c r="W321" t="s">
        <v>477</v>
      </c>
      <c r="X321" t="s">
        <v>40</v>
      </c>
      <c r="Y321" s="14">
        <v>44265</v>
      </c>
      <c r="Z321" s="16">
        <v>21</v>
      </c>
      <c r="AA321" s="14">
        <v>44286</v>
      </c>
      <c r="AB321" s="14">
        <v>44214</v>
      </c>
      <c r="AC321" s="19">
        <f t="shared" si="48"/>
        <v>3468000</v>
      </c>
      <c r="AD321">
        <v>25</v>
      </c>
      <c r="AE321" s="14">
        <v>44239</v>
      </c>
      <c r="AF321" s="14">
        <v>44241</v>
      </c>
      <c r="AG321">
        <v>25</v>
      </c>
      <c r="AH321" s="14">
        <v>44266</v>
      </c>
      <c r="AI321" s="14">
        <v>44269</v>
      </c>
      <c r="AJ321">
        <v>25</v>
      </c>
      <c r="AK321" s="14">
        <v>44294</v>
      </c>
      <c r="AL321" s="15">
        <f t="shared" si="47"/>
        <v>3468000</v>
      </c>
      <c r="AM321" s="16">
        <v>9</v>
      </c>
      <c r="AN321" s="14">
        <v>44569</v>
      </c>
      <c r="AO321" s="14">
        <v>44629</v>
      </c>
      <c r="AP321" s="19"/>
      <c r="AQ321" s="19"/>
      <c r="AR321" s="19"/>
      <c r="AS321" s="19">
        <v>173400</v>
      </c>
      <c r="AT321" s="19"/>
      <c r="AU321" s="19"/>
      <c r="AV321" s="19">
        <v>3294600</v>
      </c>
      <c r="AW321" s="19"/>
      <c r="AX321" s="19"/>
      <c r="AY321" s="19"/>
      <c r="AZ321" s="19"/>
      <c r="BA321" s="19"/>
      <c r="BB321" s="19">
        <f t="shared" si="46"/>
        <v>3468000</v>
      </c>
      <c r="BC321" s="15">
        <f t="shared" si="42"/>
        <v>3468000</v>
      </c>
      <c r="BD321" s="15">
        <f t="shared" si="43"/>
        <v>3468000</v>
      </c>
      <c r="BE321" t="str">
        <f t="shared" si="44"/>
        <v>OK</v>
      </c>
      <c r="BF321">
        <f t="shared" si="45"/>
        <v>2</v>
      </c>
    </row>
    <row r="322" spans="1:58" hidden="1">
      <c r="A322">
        <v>5</v>
      </c>
      <c r="B322" t="s">
        <v>16</v>
      </c>
      <c r="C322" t="s">
        <v>405</v>
      </c>
      <c r="D322" t="s">
        <v>478</v>
      </c>
      <c r="E322" t="s">
        <v>9</v>
      </c>
      <c r="F322" t="s">
        <v>180</v>
      </c>
      <c r="G322">
        <v>5811</v>
      </c>
      <c r="H322">
        <v>5</v>
      </c>
      <c r="I322" s="19">
        <v>3468000</v>
      </c>
      <c r="J322" s="15">
        <v>693600</v>
      </c>
      <c r="K322">
        <v>5</v>
      </c>
      <c r="N322" t="s">
        <v>48</v>
      </c>
      <c r="O322" t="s">
        <v>187</v>
      </c>
      <c r="P322" t="s">
        <v>485</v>
      </c>
      <c r="Q322" t="s">
        <v>116</v>
      </c>
      <c r="R322" t="s">
        <v>117</v>
      </c>
      <c r="S322" t="s">
        <v>118</v>
      </c>
      <c r="T322" t="s">
        <v>183</v>
      </c>
      <c r="U322" t="s">
        <v>148</v>
      </c>
      <c r="V322" s="17" t="str">
        <f t="shared" ref="V322:V385" si="49">CONCATENATE(U322,"-",T322)</f>
        <v>05-581101</v>
      </c>
      <c r="W322" t="s">
        <v>477</v>
      </c>
      <c r="X322" t="s">
        <v>40</v>
      </c>
      <c r="Y322" s="14">
        <v>44265</v>
      </c>
      <c r="Z322" s="16">
        <v>21</v>
      </c>
      <c r="AA322" s="14">
        <v>44286</v>
      </c>
      <c r="AB322" s="14">
        <v>44214</v>
      </c>
      <c r="AC322" s="19">
        <f t="shared" si="48"/>
        <v>3468000</v>
      </c>
      <c r="AD322">
        <v>25</v>
      </c>
      <c r="AE322" s="14">
        <v>44239</v>
      </c>
      <c r="AF322" s="14">
        <v>44241</v>
      </c>
      <c r="AG322">
        <v>25</v>
      </c>
      <c r="AH322" s="14">
        <v>44266</v>
      </c>
      <c r="AI322" s="14">
        <v>44269</v>
      </c>
      <c r="AJ322">
        <v>25</v>
      </c>
      <c r="AK322" s="14">
        <v>44294</v>
      </c>
      <c r="AL322" s="15">
        <f t="shared" si="47"/>
        <v>3468000</v>
      </c>
      <c r="AM322" s="16">
        <v>9</v>
      </c>
      <c r="AN322" s="14">
        <v>44569</v>
      </c>
      <c r="AO322" s="14">
        <v>44629</v>
      </c>
      <c r="AP322" s="19"/>
      <c r="AQ322" s="19"/>
      <c r="AR322" s="19"/>
      <c r="AS322" s="19">
        <v>173400</v>
      </c>
      <c r="AT322" s="19"/>
      <c r="AU322" s="19"/>
      <c r="AV322" s="19">
        <v>3294600</v>
      </c>
      <c r="AW322" s="19"/>
      <c r="AX322" s="19"/>
      <c r="AY322" s="19"/>
      <c r="AZ322" s="19"/>
      <c r="BA322" s="19"/>
      <c r="BB322" s="19">
        <f t="shared" si="46"/>
        <v>3468000</v>
      </c>
      <c r="BC322" s="15">
        <f t="shared" ref="BC322:BC385" si="50">IF((SUM(AP322:BA322)=0),"---",(SUM(AP322:BA322)))</f>
        <v>3468000</v>
      </c>
      <c r="BD322" s="15">
        <f t="shared" ref="BD322:BD385" si="51">I322</f>
        <v>3468000</v>
      </c>
      <c r="BE322" t="str">
        <f t="shared" ref="BE322:BE385" si="52">IF(OR(BD322="---",BC322="---"),"---",IF(BD322-BC322=0,"OK","REVISAR"))</f>
        <v>OK</v>
      </c>
      <c r="BF322">
        <f t="shared" ref="BF322:BF385" si="53">COUNT(AP322:BA322)</f>
        <v>2</v>
      </c>
    </row>
    <row r="323" spans="1:58" hidden="1">
      <c r="A323">
        <v>5</v>
      </c>
      <c r="B323" t="s">
        <v>16</v>
      </c>
      <c r="C323" t="s">
        <v>403</v>
      </c>
      <c r="D323" t="s">
        <v>425</v>
      </c>
      <c r="E323" t="s">
        <v>9</v>
      </c>
      <c r="F323" t="s">
        <v>180</v>
      </c>
      <c r="G323">
        <v>5811</v>
      </c>
      <c r="H323">
        <v>5</v>
      </c>
      <c r="I323" s="19">
        <v>3468000</v>
      </c>
      <c r="J323" s="15">
        <v>693600</v>
      </c>
      <c r="K323">
        <v>5</v>
      </c>
      <c r="N323" t="s">
        <v>48</v>
      </c>
      <c r="O323" t="s">
        <v>187</v>
      </c>
      <c r="P323" t="s">
        <v>485</v>
      </c>
      <c r="Q323" t="s">
        <v>116</v>
      </c>
      <c r="R323" t="s">
        <v>117</v>
      </c>
      <c r="S323" t="s">
        <v>118</v>
      </c>
      <c r="T323" t="s">
        <v>183</v>
      </c>
      <c r="U323" t="s">
        <v>148</v>
      </c>
      <c r="V323" s="17" t="str">
        <f t="shared" si="49"/>
        <v>05-581101</v>
      </c>
      <c r="W323" t="s">
        <v>477</v>
      </c>
      <c r="X323" t="s">
        <v>40</v>
      </c>
      <c r="Y323" s="14">
        <v>44265</v>
      </c>
      <c r="Z323" s="16">
        <v>21</v>
      </c>
      <c r="AA323" s="14">
        <v>44286</v>
      </c>
      <c r="AB323" s="14">
        <v>44214</v>
      </c>
      <c r="AC323" s="19">
        <f t="shared" si="48"/>
        <v>3468000</v>
      </c>
      <c r="AD323">
        <v>25</v>
      </c>
      <c r="AE323" s="14">
        <v>44239</v>
      </c>
      <c r="AF323" s="14">
        <v>44241</v>
      </c>
      <c r="AG323">
        <v>25</v>
      </c>
      <c r="AH323" s="14">
        <v>44266</v>
      </c>
      <c r="AI323" s="14">
        <v>44269</v>
      </c>
      <c r="AJ323">
        <v>25</v>
      </c>
      <c r="AK323" s="14">
        <v>44294</v>
      </c>
      <c r="AL323" s="15">
        <f t="shared" si="47"/>
        <v>3468000</v>
      </c>
      <c r="AM323" s="16">
        <v>9</v>
      </c>
      <c r="AN323" s="14">
        <v>44569</v>
      </c>
      <c r="AO323" s="14">
        <v>44629</v>
      </c>
      <c r="AP323" s="19"/>
      <c r="AQ323" s="19"/>
      <c r="AR323" s="19"/>
      <c r="AS323" s="19">
        <v>173400</v>
      </c>
      <c r="AT323" s="19"/>
      <c r="AU323" s="19"/>
      <c r="AV323" s="19">
        <v>3294600</v>
      </c>
      <c r="AW323" s="19"/>
      <c r="AX323" s="19"/>
      <c r="AY323" s="19"/>
      <c r="AZ323" s="19"/>
      <c r="BA323" s="19"/>
      <c r="BB323" s="19">
        <f t="shared" ref="BB323:BB386" si="54">SUM(AP323:AV323)</f>
        <v>3468000</v>
      </c>
      <c r="BC323" s="15">
        <f t="shared" si="50"/>
        <v>3468000</v>
      </c>
      <c r="BD323" s="15">
        <f t="shared" si="51"/>
        <v>3468000</v>
      </c>
      <c r="BE323" t="str">
        <f t="shared" si="52"/>
        <v>OK</v>
      </c>
      <c r="BF323">
        <f t="shared" si="53"/>
        <v>2</v>
      </c>
    </row>
    <row r="324" spans="1:58">
      <c r="A324">
        <v>5</v>
      </c>
      <c r="B324" t="s">
        <v>16</v>
      </c>
      <c r="C324" t="s">
        <v>400</v>
      </c>
      <c r="D324" t="s">
        <v>425</v>
      </c>
      <c r="E324" t="s">
        <v>9</v>
      </c>
      <c r="F324" t="s">
        <v>180</v>
      </c>
      <c r="G324">
        <v>5811</v>
      </c>
      <c r="H324">
        <v>10</v>
      </c>
      <c r="I324" s="19">
        <v>6800000</v>
      </c>
      <c r="J324" s="15">
        <v>680000</v>
      </c>
      <c r="K324">
        <v>10</v>
      </c>
      <c r="N324" t="s">
        <v>48</v>
      </c>
      <c r="O324" t="s">
        <v>185</v>
      </c>
      <c r="P324" t="s">
        <v>486</v>
      </c>
      <c r="Q324" t="s">
        <v>52</v>
      </c>
      <c r="R324" t="s">
        <v>117</v>
      </c>
      <c r="S324" t="s">
        <v>118</v>
      </c>
      <c r="T324" t="s">
        <v>183</v>
      </c>
      <c r="U324" t="s">
        <v>148</v>
      </c>
      <c r="V324" s="17" t="str">
        <f t="shared" si="49"/>
        <v>05-581101</v>
      </c>
      <c r="W324" t="s">
        <v>477</v>
      </c>
      <c r="X324" t="s">
        <v>40</v>
      </c>
      <c r="Y324" s="14">
        <v>44265</v>
      </c>
      <c r="Z324" s="16">
        <v>21</v>
      </c>
      <c r="AA324" s="14">
        <v>44286</v>
      </c>
      <c r="AB324" s="14">
        <v>44214</v>
      </c>
      <c r="AC324" s="19">
        <f t="shared" si="48"/>
        <v>6800000</v>
      </c>
      <c r="AD324">
        <v>25</v>
      </c>
      <c r="AE324" s="14">
        <v>44239</v>
      </c>
      <c r="AF324" s="14">
        <v>44241</v>
      </c>
      <c r="AG324">
        <v>25</v>
      </c>
      <c r="AH324" s="14">
        <v>44266</v>
      </c>
      <c r="AI324" s="14">
        <v>44269</v>
      </c>
      <c r="AJ324">
        <v>25</v>
      </c>
      <c r="AK324" s="14">
        <v>44294</v>
      </c>
      <c r="AL324" s="15">
        <f t="shared" si="47"/>
        <v>6800000</v>
      </c>
      <c r="AM324" s="16">
        <v>9</v>
      </c>
      <c r="AN324" s="14">
        <v>44569</v>
      </c>
      <c r="AO324" s="14">
        <v>44629</v>
      </c>
      <c r="AP324" s="19"/>
      <c r="AQ324" s="19"/>
      <c r="AR324" s="19"/>
      <c r="AS324" s="19">
        <v>340000</v>
      </c>
      <c r="AT324" s="19"/>
      <c r="AU324" s="19"/>
      <c r="AV324" s="19">
        <v>6460000</v>
      </c>
      <c r="AW324" s="19"/>
      <c r="AX324" s="19"/>
      <c r="AY324" s="19"/>
      <c r="AZ324" s="19"/>
      <c r="BA324" s="19"/>
      <c r="BB324" s="19">
        <f t="shared" si="54"/>
        <v>6800000</v>
      </c>
      <c r="BC324" s="15">
        <f t="shared" si="50"/>
        <v>6800000</v>
      </c>
      <c r="BD324" s="15">
        <f t="shared" si="51"/>
        <v>6800000</v>
      </c>
      <c r="BE324" t="str">
        <f t="shared" si="52"/>
        <v>OK</v>
      </c>
      <c r="BF324">
        <f t="shared" si="53"/>
        <v>2</v>
      </c>
    </row>
    <row r="325" spans="1:58">
      <c r="A325">
        <v>5</v>
      </c>
      <c r="B325" t="s">
        <v>16</v>
      </c>
      <c r="C325" t="s">
        <v>404</v>
      </c>
      <c r="D325" t="s">
        <v>478</v>
      </c>
      <c r="E325" t="s">
        <v>9</v>
      </c>
      <c r="F325" t="s">
        <v>180</v>
      </c>
      <c r="G325">
        <v>5811</v>
      </c>
      <c r="H325">
        <v>5</v>
      </c>
      <c r="I325" s="19">
        <v>3400000</v>
      </c>
      <c r="J325" s="15">
        <v>680000</v>
      </c>
      <c r="K325">
        <v>5</v>
      </c>
      <c r="N325" t="s">
        <v>48</v>
      </c>
      <c r="O325" t="s">
        <v>185</v>
      </c>
      <c r="P325" t="s">
        <v>486</v>
      </c>
      <c r="Q325" t="s">
        <v>52</v>
      </c>
      <c r="R325" t="s">
        <v>117</v>
      </c>
      <c r="S325" t="s">
        <v>118</v>
      </c>
      <c r="T325" t="s">
        <v>183</v>
      </c>
      <c r="U325" t="s">
        <v>148</v>
      </c>
      <c r="V325" s="17" t="str">
        <f t="shared" si="49"/>
        <v>05-581101</v>
      </c>
      <c r="W325" t="s">
        <v>477</v>
      </c>
      <c r="X325" t="s">
        <v>40</v>
      </c>
      <c r="Y325" s="14">
        <v>44265</v>
      </c>
      <c r="Z325" s="16">
        <v>21</v>
      </c>
      <c r="AA325" s="14">
        <v>44286</v>
      </c>
      <c r="AB325" s="14">
        <v>44214</v>
      </c>
      <c r="AC325" s="19">
        <f t="shared" si="48"/>
        <v>3400000</v>
      </c>
      <c r="AD325">
        <v>25</v>
      </c>
      <c r="AE325" s="14">
        <v>44239</v>
      </c>
      <c r="AF325" s="14">
        <v>44241</v>
      </c>
      <c r="AG325">
        <v>25</v>
      </c>
      <c r="AH325" s="14">
        <v>44266</v>
      </c>
      <c r="AI325" s="14">
        <v>44269</v>
      </c>
      <c r="AJ325">
        <v>25</v>
      </c>
      <c r="AK325" s="14">
        <v>44294</v>
      </c>
      <c r="AL325" s="15">
        <f t="shared" si="47"/>
        <v>3400000</v>
      </c>
      <c r="AM325" s="16">
        <v>9</v>
      </c>
      <c r="AN325" s="14">
        <v>44569</v>
      </c>
      <c r="AO325" s="14">
        <v>44629</v>
      </c>
      <c r="AP325" s="19"/>
      <c r="AQ325" s="19"/>
      <c r="AR325" s="19"/>
      <c r="AS325" s="19">
        <v>170000</v>
      </c>
      <c r="AT325" s="19"/>
      <c r="AU325" s="19"/>
      <c r="AV325" s="19">
        <v>3230000</v>
      </c>
      <c r="AW325" s="19"/>
      <c r="AX325" s="19"/>
      <c r="AY325" s="19"/>
      <c r="AZ325" s="19"/>
      <c r="BA325" s="19"/>
      <c r="BB325" s="19">
        <f t="shared" si="54"/>
        <v>3400000</v>
      </c>
      <c r="BC325" s="15">
        <f t="shared" si="50"/>
        <v>3400000</v>
      </c>
      <c r="BD325" s="15">
        <f t="shared" si="51"/>
        <v>3400000</v>
      </c>
      <c r="BE325" t="str">
        <f t="shared" si="52"/>
        <v>OK</v>
      </c>
      <c r="BF325">
        <f t="shared" si="53"/>
        <v>2</v>
      </c>
    </row>
    <row r="326" spans="1:58">
      <c r="A326">
        <v>5</v>
      </c>
      <c r="B326" t="s">
        <v>16</v>
      </c>
      <c r="C326" t="s">
        <v>405</v>
      </c>
      <c r="D326" t="s">
        <v>478</v>
      </c>
      <c r="E326" t="s">
        <v>9</v>
      </c>
      <c r="F326" t="s">
        <v>180</v>
      </c>
      <c r="G326">
        <v>5811</v>
      </c>
      <c r="H326">
        <v>5</v>
      </c>
      <c r="I326" s="19">
        <v>3400000</v>
      </c>
      <c r="J326" s="15">
        <v>680000</v>
      </c>
      <c r="K326">
        <v>5</v>
      </c>
      <c r="N326" t="s">
        <v>48</v>
      </c>
      <c r="O326" t="s">
        <v>185</v>
      </c>
      <c r="P326" t="s">
        <v>486</v>
      </c>
      <c r="Q326" t="s">
        <v>52</v>
      </c>
      <c r="R326" t="s">
        <v>117</v>
      </c>
      <c r="S326" t="s">
        <v>118</v>
      </c>
      <c r="T326" t="s">
        <v>183</v>
      </c>
      <c r="U326" t="s">
        <v>148</v>
      </c>
      <c r="V326" s="17" t="str">
        <f t="shared" si="49"/>
        <v>05-581101</v>
      </c>
      <c r="W326" t="s">
        <v>477</v>
      </c>
      <c r="X326" t="s">
        <v>40</v>
      </c>
      <c r="Y326" s="14">
        <v>44265</v>
      </c>
      <c r="Z326" s="16">
        <v>21</v>
      </c>
      <c r="AA326" s="14">
        <v>44286</v>
      </c>
      <c r="AB326" s="14">
        <v>44214</v>
      </c>
      <c r="AC326" s="19">
        <f t="shared" si="48"/>
        <v>3400000</v>
      </c>
      <c r="AD326">
        <v>25</v>
      </c>
      <c r="AE326" s="14">
        <v>44239</v>
      </c>
      <c r="AF326" s="14">
        <v>44241</v>
      </c>
      <c r="AG326">
        <v>25</v>
      </c>
      <c r="AH326" s="14">
        <v>44266</v>
      </c>
      <c r="AI326" s="14">
        <v>44269</v>
      </c>
      <c r="AJ326">
        <v>25</v>
      </c>
      <c r="AK326" s="14">
        <v>44294</v>
      </c>
      <c r="AL326" s="15">
        <f t="shared" si="47"/>
        <v>3400000</v>
      </c>
      <c r="AM326" s="16">
        <v>9</v>
      </c>
      <c r="AN326" s="14">
        <v>44569</v>
      </c>
      <c r="AO326" s="14">
        <v>44629</v>
      </c>
      <c r="AP326" s="19"/>
      <c r="AQ326" s="19"/>
      <c r="AR326" s="19"/>
      <c r="AS326" s="19">
        <v>170000</v>
      </c>
      <c r="AT326" s="19"/>
      <c r="AU326" s="19"/>
      <c r="AV326" s="19">
        <v>3230000</v>
      </c>
      <c r="AW326" s="19"/>
      <c r="AX326" s="19"/>
      <c r="AY326" s="19"/>
      <c r="AZ326" s="19"/>
      <c r="BA326" s="19"/>
      <c r="BB326" s="19">
        <f t="shared" si="54"/>
        <v>3400000</v>
      </c>
      <c r="BC326" s="15">
        <f t="shared" si="50"/>
        <v>3400000</v>
      </c>
      <c r="BD326" s="15">
        <f t="shared" si="51"/>
        <v>3400000</v>
      </c>
      <c r="BE326" t="str">
        <f t="shared" si="52"/>
        <v>OK</v>
      </c>
      <c r="BF326">
        <f t="shared" si="53"/>
        <v>2</v>
      </c>
    </row>
    <row r="327" spans="1:58">
      <c r="A327">
        <v>5</v>
      </c>
      <c r="B327" t="s">
        <v>16</v>
      </c>
      <c r="C327" t="s">
        <v>403</v>
      </c>
      <c r="D327" t="s">
        <v>425</v>
      </c>
      <c r="E327" t="s">
        <v>9</v>
      </c>
      <c r="F327" t="s">
        <v>180</v>
      </c>
      <c r="G327">
        <v>5811</v>
      </c>
      <c r="H327">
        <v>5</v>
      </c>
      <c r="I327" s="19">
        <v>3400000</v>
      </c>
      <c r="J327" s="15">
        <v>680000</v>
      </c>
      <c r="K327">
        <v>5</v>
      </c>
      <c r="N327" t="s">
        <v>48</v>
      </c>
      <c r="O327" t="s">
        <v>185</v>
      </c>
      <c r="P327" t="s">
        <v>486</v>
      </c>
      <c r="Q327" t="s">
        <v>52</v>
      </c>
      <c r="R327" t="s">
        <v>117</v>
      </c>
      <c r="S327" t="s">
        <v>118</v>
      </c>
      <c r="T327" t="s">
        <v>183</v>
      </c>
      <c r="U327" t="s">
        <v>148</v>
      </c>
      <c r="V327" s="17" t="str">
        <f t="shared" si="49"/>
        <v>05-581101</v>
      </c>
      <c r="W327" t="s">
        <v>477</v>
      </c>
      <c r="X327" t="s">
        <v>40</v>
      </c>
      <c r="Y327" s="14">
        <v>44265</v>
      </c>
      <c r="Z327" s="16">
        <v>21</v>
      </c>
      <c r="AA327" s="14">
        <v>44286</v>
      </c>
      <c r="AB327" s="14">
        <v>44214</v>
      </c>
      <c r="AC327" s="19">
        <f t="shared" si="48"/>
        <v>3400000</v>
      </c>
      <c r="AD327">
        <v>25</v>
      </c>
      <c r="AE327" s="14">
        <v>44239</v>
      </c>
      <c r="AF327" s="14">
        <v>44241</v>
      </c>
      <c r="AG327">
        <v>25</v>
      </c>
      <c r="AH327" s="14">
        <v>44266</v>
      </c>
      <c r="AI327" s="14">
        <v>44269</v>
      </c>
      <c r="AJ327">
        <v>25</v>
      </c>
      <c r="AK327" s="14">
        <v>44294</v>
      </c>
      <c r="AL327" s="15">
        <f t="shared" si="47"/>
        <v>3400000</v>
      </c>
      <c r="AM327" s="16">
        <v>9</v>
      </c>
      <c r="AN327" s="14">
        <v>44569</v>
      </c>
      <c r="AO327" s="14">
        <v>44629</v>
      </c>
      <c r="AP327" s="19"/>
      <c r="AQ327" s="19"/>
      <c r="AR327" s="19"/>
      <c r="AS327" s="19">
        <v>170000</v>
      </c>
      <c r="AT327" s="19"/>
      <c r="AU327" s="19"/>
      <c r="AV327" s="19">
        <v>3230000</v>
      </c>
      <c r="AW327" s="19"/>
      <c r="AX327" s="19"/>
      <c r="AY327" s="19"/>
      <c r="AZ327" s="19"/>
      <c r="BA327" s="19"/>
      <c r="BB327" s="19">
        <f t="shared" si="54"/>
        <v>3400000</v>
      </c>
      <c r="BC327" s="15">
        <f t="shared" si="50"/>
        <v>3400000</v>
      </c>
      <c r="BD327" s="15">
        <f t="shared" si="51"/>
        <v>3400000</v>
      </c>
      <c r="BE327" t="str">
        <f t="shared" si="52"/>
        <v>OK</v>
      </c>
      <c r="BF327">
        <f t="shared" si="53"/>
        <v>2</v>
      </c>
    </row>
    <row r="328" spans="1:58">
      <c r="A328">
        <v>5</v>
      </c>
      <c r="B328" t="s">
        <v>16</v>
      </c>
      <c r="C328" t="s">
        <v>400</v>
      </c>
      <c r="D328" t="s">
        <v>425</v>
      </c>
      <c r="E328" t="s">
        <v>9</v>
      </c>
      <c r="F328" t="s">
        <v>180</v>
      </c>
      <c r="G328">
        <v>5811</v>
      </c>
      <c r="H328">
        <v>5</v>
      </c>
      <c r="I328" s="19">
        <v>3400000</v>
      </c>
      <c r="J328" s="15">
        <v>680000</v>
      </c>
      <c r="K328">
        <v>5</v>
      </c>
      <c r="N328" t="s">
        <v>48</v>
      </c>
      <c r="O328" t="s">
        <v>146</v>
      </c>
      <c r="P328" t="s">
        <v>487</v>
      </c>
      <c r="Q328" t="s">
        <v>52</v>
      </c>
      <c r="R328" t="s">
        <v>117</v>
      </c>
      <c r="S328" t="s">
        <v>118</v>
      </c>
      <c r="T328" t="s">
        <v>183</v>
      </c>
      <c r="U328" t="s">
        <v>148</v>
      </c>
      <c r="V328" s="17" t="str">
        <f t="shared" si="49"/>
        <v>05-581101</v>
      </c>
      <c r="W328" t="s">
        <v>477</v>
      </c>
      <c r="X328" t="s">
        <v>40</v>
      </c>
      <c r="Y328" s="14">
        <v>44265</v>
      </c>
      <c r="Z328" s="16">
        <v>21</v>
      </c>
      <c r="AA328" s="14">
        <v>44286</v>
      </c>
      <c r="AB328" s="14">
        <v>44214</v>
      </c>
      <c r="AC328" s="19">
        <f t="shared" si="48"/>
        <v>3400000</v>
      </c>
      <c r="AD328">
        <v>25</v>
      </c>
      <c r="AE328" s="14">
        <v>44239</v>
      </c>
      <c r="AF328" s="14">
        <v>44241</v>
      </c>
      <c r="AG328">
        <v>25</v>
      </c>
      <c r="AH328" s="14">
        <v>44266</v>
      </c>
      <c r="AI328" s="14">
        <v>44269</v>
      </c>
      <c r="AJ328">
        <v>25</v>
      </c>
      <c r="AK328" s="14">
        <v>44294</v>
      </c>
      <c r="AL328" s="15">
        <f t="shared" si="47"/>
        <v>3400000</v>
      </c>
      <c r="AM328" s="16">
        <v>9</v>
      </c>
      <c r="AN328" s="14">
        <v>44569</v>
      </c>
      <c r="AO328" s="14">
        <v>44629</v>
      </c>
      <c r="AP328" s="19"/>
      <c r="AQ328" s="19"/>
      <c r="AR328" s="19"/>
      <c r="AS328" s="19">
        <v>170000</v>
      </c>
      <c r="AT328" s="19"/>
      <c r="AU328" s="19"/>
      <c r="AV328" s="19">
        <v>3230000</v>
      </c>
      <c r="AW328" s="19"/>
      <c r="AX328" s="19"/>
      <c r="AY328" s="19"/>
      <c r="AZ328" s="19"/>
      <c r="BA328" s="19"/>
      <c r="BB328" s="19">
        <f t="shared" si="54"/>
        <v>3400000</v>
      </c>
      <c r="BC328" s="15">
        <f t="shared" si="50"/>
        <v>3400000</v>
      </c>
      <c r="BD328" s="15">
        <f t="shared" si="51"/>
        <v>3400000</v>
      </c>
      <c r="BE328" t="str">
        <f t="shared" si="52"/>
        <v>OK</v>
      </c>
      <c r="BF328">
        <f t="shared" si="53"/>
        <v>2</v>
      </c>
    </row>
    <row r="329" spans="1:58">
      <c r="A329">
        <v>5</v>
      </c>
      <c r="B329" t="s">
        <v>16</v>
      </c>
      <c r="C329" t="s">
        <v>404</v>
      </c>
      <c r="D329" t="s">
        <v>478</v>
      </c>
      <c r="E329" t="s">
        <v>9</v>
      </c>
      <c r="F329" t="s">
        <v>180</v>
      </c>
      <c r="G329">
        <v>5811</v>
      </c>
      <c r="H329">
        <v>4</v>
      </c>
      <c r="I329" s="19">
        <v>2720000</v>
      </c>
      <c r="J329" s="15">
        <v>680000</v>
      </c>
      <c r="K329">
        <v>4</v>
      </c>
      <c r="N329" t="s">
        <v>48</v>
      </c>
      <c r="O329" t="s">
        <v>146</v>
      </c>
      <c r="P329" t="s">
        <v>487</v>
      </c>
      <c r="Q329" t="s">
        <v>52</v>
      </c>
      <c r="R329" t="s">
        <v>117</v>
      </c>
      <c r="S329" t="s">
        <v>118</v>
      </c>
      <c r="T329" t="s">
        <v>183</v>
      </c>
      <c r="U329" t="s">
        <v>148</v>
      </c>
      <c r="V329" s="17" t="str">
        <f t="shared" si="49"/>
        <v>05-581101</v>
      </c>
      <c r="W329" t="s">
        <v>477</v>
      </c>
      <c r="X329" t="s">
        <v>40</v>
      </c>
      <c r="Y329" s="14">
        <v>44265</v>
      </c>
      <c r="Z329" s="16">
        <v>21</v>
      </c>
      <c r="AA329" s="14">
        <v>44286</v>
      </c>
      <c r="AB329" s="14">
        <v>44214</v>
      </c>
      <c r="AC329" s="19">
        <f t="shared" si="48"/>
        <v>2720000</v>
      </c>
      <c r="AD329">
        <v>25</v>
      </c>
      <c r="AE329" s="14">
        <v>44239</v>
      </c>
      <c r="AF329" s="14">
        <v>44241</v>
      </c>
      <c r="AG329">
        <v>25</v>
      </c>
      <c r="AH329" s="14">
        <v>44266</v>
      </c>
      <c r="AI329" s="14">
        <v>44269</v>
      </c>
      <c r="AJ329">
        <v>25</v>
      </c>
      <c r="AK329" s="14">
        <v>44294</v>
      </c>
      <c r="AL329" s="15">
        <f t="shared" si="47"/>
        <v>2720000</v>
      </c>
      <c r="AM329" s="16">
        <v>9</v>
      </c>
      <c r="AN329" s="14">
        <v>44569</v>
      </c>
      <c r="AO329" s="14">
        <v>44629</v>
      </c>
      <c r="AP329" s="19"/>
      <c r="AQ329" s="19"/>
      <c r="AR329" s="19"/>
      <c r="AS329" s="19">
        <v>136000</v>
      </c>
      <c r="AT329" s="19"/>
      <c r="AU329" s="19"/>
      <c r="AV329" s="19">
        <v>2584000</v>
      </c>
      <c r="AW329" s="19"/>
      <c r="AX329" s="19"/>
      <c r="AY329" s="19"/>
      <c r="AZ329" s="19"/>
      <c r="BA329" s="19"/>
      <c r="BB329" s="19">
        <f t="shared" si="54"/>
        <v>2720000</v>
      </c>
      <c r="BC329" s="15">
        <f t="shared" si="50"/>
        <v>2720000</v>
      </c>
      <c r="BD329" s="15">
        <f t="shared" si="51"/>
        <v>2720000</v>
      </c>
      <c r="BE329" t="str">
        <f t="shared" si="52"/>
        <v>OK</v>
      </c>
      <c r="BF329">
        <f t="shared" si="53"/>
        <v>2</v>
      </c>
    </row>
    <row r="330" spans="1:58">
      <c r="A330">
        <v>5</v>
      </c>
      <c r="B330" t="s">
        <v>16</v>
      </c>
      <c r="C330" t="s">
        <v>405</v>
      </c>
      <c r="D330" t="s">
        <v>478</v>
      </c>
      <c r="E330" t="s">
        <v>9</v>
      </c>
      <c r="F330" t="s">
        <v>180</v>
      </c>
      <c r="G330">
        <v>5811</v>
      </c>
      <c r="H330">
        <v>3</v>
      </c>
      <c r="I330" s="19">
        <v>2040000</v>
      </c>
      <c r="J330" s="15">
        <v>680000</v>
      </c>
      <c r="K330">
        <v>3</v>
      </c>
      <c r="N330" t="s">
        <v>48</v>
      </c>
      <c r="O330" t="s">
        <v>146</v>
      </c>
      <c r="P330" t="s">
        <v>487</v>
      </c>
      <c r="Q330" t="s">
        <v>52</v>
      </c>
      <c r="R330" t="s">
        <v>117</v>
      </c>
      <c r="S330" t="s">
        <v>118</v>
      </c>
      <c r="T330" t="s">
        <v>183</v>
      </c>
      <c r="U330" t="s">
        <v>148</v>
      </c>
      <c r="V330" s="17" t="str">
        <f t="shared" si="49"/>
        <v>05-581101</v>
      </c>
      <c r="W330" t="s">
        <v>477</v>
      </c>
      <c r="X330" t="s">
        <v>40</v>
      </c>
      <c r="Y330" s="14">
        <v>44265</v>
      </c>
      <c r="Z330" s="16">
        <v>21</v>
      </c>
      <c r="AA330" s="14">
        <v>44286</v>
      </c>
      <c r="AB330" s="14">
        <v>44214</v>
      </c>
      <c r="AC330" s="19">
        <f t="shared" si="48"/>
        <v>2040000</v>
      </c>
      <c r="AD330">
        <v>25</v>
      </c>
      <c r="AE330" s="14">
        <v>44239</v>
      </c>
      <c r="AF330" s="14">
        <v>44241</v>
      </c>
      <c r="AG330">
        <v>25</v>
      </c>
      <c r="AH330" s="14">
        <v>44266</v>
      </c>
      <c r="AI330" s="14">
        <v>44269</v>
      </c>
      <c r="AJ330">
        <v>25</v>
      </c>
      <c r="AK330" s="14">
        <v>44294</v>
      </c>
      <c r="AL330" s="15">
        <f t="shared" si="47"/>
        <v>2040000</v>
      </c>
      <c r="AM330" s="16">
        <v>9</v>
      </c>
      <c r="AN330" s="14">
        <v>44569</v>
      </c>
      <c r="AO330" s="14">
        <v>44629</v>
      </c>
      <c r="AP330" s="19"/>
      <c r="AQ330" s="19"/>
      <c r="AR330" s="19"/>
      <c r="AS330" s="19">
        <v>102000</v>
      </c>
      <c r="AT330" s="19"/>
      <c r="AU330" s="19"/>
      <c r="AV330" s="19">
        <v>1938000</v>
      </c>
      <c r="AW330" s="19"/>
      <c r="AX330" s="19"/>
      <c r="AY330" s="19"/>
      <c r="AZ330" s="19"/>
      <c r="BA330" s="19"/>
      <c r="BB330" s="19">
        <f t="shared" si="54"/>
        <v>2040000</v>
      </c>
      <c r="BC330" s="15">
        <f t="shared" si="50"/>
        <v>2040000</v>
      </c>
      <c r="BD330" s="15">
        <f t="shared" si="51"/>
        <v>2040000</v>
      </c>
      <c r="BE330" t="str">
        <f t="shared" si="52"/>
        <v>OK</v>
      </c>
      <c r="BF330">
        <f t="shared" si="53"/>
        <v>2</v>
      </c>
    </row>
    <row r="331" spans="1:58">
      <c r="A331">
        <v>5</v>
      </c>
      <c r="B331" t="s">
        <v>16</v>
      </c>
      <c r="C331" t="s">
        <v>403</v>
      </c>
      <c r="D331" t="s">
        <v>425</v>
      </c>
      <c r="E331" t="s">
        <v>9</v>
      </c>
      <c r="F331" t="s">
        <v>180</v>
      </c>
      <c r="G331">
        <v>5811</v>
      </c>
      <c r="H331">
        <v>3</v>
      </c>
      <c r="I331" s="19">
        <v>2040000</v>
      </c>
      <c r="J331" s="15">
        <v>680000</v>
      </c>
      <c r="K331">
        <v>3</v>
      </c>
      <c r="N331" t="s">
        <v>48</v>
      </c>
      <c r="O331" t="s">
        <v>146</v>
      </c>
      <c r="P331" t="s">
        <v>487</v>
      </c>
      <c r="Q331" t="s">
        <v>52</v>
      </c>
      <c r="R331" t="s">
        <v>117</v>
      </c>
      <c r="S331" t="s">
        <v>118</v>
      </c>
      <c r="T331" t="s">
        <v>183</v>
      </c>
      <c r="U331" t="s">
        <v>148</v>
      </c>
      <c r="V331" s="17" t="str">
        <f t="shared" si="49"/>
        <v>05-581101</v>
      </c>
      <c r="W331" t="s">
        <v>477</v>
      </c>
      <c r="X331" t="s">
        <v>40</v>
      </c>
      <c r="Y331" s="14">
        <v>44265</v>
      </c>
      <c r="Z331" s="16">
        <v>21</v>
      </c>
      <c r="AA331" s="14">
        <v>44286</v>
      </c>
      <c r="AB331" s="14">
        <v>44214</v>
      </c>
      <c r="AC331" s="19">
        <f t="shared" si="48"/>
        <v>2040000</v>
      </c>
      <c r="AD331">
        <v>25</v>
      </c>
      <c r="AE331" s="14">
        <v>44239</v>
      </c>
      <c r="AF331" s="14">
        <v>44241</v>
      </c>
      <c r="AG331">
        <v>25</v>
      </c>
      <c r="AH331" s="14">
        <v>44266</v>
      </c>
      <c r="AI331" s="14">
        <v>44269</v>
      </c>
      <c r="AJ331">
        <v>25</v>
      </c>
      <c r="AK331" s="14">
        <v>44294</v>
      </c>
      <c r="AL331" s="15">
        <f t="shared" si="47"/>
        <v>2040000</v>
      </c>
      <c r="AM331" s="16">
        <v>9</v>
      </c>
      <c r="AN331" s="14">
        <v>44569</v>
      </c>
      <c r="AO331" s="14">
        <v>44629</v>
      </c>
      <c r="AP331" s="19"/>
      <c r="AQ331" s="19"/>
      <c r="AR331" s="19"/>
      <c r="AS331" s="19">
        <v>102000</v>
      </c>
      <c r="AT331" s="19"/>
      <c r="AU331" s="19"/>
      <c r="AV331" s="19">
        <v>1938000</v>
      </c>
      <c r="AW331" s="19"/>
      <c r="AX331" s="19"/>
      <c r="AY331" s="19"/>
      <c r="AZ331" s="19"/>
      <c r="BA331" s="19"/>
      <c r="BB331" s="19">
        <f t="shared" si="54"/>
        <v>2040000</v>
      </c>
      <c r="BC331" s="15">
        <f t="shared" si="50"/>
        <v>2040000</v>
      </c>
      <c r="BD331" s="15">
        <f t="shared" si="51"/>
        <v>2040000</v>
      </c>
      <c r="BE331" t="str">
        <f t="shared" si="52"/>
        <v>OK</v>
      </c>
      <c r="BF331">
        <f t="shared" si="53"/>
        <v>2</v>
      </c>
    </row>
    <row r="332" spans="1:58">
      <c r="A332">
        <v>5</v>
      </c>
      <c r="B332" t="s">
        <v>16</v>
      </c>
      <c r="C332" t="s">
        <v>404</v>
      </c>
      <c r="D332" t="s">
        <v>478</v>
      </c>
      <c r="E332" t="s">
        <v>9</v>
      </c>
      <c r="F332" t="s">
        <v>180</v>
      </c>
      <c r="G332">
        <v>5811</v>
      </c>
      <c r="H332">
        <v>10</v>
      </c>
      <c r="I332" s="19">
        <v>6800000</v>
      </c>
      <c r="J332" s="15">
        <v>680000</v>
      </c>
      <c r="K332">
        <v>10</v>
      </c>
      <c r="N332" t="s">
        <v>48</v>
      </c>
      <c r="O332" t="s">
        <v>190</v>
      </c>
      <c r="P332" t="s">
        <v>488</v>
      </c>
      <c r="Q332" t="s">
        <v>52</v>
      </c>
      <c r="R332" t="s">
        <v>117</v>
      </c>
      <c r="S332" t="s">
        <v>118</v>
      </c>
      <c r="T332" t="s">
        <v>183</v>
      </c>
      <c r="U332" t="s">
        <v>148</v>
      </c>
      <c r="V332" s="17" t="str">
        <f t="shared" si="49"/>
        <v>05-581101</v>
      </c>
      <c r="W332" t="s">
        <v>477</v>
      </c>
      <c r="X332" t="s">
        <v>40</v>
      </c>
      <c r="Y332" s="14">
        <v>44265</v>
      </c>
      <c r="Z332" s="16">
        <v>21</v>
      </c>
      <c r="AA332" s="14">
        <v>44286</v>
      </c>
      <c r="AB332" s="14">
        <v>44214</v>
      </c>
      <c r="AC332" s="19">
        <f t="shared" si="48"/>
        <v>6800000</v>
      </c>
      <c r="AD332">
        <v>25</v>
      </c>
      <c r="AE332" s="14">
        <v>44239</v>
      </c>
      <c r="AF332" s="14">
        <v>44241</v>
      </c>
      <c r="AG332">
        <v>25</v>
      </c>
      <c r="AH332" s="14">
        <v>44266</v>
      </c>
      <c r="AI332" s="14">
        <v>44269</v>
      </c>
      <c r="AJ332">
        <v>25</v>
      </c>
      <c r="AK332" s="14">
        <v>44294</v>
      </c>
      <c r="AL332" s="15">
        <f t="shared" si="47"/>
        <v>6800000</v>
      </c>
      <c r="AM332" s="16">
        <v>9</v>
      </c>
      <c r="AN332" s="14">
        <v>44569</v>
      </c>
      <c r="AO332" s="14">
        <v>44629</v>
      </c>
      <c r="AP332" s="19"/>
      <c r="AQ332" s="19"/>
      <c r="AR332" s="19"/>
      <c r="AS332" s="19">
        <v>340000</v>
      </c>
      <c r="AT332" s="19"/>
      <c r="AU332" s="19"/>
      <c r="AV332" s="19">
        <v>6460000</v>
      </c>
      <c r="AW332" s="19"/>
      <c r="AX332" s="19"/>
      <c r="AY332" s="19"/>
      <c r="AZ332" s="19"/>
      <c r="BA332" s="19"/>
      <c r="BB332" s="19">
        <f t="shared" si="54"/>
        <v>6800000</v>
      </c>
      <c r="BC332" s="15">
        <f t="shared" si="50"/>
        <v>6800000</v>
      </c>
      <c r="BD332" s="15">
        <f t="shared" si="51"/>
        <v>6800000</v>
      </c>
      <c r="BE332" t="str">
        <f t="shared" si="52"/>
        <v>OK</v>
      </c>
      <c r="BF332">
        <f t="shared" si="53"/>
        <v>2</v>
      </c>
    </row>
    <row r="333" spans="1:58">
      <c r="A333">
        <v>5</v>
      </c>
      <c r="B333" t="s">
        <v>16</v>
      </c>
      <c r="C333" t="s">
        <v>416</v>
      </c>
      <c r="D333" t="s">
        <v>416</v>
      </c>
      <c r="E333" t="s">
        <v>9</v>
      </c>
      <c r="F333" t="s">
        <v>180</v>
      </c>
      <c r="G333">
        <v>5811</v>
      </c>
      <c r="H333">
        <v>5</v>
      </c>
      <c r="I333" s="19">
        <v>3417000</v>
      </c>
      <c r="J333" s="15">
        <v>683400</v>
      </c>
      <c r="K333">
        <v>5</v>
      </c>
      <c r="N333" t="s">
        <v>48</v>
      </c>
      <c r="O333" t="s">
        <v>181</v>
      </c>
      <c r="P333" t="s">
        <v>489</v>
      </c>
      <c r="Q333" t="s">
        <v>52</v>
      </c>
      <c r="R333" t="s">
        <v>117</v>
      </c>
      <c r="S333" t="s">
        <v>135</v>
      </c>
      <c r="T333" t="s">
        <v>192</v>
      </c>
      <c r="U333" t="s">
        <v>148</v>
      </c>
      <c r="V333" s="17" t="str">
        <f t="shared" si="49"/>
        <v>05-581102</v>
      </c>
      <c r="W333" t="s">
        <v>490</v>
      </c>
      <c r="X333" t="s">
        <v>40</v>
      </c>
      <c r="Y333" s="14">
        <v>44265</v>
      </c>
      <c r="Z333" s="16">
        <v>21</v>
      </c>
      <c r="AA333" s="14">
        <v>44286</v>
      </c>
      <c r="AB333" s="14">
        <v>44214</v>
      </c>
      <c r="AC333" s="19">
        <f t="shared" si="48"/>
        <v>3417000</v>
      </c>
      <c r="AD333">
        <v>25</v>
      </c>
      <c r="AE333" s="14">
        <v>44239</v>
      </c>
      <c r="AF333" s="14">
        <v>44241</v>
      </c>
      <c r="AG333">
        <v>25</v>
      </c>
      <c r="AH333" s="14">
        <v>44266</v>
      </c>
      <c r="AI333" s="14">
        <v>44269</v>
      </c>
      <c r="AJ333">
        <v>25</v>
      </c>
      <c r="AK333" s="14">
        <v>44294</v>
      </c>
      <c r="AL333" s="15">
        <f t="shared" si="47"/>
        <v>3417000</v>
      </c>
      <c r="AM333" s="16">
        <v>9</v>
      </c>
      <c r="AN333" s="14">
        <v>44569</v>
      </c>
      <c r="AO333" s="14">
        <v>44629</v>
      </c>
      <c r="AP333" s="19"/>
      <c r="AQ333" s="19"/>
      <c r="AR333" s="19"/>
      <c r="AS333" s="19"/>
      <c r="AT333" s="19"/>
      <c r="AU333" s="19">
        <v>170850</v>
      </c>
      <c r="AV333" s="19"/>
      <c r="AW333" s="19"/>
      <c r="AX333" s="19">
        <v>3246150</v>
      </c>
      <c r="AY333" s="19"/>
      <c r="AZ333" s="19"/>
      <c r="BA333" s="19"/>
      <c r="BB333" s="19">
        <f t="shared" si="54"/>
        <v>170850</v>
      </c>
      <c r="BC333" s="15">
        <f t="shared" si="50"/>
        <v>3417000</v>
      </c>
      <c r="BD333" s="15">
        <f t="shared" si="51"/>
        <v>3417000</v>
      </c>
      <c r="BE333" t="str">
        <f t="shared" si="52"/>
        <v>OK</v>
      </c>
      <c r="BF333">
        <f t="shared" si="53"/>
        <v>2</v>
      </c>
    </row>
    <row r="334" spans="1:58">
      <c r="A334">
        <v>5</v>
      </c>
      <c r="B334" t="s">
        <v>16</v>
      </c>
      <c r="C334" t="s">
        <v>452</v>
      </c>
      <c r="D334" t="s">
        <v>416</v>
      </c>
      <c r="E334" t="s">
        <v>9</v>
      </c>
      <c r="F334" t="s">
        <v>180</v>
      </c>
      <c r="G334">
        <v>5811</v>
      </c>
      <c r="H334">
        <v>4</v>
      </c>
      <c r="I334" s="19">
        <v>2733600</v>
      </c>
      <c r="J334" s="15">
        <v>683400</v>
      </c>
      <c r="K334">
        <v>4</v>
      </c>
      <c r="N334" t="s">
        <v>48</v>
      </c>
      <c r="O334" t="s">
        <v>181</v>
      </c>
      <c r="P334" t="s">
        <v>489</v>
      </c>
      <c r="Q334" t="s">
        <v>52</v>
      </c>
      <c r="R334" t="s">
        <v>117</v>
      </c>
      <c r="S334" t="s">
        <v>135</v>
      </c>
      <c r="T334" t="s">
        <v>192</v>
      </c>
      <c r="U334" t="s">
        <v>148</v>
      </c>
      <c r="V334" s="17" t="str">
        <f t="shared" si="49"/>
        <v>05-581102</v>
      </c>
      <c r="W334" t="s">
        <v>490</v>
      </c>
      <c r="X334" t="s">
        <v>40</v>
      </c>
      <c r="Y334" s="14">
        <v>44265</v>
      </c>
      <c r="Z334" s="16">
        <v>21</v>
      </c>
      <c r="AA334" s="14">
        <v>44286</v>
      </c>
      <c r="AB334" s="14">
        <v>44214</v>
      </c>
      <c r="AC334" s="19">
        <f t="shared" si="48"/>
        <v>2733600</v>
      </c>
      <c r="AD334">
        <v>25</v>
      </c>
      <c r="AE334" s="14">
        <v>44239</v>
      </c>
      <c r="AF334" s="14">
        <v>44241</v>
      </c>
      <c r="AG334">
        <v>25</v>
      </c>
      <c r="AH334" s="14">
        <v>44266</v>
      </c>
      <c r="AI334" s="14">
        <v>44269</v>
      </c>
      <c r="AJ334">
        <v>25</v>
      </c>
      <c r="AK334" s="14">
        <v>44294</v>
      </c>
      <c r="AL334" s="15">
        <f t="shared" si="47"/>
        <v>2733600</v>
      </c>
      <c r="AM334" s="16">
        <v>9</v>
      </c>
      <c r="AN334" s="14">
        <v>44569</v>
      </c>
      <c r="AO334" s="14">
        <v>44629</v>
      </c>
      <c r="AP334" s="19"/>
      <c r="AQ334" s="19"/>
      <c r="AR334" s="19"/>
      <c r="AS334" s="19"/>
      <c r="AT334" s="19"/>
      <c r="AU334" s="19">
        <v>136680</v>
      </c>
      <c r="AV334" s="19"/>
      <c r="AW334" s="19"/>
      <c r="AX334" s="19">
        <v>2596920</v>
      </c>
      <c r="AY334" s="19"/>
      <c r="AZ334" s="19"/>
      <c r="BA334" s="19"/>
      <c r="BB334" s="19">
        <f t="shared" si="54"/>
        <v>136680</v>
      </c>
      <c r="BC334" s="15">
        <f t="shared" si="50"/>
        <v>2733600</v>
      </c>
      <c r="BD334" s="15">
        <f t="shared" si="51"/>
        <v>2733600</v>
      </c>
      <c r="BE334" t="str">
        <f t="shared" si="52"/>
        <v>OK</v>
      </c>
      <c r="BF334">
        <f t="shared" si="53"/>
        <v>2</v>
      </c>
    </row>
    <row r="335" spans="1:58">
      <c r="A335">
        <v>5</v>
      </c>
      <c r="B335" t="s">
        <v>16</v>
      </c>
      <c r="C335" t="s">
        <v>451</v>
      </c>
      <c r="D335" t="s">
        <v>416</v>
      </c>
      <c r="E335" t="s">
        <v>9</v>
      </c>
      <c r="F335" t="s">
        <v>180</v>
      </c>
      <c r="G335">
        <v>5811</v>
      </c>
      <c r="H335">
        <v>4</v>
      </c>
      <c r="I335" s="19">
        <v>2733600</v>
      </c>
      <c r="J335" s="15">
        <v>683400</v>
      </c>
      <c r="K335">
        <v>4</v>
      </c>
      <c r="N335" t="s">
        <v>48</v>
      </c>
      <c r="O335" t="s">
        <v>181</v>
      </c>
      <c r="P335" t="s">
        <v>489</v>
      </c>
      <c r="Q335" t="s">
        <v>52</v>
      </c>
      <c r="R335" t="s">
        <v>117</v>
      </c>
      <c r="S335" t="s">
        <v>135</v>
      </c>
      <c r="T335" t="s">
        <v>192</v>
      </c>
      <c r="U335" t="s">
        <v>148</v>
      </c>
      <c r="V335" s="17" t="str">
        <f t="shared" si="49"/>
        <v>05-581102</v>
      </c>
      <c r="W335" t="s">
        <v>490</v>
      </c>
      <c r="X335" t="s">
        <v>40</v>
      </c>
      <c r="Y335" s="14">
        <v>44265</v>
      </c>
      <c r="Z335" s="16">
        <v>21</v>
      </c>
      <c r="AA335" s="14">
        <v>44286</v>
      </c>
      <c r="AB335" s="14">
        <v>44214</v>
      </c>
      <c r="AC335" s="19">
        <f t="shared" si="48"/>
        <v>2733600</v>
      </c>
      <c r="AD335">
        <v>25</v>
      </c>
      <c r="AE335" s="14">
        <v>44239</v>
      </c>
      <c r="AF335" s="14">
        <v>44241</v>
      </c>
      <c r="AG335">
        <v>25</v>
      </c>
      <c r="AH335" s="14">
        <v>44266</v>
      </c>
      <c r="AI335" s="14">
        <v>44269</v>
      </c>
      <c r="AJ335">
        <v>25</v>
      </c>
      <c r="AK335" s="14">
        <v>44294</v>
      </c>
      <c r="AL335" s="15">
        <f t="shared" si="47"/>
        <v>2733600</v>
      </c>
      <c r="AM335" s="16">
        <v>9</v>
      </c>
      <c r="AN335" s="14">
        <v>44569</v>
      </c>
      <c r="AO335" s="14">
        <v>44629</v>
      </c>
      <c r="AP335" s="19"/>
      <c r="AQ335" s="19"/>
      <c r="AR335" s="19"/>
      <c r="AS335" s="19"/>
      <c r="AT335" s="19"/>
      <c r="AU335" s="19">
        <v>136680</v>
      </c>
      <c r="AV335" s="19"/>
      <c r="AW335" s="19"/>
      <c r="AX335" s="19">
        <v>2596920</v>
      </c>
      <c r="AY335" s="19"/>
      <c r="AZ335" s="19"/>
      <c r="BA335" s="19"/>
      <c r="BB335" s="19">
        <f t="shared" si="54"/>
        <v>136680</v>
      </c>
      <c r="BC335" s="15">
        <f t="shared" si="50"/>
        <v>2733600</v>
      </c>
      <c r="BD335" s="15">
        <f t="shared" si="51"/>
        <v>2733600</v>
      </c>
      <c r="BE335" t="str">
        <f t="shared" si="52"/>
        <v>OK</v>
      </c>
      <c r="BF335">
        <f t="shared" si="53"/>
        <v>2</v>
      </c>
    </row>
    <row r="336" spans="1:58">
      <c r="A336">
        <v>5</v>
      </c>
      <c r="B336" t="s">
        <v>16</v>
      </c>
      <c r="C336" t="s">
        <v>453</v>
      </c>
      <c r="D336" t="s">
        <v>416</v>
      </c>
      <c r="E336" t="s">
        <v>9</v>
      </c>
      <c r="F336" t="s">
        <v>180</v>
      </c>
      <c r="G336">
        <v>5811</v>
      </c>
      <c r="H336">
        <v>4</v>
      </c>
      <c r="I336" s="19">
        <v>2733600</v>
      </c>
      <c r="J336" s="15">
        <v>683400</v>
      </c>
      <c r="K336">
        <v>4</v>
      </c>
      <c r="N336" t="s">
        <v>48</v>
      </c>
      <c r="O336" t="s">
        <v>181</v>
      </c>
      <c r="P336" t="s">
        <v>489</v>
      </c>
      <c r="Q336" t="s">
        <v>52</v>
      </c>
      <c r="R336" t="s">
        <v>117</v>
      </c>
      <c r="S336" t="s">
        <v>135</v>
      </c>
      <c r="T336" t="s">
        <v>192</v>
      </c>
      <c r="U336" t="s">
        <v>148</v>
      </c>
      <c r="V336" s="17" t="str">
        <f t="shared" si="49"/>
        <v>05-581102</v>
      </c>
      <c r="W336" t="s">
        <v>490</v>
      </c>
      <c r="X336" t="s">
        <v>40</v>
      </c>
      <c r="Y336" s="14">
        <v>44265</v>
      </c>
      <c r="Z336" s="16">
        <v>21</v>
      </c>
      <c r="AA336" s="14">
        <v>44286</v>
      </c>
      <c r="AB336" s="14">
        <v>44214</v>
      </c>
      <c r="AC336" s="19">
        <f t="shared" si="48"/>
        <v>2733600</v>
      </c>
      <c r="AD336">
        <v>25</v>
      </c>
      <c r="AE336" s="14">
        <v>44239</v>
      </c>
      <c r="AF336" s="14">
        <v>44241</v>
      </c>
      <c r="AG336">
        <v>25</v>
      </c>
      <c r="AH336" s="14">
        <v>44266</v>
      </c>
      <c r="AI336" s="14">
        <v>44269</v>
      </c>
      <c r="AJ336">
        <v>25</v>
      </c>
      <c r="AK336" s="14">
        <v>44294</v>
      </c>
      <c r="AL336" s="15">
        <f t="shared" si="47"/>
        <v>2733600</v>
      </c>
      <c r="AM336" s="16">
        <v>9</v>
      </c>
      <c r="AN336" s="14">
        <v>44569</v>
      </c>
      <c r="AO336" s="14">
        <v>44629</v>
      </c>
      <c r="AP336" s="19"/>
      <c r="AQ336" s="19"/>
      <c r="AR336" s="19"/>
      <c r="AS336" s="19"/>
      <c r="AT336" s="19"/>
      <c r="AU336" s="19">
        <v>136680</v>
      </c>
      <c r="AV336" s="19"/>
      <c r="AW336" s="19"/>
      <c r="AX336" s="19">
        <v>2596920</v>
      </c>
      <c r="AY336" s="19"/>
      <c r="AZ336" s="19"/>
      <c r="BA336" s="19"/>
      <c r="BB336" s="19">
        <f t="shared" si="54"/>
        <v>136680</v>
      </c>
      <c r="BC336" s="15">
        <f t="shared" si="50"/>
        <v>2733600</v>
      </c>
      <c r="BD336" s="15">
        <f t="shared" si="51"/>
        <v>2733600</v>
      </c>
      <c r="BE336" t="str">
        <f t="shared" si="52"/>
        <v>OK</v>
      </c>
      <c r="BF336">
        <f t="shared" si="53"/>
        <v>2</v>
      </c>
    </row>
    <row r="337" spans="1:58">
      <c r="A337">
        <v>5</v>
      </c>
      <c r="B337" t="s">
        <v>16</v>
      </c>
      <c r="C337" t="s">
        <v>454</v>
      </c>
      <c r="D337" t="s">
        <v>416</v>
      </c>
      <c r="E337" t="s">
        <v>9</v>
      </c>
      <c r="F337" t="s">
        <v>180</v>
      </c>
      <c r="G337">
        <v>5811</v>
      </c>
      <c r="H337">
        <v>4</v>
      </c>
      <c r="I337" s="19">
        <v>2733600</v>
      </c>
      <c r="J337" s="15">
        <v>683400</v>
      </c>
      <c r="K337">
        <v>4</v>
      </c>
      <c r="N337" t="s">
        <v>48</v>
      </c>
      <c r="O337" t="s">
        <v>181</v>
      </c>
      <c r="P337" t="s">
        <v>489</v>
      </c>
      <c r="Q337" t="s">
        <v>52</v>
      </c>
      <c r="R337" t="s">
        <v>117</v>
      </c>
      <c r="S337" t="s">
        <v>135</v>
      </c>
      <c r="T337" t="s">
        <v>192</v>
      </c>
      <c r="U337" t="s">
        <v>148</v>
      </c>
      <c r="V337" s="17" t="str">
        <f t="shared" si="49"/>
        <v>05-581102</v>
      </c>
      <c r="W337" t="s">
        <v>490</v>
      </c>
      <c r="X337" t="s">
        <v>40</v>
      </c>
      <c r="Y337" s="14">
        <v>44265</v>
      </c>
      <c r="Z337" s="16">
        <v>21</v>
      </c>
      <c r="AA337" s="14">
        <v>44286</v>
      </c>
      <c r="AB337" s="14">
        <v>44214</v>
      </c>
      <c r="AC337" s="19">
        <f t="shared" si="48"/>
        <v>2733600</v>
      </c>
      <c r="AD337">
        <v>25</v>
      </c>
      <c r="AE337" s="14">
        <v>44239</v>
      </c>
      <c r="AF337" s="14">
        <v>44241</v>
      </c>
      <c r="AG337">
        <v>25</v>
      </c>
      <c r="AH337" s="14">
        <v>44266</v>
      </c>
      <c r="AI337" s="14">
        <v>44269</v>
      </c>
      <c r="AJ337">
        <v>25</v>
      </c>
      <c r="AK337" s="14">
        <v>44294</v>
      </c>
      <c r="AL337" s="15">
        <f t="shared" si="47"/>
        <v>2733600</v>
      </c>
      <c r="AM337" s="16">
        <v>9</v>
      </c>
      <c r="AN337" s="14">
        <v>44569</v>
      </c>
      <c r="AO337" s="14">
        <v>44629</v>
      </c>
      <c r="AP337" s="19"/>
      <c r="AQ337" s="19"/>
      <c r="AR337" s="19"/>
      <c r="AS337" s="19"/>
      <c r="AT337" s="19"/>
      <c r="AU337" s="19">
        <v>136680</v>
      </c>
      <c r="AV337" s="19"/>
      <c r="AW337" s="19"/>
      <c r="AX337" s="19">
        <v>2596920</v>
      </c>
      <c r="AY337" s="19"/>
      <c r="AZ337" s="19"/>
      <c r="BA337" s="19"/>
      <c r="BB337" s="19">
        <f t="shared" si="54"/>
        <v>136680</v>
      </c>
      <c r="BC337" s="15">
        <f t="shared" si="50"/>
        <v>2733600</v>
      </c>
      <c r="BD337" s="15">
        <f t="shared" si="51"/>
        <v>2733600</v>
      </c>
      <c r="BE337" t="str">
        <f t="shared" si="52"/>
        <v>OK</v>
      </c>
      <c r="BF337">
        <f t="shared" si="53"/>
        <v>2</v>
      </c>
    </row>
    <row r="338" spans="1:58">
      <c r="A338">
        <v>5</v>
      </c>
      <c r="B338" t="s">
        <v>16</v>
      </c>
      <c r="C338" t="s">
        <v>483</v>
      </c>
      <c r="D338" t="s">
        <v>416</v>
      </c>
      <c r="E338" t="s">
        <v>9</v>
      </c>
      <c r="F338" t="s">
        <v>180</v>
      </c>
      <c r="G338">
        <v>5811</v>
      </c>
      <c r="H338">
        <v>4</v>
      </c>
      <c r="I338" s="19">
        <v>2733600</v>
      </c>
      <c r="J338" s="15">
        <v>683400</v>
      </c>
      <c r="K338">
        <v>4</v>
      </c>
      <c r="N338" t="s">
        <v>48</v>
      </c>
      <c r="O338" t="s">
        <v>181</v>
      </c>
      <c r="P338" t="s">
        <v>489</v>
      </c>
      <c r="Q338" t="s">
        <v>52</v>
      </c>
      <c r="R338" t="s">
        <v>117</v>
      </c>
      <c r="S338" t="s">
        <v>135</v>
      </c>
      <c r="T338" t="s">
        <v>192</v>
      </c>
      <c r="U338" t="s">
        <v>148</v>
      </c>
      <c r="V338" s="17" t="str">
        <f t="shared" si="49"/>
        <v>05-581102</v>
      </c>
      <c r="W338" t="s">
        <v>490</v>
      </c>
      <c r="X338" t="s">
        <v>40</v>
      </c>
      <c r="Y338" s="14">
        <v>44265</v>
      </c>
      <c r="Z338" s="16">
        <v>21</v>
      </c>
      <c r="AA338" s="14">
        <v>44286</v>
      </c>
      <c r="AB338" s="14">
        <v>44214</v>
      </c>
      <c r="AC338" s="19">
        <f t="shared" si="48"/>
        <v>2733600</v>
      </c>
      <c r="AD338">
        <v>25</v>
      </c>
      <c r="AE338" s="14">
        <v>44239</v>
      </c>
      <c r="AF338" s="14">
        <v>44241</v>
      </c>
      <c r="AG338">
        <v>25</v>
      </c>
      <c r="AH338" s="14">
        <v>44266</v>
      </c>
      <c r="AI338" s="14">
        <v>44269</v>
      </c>
      <c r="AJ338">
        <v>25</v>
      </c>
      <c r="AK338" s="14">
        <v>44294</v>
      </c>
      <c r="AL338" s="15">
        <f t="shared" si="47"/>
        <v>2733600</v>
      </c>
      <c r="AM338" s="16">
        <v>9</v>
      </c>
      <c r="AN338" s="14">
        <v>44569</v>
      </c>
      <c r="AO338" s="14">
        <v>44629</v>
      </c>
      <c r="AP338" s="19"/>
      <c r="AQ338" s="19"/>
      <c r="AR338" s="19"/>
      <c r="AS338" s="19"/>
      <c r="AT338" s="19"/>
      <c r="AU338" s="19">
        <v>136680</v>
      </c>
      <c r="AV338" s="19"/>
      <c r="AW338" s="19"/>
      <c r="AX338" s="19">
        <v>2596920</v>
      </c>
      <c r="AY338" s="19"/>
      <c r="AZ338" s="19"/>
      <c r="BA338" s="19"/>
      <c r="BB338" s="19">
        <f t="shared" si="54"/>
        <v>136680</v>
      </c>
      <c r="BC338" s="15">
        <f t="shared" si="50"/>
        <v>2733600</v>
      </c>
      <c r="BD338" s="15">
        <f t="shared" si="51"/>
        <v>2733600</v>
      </c>
      <c r="BE338" t="str">
        <f t="shared" si="52"/>
        <v>OK</v>
      </c>
      <c r="BF338">
        <f t="shared" si="53"/>
        <v>2</v>
      </c>
    </row>
    <row r="339" spans="1:58" hidden="1">
      <c r="A339">
        <v>5</v>
      </c>
      <c r="B339" t="s">
        <v>16</v>
      </c>
      <c r="C339" t="s">
        <v>436</v>
      </c>
      <c r="D339" t="s">
        <v>414</v>
      </c>
      <c r="E339" t="s">
        <v>10</v>
      </c>
      <c r="F339" t="s">
        <v>197</v>
      </c>
      <c r="G339">
        <v>5911</v>
      </c>
      <c r="H339">
        <v>8</v>
      </c>
      <c r="I339" s="19">
        <v>5440000</v>
      </c>
      <c r="J339" s="15">
        <v>680000</v>
      </c>
      <c r="L339">
        <v>8</v>
      </c>
      <c r="M339" t="s">
        <v>40</v>
      </c>
      <c r="N339" t="s">
        <v>48</v>
      </c>
      <c r="O339" t="s">
        <v>114</v>
      </c>
      <c r="P339" t="s">
        <v>491</v>
      </c>
      <c r="Q339" t="s">
        <v>53</v>
      </c>
      <c r="R339" t="s">
        <v>117</v>
      </c>
      <c r="S339" t="s">
        <v>118</v>
      </c>
      <c r="T339" t="s">
        <v>199</v>
      </c>
      <c r="U339" t="s">
        <v>148</v>
      </c>
      <c r="V339" s="17" t="str">
        <f t="shared" si="49"/>
        <v>05-591101</v>
      </c>
      <c r="W339" t="s">
        <v>492</v>
      </c>
      <c r="X339" t="s">
        <v>40</v>
      </c>
      <c r="Y339" s="14">
        <v>44265</v>
      </c>
      <c r="Z339" s="16">
        <v>21</v>
      </c>
      <c r="AA339" s="14">
        <v>44286</v>
      </c>
      <c r="AB339" s="14">
        <v>44214</v>
      </c>
      <c r="AC339" s="19">
        <f t="shared" si="48"/>
        <v>5440000</v>
      </c>
      <c r="AD339">
        <v>25</v>
      </c>
      <c r="AE339" s="14">
        <v>44239</v>
      </c>
      <c r="AF339" s="14">
        <v>44241</v>
      </c>
      <c r="AG339">
        <v>25</v>
      </c>
      <c r="AH339" s="14">
        <v>44266</v>
      </c>
      <c r="AI339" s="14">
        <v>44269</v>
      </c>
      <c r="AJ339">
        <v>25</v>
      </c>
      <c r="AK339" s="14">
        <v>44324</v>
      </c>
      <c r="AL339" s="15">
        <f t="shared" si="47"/>
        <v>5440000</v>
      </c>
      <c r="AM339" s="16">
        <v>9</v>
      </c>
      <c r="AN339" s="14">
        <v>44600</v>
      </c>
      <c r="AO339" s="14">
        <v>44660</v>
      </c>
      <c r="AP339" s="19"/>
      <c r="AQ339" s="19"/>
      <c r="AR339" s="19"/>
      <c r="AS339" s="19"/>
      <c r="AT339" s="19">
        <v>272000</v>
      </c>
      <c r="AU339" s="19"/>
      <c r="AV339" s="19"/>
      <c r="AW339" s="19">
        <v>5168000</v>
      </c>
      <c r="AX339" s="19"/>
      <c r="AY339" s="19"/>
      <c r="AZ339" s="19"/>
      <c r="BA339" s="19"/>
      <c r="BB339" s="19">
        <f t="shared" si="54"/>
        <v>272000</v>
      </c>
      <c r="BC339" s="15">
        <f t="shared" si="50"/>
        <v>5440000</v>
      </c>
      <c r="BD339" s="15">
        <f t="shared" si="51"/>
        <v>5440000</v>
      </c>
      <c r="BE339" t="str">
        <f t="shared" si="52"/>
        <v>OK</v>
      </c>
      <c r="BF339">
        <f t="shared" si="53"/>
        <v>2</v>
      </c>
    </row>
    <row r="340" spans="1:58" hidden="1">
      <c r="A340">
        <v>5</v>
      </c>
      <c r="B340" t="s">
        <v>16</v>
      </c>
      <c r="C340" t="s">
        <v>413</v>
      </c>
      <c r="D340" t="s">
        <v>446</v>
      </c>
      <c r="E340" t="s">
        <v>10</v>
      </c>
      <c r="F340" t="s">
        <v>197</v>
      </c>
      <c r="G340">
        <v>5911</v>
      </c>
      <c r="H340">
        <v>15</v>
      </c>
      <c r="I340" s="19">
        <v>10200000</v>
      </c>
      <c r="J340" s="15">
        <v>680000</v>
      </c>
      <c r="L340">
        <v>15</v>
      </c>
      <c r="M340" t="s">
        <v>40</v>
      </c>
      <c r="N340" t="s">
        <v>48</v>
      </c>
      <c r="O340" t="s">
        <v>114</v>
      </c>
      <c r="P340" t="s">
        <v>491</v>
      </c>
      <c r="Q340" t="s">
        <v>53</v>
      </c>
      <c r="R340" t="s">
        <v>117</v>
      </c>
      <c r="S340" t="s">
        <v>118</v>
      </c>
      <c r="T340" t="s">
        <v>199</v>
      </c>
      <c r="U340" t="s">
        <v>148</v>
      </c>
      <c r="V340" s="17" t="str">
        <f t="shared" si="49"/>
        <v>05-591101</v>
      </c>
      <c r="W340" t="s">
        <v>492</v>
      </c>
      <c r="X340" t="s">
        <v>40</v>
      </c>
      <c r="Y340" s="14">
        <v>44265</v>
      </c>
      <c r="Z340" s="16">
        <v>21</v>
      </c>
      <c r="AA340" s="14">
        <v>44286</v>
      </c>
      <c r="AB340" s="14">
        <v>44214</v>
      </c>
      <c r="AC340" s="19">
        <f t="shared" si="48"/>
        <v>10200000</v>
      </c>
      <c r="AD340">
        <v>25</v>
      </c>
      <c r="AE340" s="14">
        <v>44239</v>
      </c>
      <c r="AF340" s="14">
        <v>44241</v>
      </c>
      <c r="AG340">
        <v>25</v>
      </c>
      <c r="AH340" s="14">
        <v>44266</v>
      </c>
      <c r="AI340" s="14">
        <v>44269</v>
      </c>
      <c r="AJ340">
        <v>25</v>
      </c>
      <c r="AK340" s="14">
        <v>44324</v>
      </c>
      <c r="AL340" s="15">
        <f t="shared" ref="AL340:AL403" si="55">I340</f>
        <v>10200000</v>
      </c>
      <c r="AM340" s="16">
        <v>9</v>
      </c>
      <c r="AN340" s="14">
        <v>44600</v>
      </c>
      <c r="AO340" s="14">
        <v>44660</v>
      </c>
      <c r="AP340" s="19"/>
      <c r="AQ340" s="19"/>
      <c r="AR340" s="19"/>
      <c r="AS340" s="19"/>
      <c r="AT340" s="19">
        <v>510000</v>
      </c>
      <c r="AU340" s="19"/>
      <c r="AV340" s="19"/>
      <c r="AW340" s="19">
        <v>9690000</v>
      </c>
      <c r="AX340" s="19"/>
      <c r="AY340" s="19"/>
      <c r="AZ340" s="19"/>
      <c r="BA340" s="19"/>
      <c r="BB340" s="19">
        <f t="shared" si="54"/>
        <v>510000</v>
      </c>
      <c r="BC340" s="15">
        <f t="shared" si="50"/>
        <v>10200000</v>
      </c>
      <c r="BD340" s="15">
        <f t="shared" si="51"/>
        <v>10200000</v>
      </c>
      <c r="BE340" t="str">
        <f t="shared" si="52"/>
        <v>OK</v>
      </c>
      <c r="BF340">
        <f t="shared" si="53"/>
        <v>2</v>
      </c>
    </row>
    <row r="341" spans="1:58" hidden="1">
      <c r="A341">
        <v>5</v>
      </c>
      <c r="B341" t="s">
        <v>16</v>
      </c>
      <c r="C341" t="s">
        <v>456</v>
      </c>
      <c r="D341" t="s">
        <v>418</v>
      </c>
      <c r="E341" t="s">
        <v>10</v>
      </c>
      <c r="F341" t="s">
        <v>197</v>
      </c>
      <c r="G341">
        <v>5911</v>
      </c>
      <c r="H341">
        <v>54</v>
      </c>
      <c r="I341" s="19">
        <v>36720000</v>
      </c>
      <c r="J341" s="15">
        <v>680000</v>
      </c>
      <c r="L341">
        <v>54</v>
      </c>
      <c r="M341" t="s">
        <v>40</v>
      </c>
      <c r="N341" t="s">
        <v>48</v>
      </c>
      <c r="O341" t="s">
        <v>114</v>
      </c>
      <c r="P341" t="s">
        <v>491</v>
      </c>
      <c r="Q341" t="s">
        <v>53</v>
      </c>
      <c r="R341" t="s">
        <v>117</v>
      </c>
      <c r="S341" t="s">
        <v>118</v>
      </c>
      <c r="T341" t="s">
        <v>199</v>
      </c>
      <c r="U341" t="s">
        <v>148</v>
      </c>
      <c r="V341" s="17" t="str">
        <f t="shared" si="49"/>
        <v>05-591101</v>
      </c>
      <c r="W341" t="s">
        <v>492</v>
      </c>
      <c r="X341" t="s">
        <v>40</v>
      </c>
      <c r="Y341" s="14">
        <v>44265</v>
      </c>
      <c r="Z341" s="16">
        <v>21</v>
      </c>
      <c r="AA341" s="14">
        <v>44286</v>
      </c>
      <c r="AB341" s="14">
        <v>44214</v>
      </c>
      <c r="AC341" s="19">
        <f t="shared" si="48"/>
        <v>36720000</v>
      </c>
      <c r="AD341">
        <v>25</v>
      </c>
      <c r="AE341" s="14">
        <v>44239</v>
      </c>
      <c r="AF341" s="14">
        <v>44241</v>
      </c>
      <c r="AG341">
        <v>25</v>
      </c>
      <c r="AH341" s="14">
        <v>44266</v>
      </c>
      <c r="AI341" s="14">
        <v>44269</v>
      </c>
      <c r="AJ341">
        <v>25</v>
      </c>
      <c r="AK341" s="14">
        <v>44324</v>
      </c>
      <c r="AL341" s="15">
        <f t="shared" si="55"/>
        <v>36720000</v>
      </c>
      <c r="AM341" s="16">
        <v>9</v>
      </c>
      <c r="AN341" s="14">
        <v>44600</v>
      </c>
      <c r="AO341" s="14">
        <v>44660</v>
      </c>
      <c r="AP341" s="19"/>
      <c r="AQ341" s="19"/>
      <c r="AR341" s="19"/>
      <c r="AS341" s="19"/>
      <c r="AT341" s="19">
        <v>1836000</v>
      </c>
      <c r="AU341" s="19"/>
      <c r="AV341" s="19"/>
      <c r="AW341" s="19">
        <v>34884000</v>
      </c>
      <c r="AX341" s="19"/>
      <c r="AY341" s="19"/>
      <c r="AZ341" s="19"/>
      <c r="BA341" s="19"/>
      <c r="BB341" s="19">
        <f t="shared" si="54"/>
        <v>1836000</v>
      </c>
      <c r="BC341" s="15">
        <f t="shared" si="50"/>
        <v>36720000</v>
      </c>
      <c r="BD341" s="15">
        <f t="shared" si="51"/>
        <v>36720000</v>
      </c>
      <c r="BE341" t="str">
        <f t="shared" si="52"/>
        <v>OK</v>
      </c>
      <c r="BF341">
        <f t="shared" si="53"/>
        <v>2</v>
      </c>
    </row>
    <row r="342" spans="1:58" hidden="1">
      <c r="A342">
        <v>5</v>
      </c>
      <c r="B342" t="s">
        <v>16</v>
      </c>
      <c r="C342" t="s">
        <v>415</v>
      </c>
      <c r="D342" t="s">
        <v>414</v>
      </c>
      <c r="E342" t="s">
        <v>10</v>
      </c>
      <c r="F342" t="s">
        <v>197</v>
      </c>
      <c r="G342">
        <v>5911</v>
      </c>
      <c r="H342">
        <v>13</v>
      </c>
      <c r="I342" s="19">
        <v>8840000</v>
      </c>
      <c r="J342" s="15">
        <v>680000</v>
      </c>
      <c r="L342">
        <v>13</v>
      </c>
      <c r="M342" t="s">
        <v>40</v>
      </c>
      <c r="N342" t="s">
        <v>48</v>
      </c>
      <c r="O342" t="s">
        <v>114</v>
      </c>
      <c r="P342" t="s">
        <v>491</v>
      </c>
      <c r="Q342" t="s">
        <v>53</v>
      </c>
      <c r="R342" t="s">
        <v>117</v>
      </c>
      <c r="S342" t="s">
        <v>118</v>
      </c>
      <c r="T342" t="s">
        <v>199</v>
      </c>
      <c r="U342" t="s">
        <v>148</v>
      </c>
      <c r="V342" s="17" t="str">
        <f t="shared" si="49"/>
        <v>05-591101</v>
      </c>
      <c r="W342" t="s">
        <v>492</v>
      </c>
      <c r="X342" t="s">
        <v>40</v>
      </c>
      <c r="Y342" s="14">
        <v>44265</v>
      </c>
      <c r="Z342" s="16">
        <v>21</v>
      </c>
      <c r="AA342" s="14">
        <v>44286</v>
      </c>
      <c r="AB342" s="14">
        <v>44214</v>
      </c>
      <c r="AC342" s="19">
        <f t="shared" si="48"/>
        <v>8840000</v>
      </c>
      <c r="AD342">
        <v>25</v>
      </c>
      <c r="AE342" s="14">
        <v>44239</v>
      </c>
      <c r="AF342" s="14">
        <v>44241</v>
      </c>
      <c r="AG342">
        <v>25</v>
      </c>
      <c r="AH342" s="14">
        <v>44266</v>
      </c>
      <c r="AI342" s="14">
        <v>44269</v>
      </c>
      <c r="AJ342">
        <v>25</v>
      </c>
      <c r="AK342" s="14">
        <v>44324</v>
      </c>
      <c r="AL342" s="15">
        <f t="shared" si="55"/>
        <v>8840000</v>
      </c>
      <c r="AM342" s="16">
        <v>9</v>
      </c>
      <c r="AN342" s="14">
        <v>44600</v>
      </c>
      <c r="AO342" s="14">
        <v>44660</v>
      </c>
      <c r="AP342" s="19"/>
      <c r="AQ342" s="19"/>
      <c r="AR342" s="19"/>
      <c r="AS342" s="19"/>
      <c r="AT342" s="19">
        <v>442000</v>
      </c>
      <c r="AU342" s="19"/>
      <c r="AV342" s="19"/>
      <c r="AW342" s="19">
        <v>8398000</v>
      </c>
      <c r="AX342" s="19"/>
      <c r="AY342" s="19"/>
      <c r="AZ342" s="19"/>
      <c r="BA342" s="19"/>
      <c r="BB342" s="19">
        <f t="shared" si="54"/>
        <v>442000</v>
      </c>
      <c r="BC342" s="15">
        <f t="shared" si="50"/>
        <v>8840000</v>
      </c>
      <c r="BD342" s="15">
        <f t="shared" si="51"/>
        <v>8840000</v>
      </c>
      <c r="BE342" t="str">
        <f t="shared" si="52"/>
        <v>OK</v>
      </c>
      <c r="BF342">
        <f t="shared" si="53"/>
        <v>2</v>
      </c>
    </row>
    <row r="343" spans="1:58" hidden="1">
      <c r="A343">
        <v>5</v>
      </c>
      <c r="B343" t="s">
        <v>16</v>
      </c>
      <c r="C343" t="s">
        <v>403</v>
      </c>
      <c r="D343" t="s">
        <v>425</v>
      </c>
      <c r="E343" t="s">
        <v>10</v>
      </c>
      <c r="F343" t="s">
        <v>197</v>
      </c>
      <c r="G343">
        <v>5911</v>
      </c>
      <c r="H343">
        <v>18</v>
      </c>
      <c r="I343" s="19">
        <v>12240000</v>
      </c>
      <c r="J343" s="15">
        <v>680000</v>
      </c>
      <c r="L343">
        <v>18</v>
      </c>
      <c r="M343" t="s">
        <v>40</v>
      </c>
      <c r="N343" t="s">
        <v>48</v>
      </c>
      <c r="O343" t="s">
        <v>114</v>
      </c>
      <c r="P343" t="s">
        <v>491</v>
      </c>
      <c r="Q343" t="s">
        <v>53</v>
      </c>
      <c r="R343" t="s">
        <v>117</v>
      </c>
      <c r="S343" t="s">
        <v>118</v>
      </c>
      <c r="T343" t="s">
        <v>199</v>
      </c>
      <c r="U343" t="s">
        <v>148</v>
      </c>
      <c r="V343" s="17" t="str">
        <f t="shared" si="49"/>
        <v>05-591101</v>
      </c>
      <c r="W343" t="s">
        <v>492</v>
      </c>
      <c r="X343" t="s">
        <v>40</v>
      </c>
      <c r="Y343" s="14">
        <v>44265</v>
      </c>
      <c r="Z343" s="16">
        <v>21</v>
      </c>
      <c r="AA343" s="14">
        <v>44286</v>
      </c>
      <c r="AB343" s="14">
        <v>44214</v>
      </c>
      <c r="AC343" s="19">
        <f t="shared" si="48"/>
        <v>12240000</v>
      </c>
      <c r="AD343">
        <v>25</v>
      </c>
      <c r="AE343" s="14">
        <v>44239</v>
      </c>
      <c r="AF343" s="14">
        <v>44241</v>
      </c>
      <c r="AG343">
        <v>25</v>
      </c>
      <c r="AH343" s="14">
        <v>44266</v>
      </c>
      <c r="AI343" s="14">
        <v>44269</v>
      </c>
      <c r="AJ343">
        <v>25</v>
      </c>
      <c r="AK343" s="14">
        <v>44324</v>
      </c>
      <c r="AL343" s="15">
        <f t="shared" si="55"/>
        <v>12240000</v>
      </c>
      <c r="AM343" s="16">
        <v>9</v>
      </c>
      <c r="AN343" s="14">
        <v>44600</v>
      </c>
      <c r="AO343" s="14">
        <v>44660</v>
      </c>
      <c r="AP343" s="19"/>
      <c r="AQ343" s="19"/>
      <c r="AR343" s="19"/>
      <c r="AS343" s="19"/>
      <c r="AT343" s="19">
        <v>612000</v>
      </c>
      <c r="AU343" s="19"/>
      <c r="AV343" s="19"/>
      <c r="AW343" s="19">
        <v>11628000</v>
      </c>
      <c r="AX343" s="19"/>
      <c r="AY343" s="19"/>
      <c r="AZ343" s="19"/>
      <c r="BA343" s="19"/>
      <c r="BB343" s="19">
        <f t="shared" si="54"/>
        <v>612000</v>
      </c>
      <c r="BC343" s="15">
        <f t="shared" si="50"/>
        <v>12240000</v>
      </c>
      <c r="BD343" s="15">
        <f t="shared" si="51"/>
        <v>12240000</v>
      </c>
      <c r="BE343" t="str">
        <f t="shared" si="52"/>
        <v>OK</v>
      </c>
      <c r="BF343">
        <f t="shared" si="53"/>
        <v>2</v>
      </c>
    </row>
    <row r="344" spans="1:58" hidden="1">
      <c r="A344">
        <v>5</v>
      </c>
      <c r="B344" t="s">
        <v>16</v>
      </c>
      <c r="C344" t="s">
        <v>452</v>
      </c>
      <c r="D344" t="s">
        <v>416</v>
      </c>
      <c r="E344" t="s">
        <v>10</v>
      </c>
      <c r="F344" t="s">
        <v>197</v>
      </c>
      <c r="G344">
        <v>5911</v>
      </c>
      <c r="H344">
        <v>12</v>
      </c>
      <c r="I344" s="19">
        <v>8160000</v>
      </c>
      <c r="J344" s="15">
        <v>680000</v>
      </c>
      <c r="L344">
        <v>12</v>
      </c>
      <c r="M344" t="s">
        <v>40</v>
      </c>
      <c r="N344" t="s">
        <v>48</v>
      </c>
      <c r="O344" t="s">
        <v>114</v>
      </c>
      <c r="P344" t="s">
        <v>491</v>
      </c>
      <c r="Q344" t="s">
        <v>53</v>
      </c>
      <c r="R344" t="s">
        <v>117</v>
      </c>
      <c r="S344" t="s">
        <v>118</v>
      </c>
      <c r="T344" t="s">
        <v>199</v>
      </c>
      <c r="U344" t="s">
        <v>148</v>
      </c>
      <c r="V344" s="17" t="str">
        <f t="shared" si="49"/>
        <v>05-591101</v>
      </c>
      <c r="W344" t="s">
        <v>492</v>
      </c>
      <c r="X344" t="s">
        <v>40</v>
      </c>
      <c r="Y344" s="14">
        <v>44265</v>
      </c>
      <c r="Z344" s="16">
        <v>21</v>
      </c>
      <c r="AA344" s="14">
        <v>44286</v>
      </c>
      <c r="AB344" s="14">
        <v>44214</v>
      </c>
      <c r="AC344" s="19">
        <f t="shared" si="48"/>
        <v>8160000</v>
      </c>
      <c r="AD344">
        <v>25</v>
      </c>
      <c r="AE344" s="14">
        <v>44239</v>
      </c>
      <c r="AF344" s="14">
        <v>44241</v>
      </c>
      <c r="AG344">
        <v>25</v>
      </c>
      <c r="AH344" s="14">
        <v>44266</v>
      </c>
      <c r="AI344" s="14">
        <v>44269</v>
      </c>
      <c r="AJ344">
        <v>25</v>
      </c>
      <c r="AK344" s="14">
        <v>44324</v>
      </c>
      <c r="AL344" s="15">
        <f t="shared" si="55"/>
        <v>8160000</v>
      </c>
      <c r="AM344" s="16">
        <v>9</v>
      </c>
      <c r="AN344" s="14">
        <v>44600</v>
      </c>
      <c r="AO344" s="14">
        <v>44660</v>
      </c>
      <c r="AP344" s="19"/>
      <c r="AQ344" s="19"/>
      <c r="AR344" s="19"/>
      <c r="AS344" s="19"/>
      <c r="AT344" s="19">
        <v>408000</v>
      </c>
      <c r="AU344" s="19"/>
      <c r="AV344" s="19"/>
      <c r="AW344" s="19">
        <v>7752000</v>
      </c>
      <c r="AX344" s="19"/>
      <c r="AY344" s="19"/>
      <c r="AZ344" s="19"/>
      <c r="BA344" s="19"/>
      <c r="BB344" s="19">
        <f t="shared" si="54"/>
        <v>408000</v>
      </c>
      <c r="BC344" s="15">
        <f t="shared" si="50"/>
        <v>8160000</v>
      </c>
      <c r="BD344" s="15">
        <f t="shared" si="51"/>
        <v>8160000</v>
      </c>
      <c r="BE344" t="str">
        <f t="shared" si="52"/>
        <v>OK</v>
      </c>
      <c r="BF344">
        <f t="shared" si="53"/>
        <v>2</v>
      </c>
    </row>
    <row r="345" spans="1:58" hidden="1">
      <c r="A345">
        <v>5</v>
      </c>
      <c r="B345" t="s">
        <v>16</v>
      </c>
      <c r="C345" t="s">
        <v>405</v>
      </c>
      <c r="D345" t="s">
        <v>478</v>
      </c>
      <c r="E345" t="s">
        <v>10</v>
      </c>
      <c r="F345" t="s">
        <v>197</v>
      </c>
      <c r="G345">
        <v>5911</v>
      </c>
      <c r="H345">
        <v>17</v>
      </c>
      <c r="I345" s="19">
        <v>11560000</v>
      </c>
      <c r="J345" s="15">
        <v>680000</v>
      </c>
      <c r="L345">
        <v>17</v>
      </c>
      <c r="M345" t="s">
        <v>40</v>
      </c>
      <c r="N345" t="s">
        <v>48</v>
      </c>
      <c r="O345" t="s">
        <v>114</v>
      </c>
      <c r="P345" t="s">
        <v>491</v>
      </c>
      <c r="Q345" t="s">
        <v>53</v>
      </c>
      <c r="R345" t="s">
        <v>117</v>
      </c>
      <c r="S345" t="s">
        <v>118</v>
      </c>
      <c r="T345" t="s">
        <v>199</v>
      </c>
      <c r="U345" t="s">
        <v>148</v>
      </c>
      <c r="V345" s="17" t="str">
        <f t="shared" si="49"/>
        <v>05-591101</v>
      </c>
      <c r="W345" t="s">
        <v>492</v>
      </c>
      <c r="X345" t="s">
        <v>40</v>
      </c>
      <c r="Y345" s="14">
        <v>44265</v>
      </c>
      <c r="Z345" s="16">
        <v>21</v>
      </c>
      <c r="AA345" s="14">
        <v>44286</v>
      </c>
      <c r="AB345" s="14">
        <v>44214</v>
      </c>
      <c r="AC345" s="19">
        <f t="shared" si="48"/>
        <v>11560000</v>
      </c>
      <c r="AD345">
        <v>25</v>
      </c>
      <c r="AE345" s="14">
        <v>44239</v>
      </c>
      <c r="AF345" s="14">
        <v>44241</v>
      </c>
      <c r="AG345">
        <v>25</v>
      </c>
      <c r="AH345" s="14">
        <v>44266</v>
      </c>
      <c r="AI345" s="14">
        <v>44269</v>
      </c>
      <c r="AJ345">
        <v>25</v>
      </c>
      <c r="AK345" s="14">
        <v>44324</v>
      </c>
      <c r="AL345" s="15">
        <f t="shared" si="55"/>
        <v>11560000</v>
      </c>
      <c r="AM345" s="16">
        <v>9</v>
      </c>
      <c r="AN345" s="14">
        <v>44600</v>
      </c>
      <c r="AO345" s="14">
        <v>44660</v>
      </c>
      <c r="AP345" s="19"/>
      <c r="AQ345" s="19"/>
      <c r="AR345" s="19"/>
      <c r="AS345" s="19"/>
      <c r="AT345" s="19">
        <v>578000</v>
      </c>
      <c r="AU345" s="19"/>
      <c r="AV345" s="19"/>
      <c r="AW345" s="19">
        <v>10982000</v>
      </c>
      <c r="AX345" s="19"/>
      <c r="AY345" s="19"/>
      <c r="AZ345" s="19"/>
      <c r="BA345" s="19"/>
      <c r="BB345" s="19">
        <f t="shared" si="54"/>
        <v>578000</v>
      </c>
      <c r="BC345" s="15">
        <f t="shared" si="50"/>
        <v>11560000</v>
      </c>
      <c r="BD345" s="15">
        <f t="shared" si="51"/>
        <v>11560000</v>
      </c>
      <c r="BE345" t="str">
        <f t="shared" si="52"/>
        <v>OK</v>
      </c>
      <c r="BF345">
        <f t="shared" si="53"/>
        <v>2</v>
      </c>
    </row>
    <row r="346" spans="1:58" hidden="1">
      <c r="A346">
        <v>5</v>
      </c>
      <c r="B346" t="s">
        <v>16</v>
      </c>
      <c r="C346" t="s">
        <v>438</v>
      </c>
      <c r="D346" t="s">
        <v>414</v>
      </c>
      <c r="E346" t="s">
        <v>10</v>
      </c>
      <c r="F346" t="s">
        <v>197</v>
      </c>
      <c r="G346">
        <v>5911</v>
      </c>
      <c r="H346">
        <v>11</v>
      </c>
      <c r="I346" s="19">
        <v>7480000</v>
      </c>
      <c r="J346" s="15">
        <v>680000</v>
      </c>
      <c r="L346">
        <v>11</v>
      </c>
      <c r="M346" t="s">
        <v>40</v>
      </c>
      <c r="N346" t="s">
        <v>48</v>
      </c>
      <c r="O346" t="s">
        <v>114</v>
      </c>
      <c r="P346" t="s">
        <v>491</v>
      </c>
      <c r="Q346" t="s">
        <v>53</v>
      </c>
      <c r="R346" t="s">
        <v>117</v>
      </c>
      <c r="S346" t="s">
        <v>118</v>
      </c>
      <c r="T346" t="s">
        <v>199</v>
      </c>
      <c r="U346" t="s">
        <v>148</v>
      </c>
      <c r="V346" s="17" t="str">
        <f t="shared" si="49"/>
        <v>05-591101</v>
      </c>
      <c r="W346" t="s">
        <v>492</v>
      </c>
      <c r="X346" t="s">
        <v>40</v>
      </c>
      <c r="Y346" s="14">
        <v>44265</v>
      </c>
      <c r="Z346" s="16">
        <v>21</v>
      </c>
      <c r="AA346" s="14">
        <v>44286</v>
      </c>
      <c r="AB346" s="14">
        <v>44214</v>
      </c>
      <c r="AC346" s="19">
        <f t="shared" si="48"/>
        <v>7480000</v>
      </c>
      <c r="AD346">
        <v>25</v>
      </c>
      <c r="AE346" s="14">
        <v>44239</v>
      </c>
      <c r="AF346" s="14">
        <v>44241</v>
      </c>
      <c r="AG346">
        <v>25</v>
      </c>
      <c r="AH346" s="14">
        <v>44266</v>
      </c>
      <c r="AI346" s="14">
        <v>44269</v>
      </c>
      <c r="AJ346">
        <v>25</v>
      </c>
      <c r="AK346" s="14">
        <v>44324</v>
      </c>
      <c r="AL346" s="15">
        <f t="shared" si="55"/>
        <v>7480000</v>
      </c>
      <c r="AM346" s="16">
        <v>9</v>
      </c>
      <c r="AN346" s="14">
        <v>44600</v>
      </c>
      <c r="AO346" s="14">
        <v>44660</v>
      </c>
      <c r="AP346" s="19"/>
      <c r="AQ346" s="19"/>
      <c r="AR346" s="19"/>
      <c r="AS346" s="19"/>
      <c r="AT346" s="19">
        <v>374000</v>
      </c>
      <c r="AU346" s="19"/>
      <c r="AV346" s="19"/>
      <c r="AW346" s="19">
        <v>7106000</v>
      </c>
      <c r="AX346" s="19"/>
      <c r="AY346" s="19"/>
      <c r="AZ346" s="19"/>
      <c r="BA346" s="19"/>
      <c r="BB346" s="19">
        <f t="shared" si="54"/>
        <v>374000</v>
      </c>
      <c r="BC346" s="15">
        <f t="shared" si="50"/>
        <v>7480000</v>
      </c>
      <c r="BD346" s="15">
        <f t="shared" si="51"/>
        <v>7480000</v>
      </c>
      <c r="BE346" t="str">
        <f t="shared" si="52"/>
        <v>OK</v>
      </c>
      <c r="BF346">
        <f t="shared" si="53"/>
        <v>2</v>
      </c>
    </row>
    <row r="347" spans="1:58" hidden="1">
      <c r="A347">
        <v>5</v>
      </c>
      <c r="B347" t="s">
        <v>16</v>
      </c>
      <c r="C347" t="s">
        <v>479</v>
      </c>
      <c r="D347" t="s">
        <v>414</v>
      </c>
      <c r="E347" t="s">
        <v>10</v>
      </c>
      <c r="F347" t="s">
        <v>197</v>
      </c>
      <c r="G347">
        <v>5911</v>
      </c>
      <c r="H347">
        <v>9</v>
      </c>
      <c r="I347" s="19">
        <v>6120000</v>
      </c>
      <c r="J347" s="15">
        <v>680000</v>
      </c>
      <c r="L347">
        <v>9</v>
      </c>
      <c r="M347" t="s">
        <v>40</v>
      </c>
      <c r="N347" t="s">
        <v>48</v>
      </c>
      <c r="O347" t="s">
        <v>114</v>
      </c>
      <c r="P347" t="s">
        <v>491</v>
      </c>
      <c r="Q347" t="s">
        <v>53</v>
      </c>
      <c r="R347" t="s">
        <v>117</v>
      </c>
      <c r="S347" t="s">
        <v>118</v>
      </c>
      <c r="T347" t="s">
        <v>199</v>
      </c>
      <c r="U347" t="s">
        <v>148</v>
      </c>
      <c r="V347" s="17" t="str">
        <f t="shared" si="49"/>
        <v>05-591101</v>
      </c>
      <c r="W347" t="s">
        <v>492</v>
      </c>
      <c r="X347" t="s">
        <v>40</v>
      </c>
      <c r="Y347" s="14">
        <v>44265</v>
      </c>
      <c r="Z347" s="16">
        <v>21</v>
      </c>
      <c r="AA347" s="14">
        <v>44286</v>
      </c>
      <c r="AB347" s="14">
        <v>44214</v>
      </c>
      <c r="AC347" s="19">
        <f t="shared" si="48"/>
        <v>6120000</v>
      </c>
      <c r="AD347">
        <v>25</v>
      </c>
      <c r="AE347" s="14">
        <v>44239</v>
      </c>
      <c r="AF347" s="14">
        <v>44241</v>
      </c>
      <c r="AG347">
        <v>25</v>
      </c>
      <c r="AH347" s="14">
        <v>44266</v>
      </c>
      <c r="AI347" s="14">
        <v>44269</v>
      </c>
      <c r="AJ347">
        <v>25</v>
      </c>
      <c r="AK347" s="14">
        <v>44324</v>
      </c>
      <c r="AL347" s="15">
        <f t="shared" si="55"/>
        <v>6120000</v>
      </c>
      <c r="AM347" s="16">
        <v>9</v>
      </c>
      <c r="AN347" s="14">
        <v>44600</v>
      </c>
      <c r="AO347" s="14">
        <v>44660</v>
      </c>
      <c r="AP347" s="19"/>
      <c r="AQ347" s="19"/>
      <c r="AR347" s="19"/>
      <c r="AS347" s="19"/>
      <c r="AT347" s="19">
        <v>306000</v>
      </c>
      <c r="AU347" s="19"/>
      <c r="AV347" s="19"/>
      <c r="AW347" s="19">
        <v>5814000</v>
      </c>
      <c r="AX347" s="19"/>
      <c r="AY347" s="19"/>
      <c r="AZ347" s="19"/>
      <c r="BA347" s="19"/>
      <c r="BB347" s="19">
        <f t="shared" si="54"/>
        <v>306000</v>
      </c>
      <c r="BC347" s="15">
        <f t="shared" si="50"/>
        <v>6120000</v>
      </c>
      <c r="BD347" s="15">
        <f t="shared" si="51"/>
        <v>6120000</v>
      </c>
      <c r="BE347" t="str">
        <f t="shared" si="52"/>
        <v>OK</v>
      </c>
      <c r="BF347">
        <f t="shared" si="53"/>
        <v>2</v>
      </c>
    </row>
    <row r="348" spans="1:58" hidden="1">
      <c r="A348">
        <v>5</v>
      </c>
      <c r="B348" t="s">
        <v>16</v>
      </c>
      <c r="C348" t="s">
        <v>444</v>
      </c>
      <c r="D348" t="s">
        <v>410</v>
      </c>
      <c r="E348" t="s">
        <v>10</v>
      </c>
      <c r="F348" t="s">
        <v>197</v>
      </c>
      <c r="G348">
        <v>5911</v>
      </c>
      <c r="H348">
        <v>14</v>
      </c>
      <c r="I348" s="19">
        <v>9520000</v>
      </c>
      <c r="J348" s="15">
        <v>680000</v>
      </c>
      <c r="L348">
        <v>14</v>
      </c>
      <c r="M348" t="s">
        <v>40</v>
      </c>
      <c r="N348" t="s">
        <v>48</v>
      </c>
      <c r="O348" t="s">
        <v>114</v>
      </c>
      <c r="P348" t="s">
        <v>491</v>
      </c>
      <c r="Q348" t="s">
        <v>53</v>
      </c>
      <c r="R348" t="s">
        <v>117</v>
      </c>
      <c r="S348" t="s">
        <v>118</v>
      </c>
      <c r="T348" t="s">
        <v>199</v>
      </c>
      <c r="U348" t="s">
        <v>148</v>
      </c>
      <c r="V348" s="17" t="str">
        <f t="shared" si="49"/>
        <v>05-591101</v>
      </c>
      <c r="W348" t="s">
        <v>492</v>
      </c>
      <c r="X348" t="s">
        <v>40</v>
      </c>
      <c r="Y348" s="14">
        <v>44265</v>
      </c>
      <c r="Z348" s="16">
        <v>21</v>
      </c>
      <c r="AA348" s="14">
        <v>44286</v>
      </c>
      <c r="AB348" s="14">
        <v>44214</v>
      </c>
      <c r="AC348" s="19">
        <f t="shared" si="48"/>
        <v>9520000</v>
      </c>
      <c r="AD348">
        <v>25</v>
      </c>
      <c r="AE348" s="14">
        <v>44239</v>
      </c>
      <c r="AF348" s="14">
        <v>44241</v>
      </c>
      <c r="AG348">
        <v>25</v>
      </c>
      <c r="AH348" s="14">
        <v>44266</v>
      </c>
      <c r="AI348" s="14">
        <v>44269</v>
      </c>
      <c r="AJ348">
        <v>25</v>
      </c>
      <c r="AK348" s="14">
        <v>44324</v>
      </c>
      <c r="AL348" s="15">
        <f t="shared" si="55"/>
        <v>9520000</v>
      </c>
      <c r="AM348" s="16">
        <v>9</v>
      </c>
      <c r="AN348" s="14">
        <v>44600</v>
      </c>
      <c r="AO348" s="14">
        <v>44660</v>
      </c>
      <c r="AP348" s="19"/>
      <c r="AQ348" s="19"/>
      <c r="AR348" s="19"/>
      <c r="AS348" s="19"/>
      <c r="AT348" s="19">
        <v>476000</v>
      </c>
      <c r="AU348" s="19"/>
      <c r="AV348" s="19"/>
      <c r="AW348" s="19">
        <v>9044000</v>
      </c>
      <c r="AX348" s="19"/>
      <c r="AY348" s="19"/>
      <c r="AZ348" s="19"/>
      <c r="BA348" s="19"/>
      <c r="BB348" s="19">
        <f t="shared" si="54"/>
        <v>476000</v>
      </c>
      <c r="BC348" s="15">
        <f t="shared" si="50"/>
        <v>9520000</v>
      </c>
      <c r="BD348" s="15">
        <f t="shared" si="51"/>
        <v>9520000</v>
      </c>
      <c r="BE348" t="str">
        <f t="shared" si="52"/>
        <v>OK</v>
      </c>
      <c r="BF348">
        <f t="shared" si="53"/>
        <v>2</v>
      </c>
    </row>
    <row r="349" spans="1:58" hidden="1">
      <c r="A349">
        <v>5</v>
      </c>
      <c r="B349" t="s">
        <v>16</v>
      </c>
      <c r="C349" t="s">
        <v>423</v>
      </c>
      <c r="D349" t="s">
        <v>410</v>
      </c>
      <c r="E349" t="s">
        <v>10</v>
      </c>
      <c r="F349" t="s">
        <v>197</v>
      </c>
      <c r="G349">
        <v>5911</v>
      </c>
      <c r="H349">
        <v>51</v>
      </c>
      <c r="I349" s="19">
        <v>34680000</v>
      </c>
      <c r="J349" s="15">
        <v>680000</v>
      </c>
      <c r="L349">
        <v>51</v>
      </c>
      <c r="M349" t="s">
        <v>40</v>
      </c>
      <c r="N349" t="s">
        <v>48</v>
      </c>
      <c r="O349" t="s">
        <v>114</v>
      </c>
      <c r="P349" t="s">
        <v>491</v>
      </c>
      <c r="Q349" t="s">
        <v>53</v>
      </c>
      <c r="R349" t="s">
        <v>117</v>
      </c>
      <c r="S349" t="s">
        <v>118</v>
      </c>
      <c r="T349" t="s">
        <v>199</v>
      </c>
      <c r="U349" t="s">
        <v>148</v>
      </c>
      <c r="V349" s="17" t="str">
        <f t="shared" si="49"/>
        <v>05-591101</v>
      </c>
      <c r="W349" t="s">
        <v>492</v>
      </c>
      <c r="X349" t="s">
        <v>40</v>
      </c>
      <c r="Y349" s="14">
        <v>44265</v>
      </c>
      <c r="Z349" s="16">
        <v>21</v>
      </c>
      <c r="AA349" s="14">
        <v>44286</v>
      </c>
      <c r="AB349" s="14">
        <v>44214</v>
      </c>
      <c r="AC349" s="19">
        <f t="shared" si="48"/>
        <v>34680000</v>
      </c>
      <c r="AD349">
        <v>25</v>
      </c>
      <c r="AE349" s="14">
        <v>44239</v>
      </c>
      <c r="AF349" s="14">
        <v>44241</v>
      </c>
      <c r="AG349">
        <v>25</v>
      </c>
      <c r="AH349" s="14">
        <v>44266</v>
      </c>
      <c r="AI349" s="14">
        <v>44269</v>
      </c>
      <c r="AJ349">
        <v>25</v>
      </c>
      <c r="AK349" s="14">
        <v>44324</v>
      </c>
      <c r="AL349" s="15">
        <f t="shared" si="55"/>
        <v>34680000</v>
      </c>
      <c r="AM349" s="16">
        <v>9</v>
      </c>
      <c r="AN349" s="14">
        <v>44600</v>
      </c>
      <c r="AO349" s="14">
        <v>44660</v>
      </c>
      <c r="AP349" s="19"/>
      <c r="AQ349" s="19"/>
      <c r="AR349" s="19"/>
      <c r="AS349" s="19"/>
      <c r="AT349" s="19">
        <v>1734000</v>
      </c>
      <c r="AU349" s="19"/>
      <c r="AV349" s="19"/>
      <c r="AW349" s="19">
        <v>32946000</v>
      </c>
      <c r="AX349" s="19"/>
      <c r="AY349" s="19"/>
      <c r="AZ349" s="19"/>
      <c r="BA349" s="19"/>
      <c r="BB349" s="19">
        <f t="shared" si="54"/>
        <v>1734000</v>
      </c>
      <c r="BC349" s="15">
        <f t="shared" si="50"/>
        <v>34680000</v>
      </c>
      <c r="BD349" s="15">
        <f t="shared" si="51"/>
        <v>34680000</v>
      </c>
      <c r="BE349" t="str">
        <f t="shared" si="52"/>
        <v>OK</v>
      </c>
      <c r="BF349">
        <f t="shared" si="53"/>
        <v>2</v>
      </c>
    </row>
    <row r="350" spans="1:58" hidden="1">
      <c r="A350">
        <v>5</v>
      </c>
      <c r="B350" t="s">
        <v>16</v>
      </c>
      <c r="C350" t="s">
        <v>442</v>
      </c>
      <c r="D350" t="s">
        <v>410</v>
      </c>
      <c r="E350" t="s">
        <v>10</v>
      </c>
      <c r="F350" t="s">
        <v>197</v>
      </c>
      <c r="G350">
        <v>5911</v>
      </c>
      <c r="H350">
        <v>12</v>
      </c>
      <c r="I350" s="19">
        <v>8160000</v>
      </c>
      <c r="J350" s="15">
        <v>680000</v>
      </c>
      <c r="L350">
        <v>12</v>
      </c>
      <c r="M350" t="s">
        <v>40</v>
      </c>
      <c r="N350" t="s">
        <v>48</v>
      </c>
      <c r="O350" t="s">
        <v>114</v>
      </c>
      <c r="P350" t="s">
        <v>491</v>
      </c>
      <c r="Q350" t="s">
        <v>53</v>
      </c>
      <c r="R350" t="s">
        <v>117</v>
      </c>
      <c r="S350" t="s">
        <v>118</v>
      </c>
      <c r="T350" t="s">
        <v>199</v>
      </c>
      <c r="U350" t="s">
        <v>148</v>
      </c>
      <c r="V350" s="17" t="str">
        <f t="shared" si="49"/>
        <v>05-591101</v>
      </c>
      <c r="W350" t="s">
        <v>492</v>
      </c>
      <c r="X350" t="s">
        <v>40</v>
      </c>
      <c r="Y350" s="14">
        <v>44265</v>
      </c>
      <c r="Z350" s="16">
        <v>21</v>
      </c>
      <c r="AA350" s="14">
        <v>44286</v>
      </c>
      <c r="AB350" s="14">
        <v>44214</v>
      </c>
      <c r="AC350" s="19">
        <f t="shared" si="48"/>
        <v>8160000</v>
      </c>
      <c r="AD350">
        <v>25</v>
      </c>
      <c r="AE350" s="14">
        <v>44239</v>
      </c>
      <c r="AF350" s="14">
        <v>44241</v>
      </c>
      <c r="AG350">
        <v>25</v>
      </c>
      <c r="AH350" s="14">
        <v>44266</v>
      </c>
      <c r="AI350" s="14">
        <v>44269</v>
      </c>
      <c r="AJ350">
        <v>25</v>
      </c>
      <c r="AK350" s="14">
        <v>44324</v>
      </c>
      <c r="AL350" s="15">
        <f t="shared" si="55"/>
        <v>8160000</v>
      </c>
      <c r="AM350" s="16">
        <v>9</v>
      </c>
      <c r="AN350" s="14">
        <v>44600</v>
      </c>
      <c r="AO350" s="14">
        <v>44660</v>
      </c>
      <c r="AP350" s="19"/>
      <c r="AQ350" s="19"/>
      <c r="AR350" s="19"/>
      <c r="AS350" s="19"/>
      <c r="AT350" s="19">
        <v>408000</v>
      </c>
      <c r="AU350" s="19"/>
      <c r="AV350" s="19"/>
      <c r="AW350" s="19">
        <v>7752000</v>
      </c>
      <c r="AX350" s="19"/>
      <c r="AY350" s="19"/>
      <c r="AZ350" s="19"/>
      <c r="BA350" s="19"/>
      <c r="BB350" s="19">
        <f t="shared" si="54"/>
        <v>408000</v>
      </c>
      <c r="BC350" s="15">
        <f t="shared" si="50"/>
        <v>8160000</v>
      </c>
      <c r="BD350" s="15">
        <f t="shared" si="51"/>
        <v>8160000</v>
      </c>
      <c r="BE350" t="str">
        <f t="shared" si="52"/>
        <v>OK</v>
      </c>
      <c r="BF350">
        <f t="shared" si="53"/>
        <v>2</v>
      </c>
    </row>
    <row r="351" spans="1:58" hidden="1">
      <c r="A351">
        <v>5</v>
      </c>
      <c r="B351" t="s">
        <v>16</v>
      </c>
      <c r="C351" t="s">
        <v>412</v>
      </c>
      <c r="D351" t="s">
        <v>446</v>
      </c>
      <c r="E351" t="s">
        <v>10</v>
      </c>
      <c r="F351" t="s">
        <v>197</v>
      </c>
      <c r="G351">
        <v>5911</v>
      </c>
      <c r="H351">
        <v>25</v>
      </c>
      <c r="I351" s="19">
        <v>17000000</v>
      </c>
      <c r="J351" s="15">
        <v>680000</v>
      </c>
      <c r="L351">
        <v>25</v>
      </c>
      <c r="M351" t="s">
        <v>40</v>
      </c>
      <c r="N351" t="s">
        <v>48</v>
      </c>
      <c r="O351" t="s">
        <v>114</v>
      </c>
      <c r="P351" t="s">
        <v>491</v>
      </c>
      <c r="Q351" t="s">
        <v>53</v>
      </c>
      <c r="R351" t="s">
        <v>117</v>
      </c>
      <c r="S351" t="s">
        <v>118</v>
      </c>
      <c r="T351" t="s">
        <v>199</v>
      </c>
      <c r="U351" t="s">
        <v>148</v>
      </c>
      <c r="V351" s="17" t="str">
        <f t="shared" si="49"/>
        <v>05-591101</v>
      </c>
      <c r="W351" t="s">
        <v>492</v>
      </c>
      <c r="X351" t="s">
        <v>40</v>
      </c>
      <c r="Y351" s="14">
        <v>44265</v>
      </c>
      <c r="Z351" s="16">
        <v>21</v>
      </c>
      <c r="AA351" s="14">
        <v>44286</v>
      </c>
      <c r="AB351" s="14">
        <v>44214</v>
      </c>
      <c r="AC351" s="19">
        <f t="shared" si="48"/>
        <v>17000000</v>
      </c>
      <c r="AD351">
        <v>25</v>
      </c>
      <c r="AE351" s="14">
        <v>44239</v>
      </c>
      <c r="AF351" s="14">
        <v>44241</v>
      </c>
      <c r="AG351">
        <v>25</v>
      </c>
      <c r="AH351" s="14">
        <v>44266</v>
      </c>
      <c r="AI351" s="14">
        <v>44269</v>
      </c>
      <c r="AJ351">
        <v>25</v>
      </c>
      <c r="AK351" s="14">
        <v>44324</v>
      </c>
      <c r="AL351" s="15">
        <f t="shared" si="55"/>
        <v>17000000</v>
      </c>
      <c r="AM351" s="16">
        <v>9</v>
      </c>
      <c r="AN351" s="14">
        <v>44600</v>
      </c>
      <c r="AO351" s="14">
        <v>44660</v>
      </c>
      <c r="AP351" s="19"/>
      <c r="AQ351" s="19"/>
      <c r="AR351" s="19"/>
      <c r="AS351" s="19"/>
      <c r="AT351" s="19">
        <v>850000</v>
      </c>
      <c r="AU351" s="19"/>
      <c r="AV351" s="19"/>
      <c r="AW351" s="19">
        <v>16150000</v>
      </c>
      <c r="AX351" s="19"/>
      <c r="AY351" s="19"/>
      <c r="AZ351" s="19"/>
      <c r="BA351" s="19"/>
      <c r="BB351" s="19">
        <f t="shared" si="54"/>
        <v>850000</v>
      </c>
      <c r="BC351" s="15">
        <f t="shared" si="50"/>
        <v>17000000</v>
      </c>
      <c r="BD351" s="15">
        <f t="shared" si="51"/>
        <v>17000000</v>
      </c>
      <c r="BE351" t="str">
        <f t="shared" si="52"/>
        <v>OK</v>
      </c>
      <c r="BF351">
        <f t="shared" si="53"/>
        <v>2</v>
      </c>
    </row>
    <row r="352" spans="1:58" hidden="1">
      <c r="A352">
        <v>5</v>
      </c>
      <c r="B352" t="s">
        <v>16</v>
      </c>
      <c r="C352" t="s">
        <v>409</v>
      </c>
      <c r="D352" t="s">
        <v>480</v>
      </c>
      <c r="E352" t="s">
        <v>10</v>
      </c>
      <c r="F352" t="s">
        <v>197</v>
      </c>
      <c r="G352">
        <v>5911</v>
      </c>
      <c r="H352">
        <v>37</v>
      </c>
      <c r="I352" s="19">
        <v>25160000</v>
      </c>
      <c r="J352" s="15">
        <v>680000</v>
      </c>
      <c r="L352">
        <v>37</v>
      </c>
      <c r="M352" t="s">
        <v>40</v>
      </c>
      <c r="N352" t="s">
        <v>48</v>
      </c>
      <c r="O352" t="s">
        <v>114</v>
      </c>
      <c r="P352" t="s">
        <v>491</v>
      </c>
      <c r="Q352" t="s">
        <v>53</v>
      </c>
      <c r="R352" t="s">
        <v>117</v>
      </c>
      <c r="S352" t="s">
        <v>118</v>
      </c>
      <c r="T352" t="s">
        <v>199</v>
      </c>
      <c r="U352" t="s">
        <v>148</v>
      </c>
      <c r="V352" s="17" t="str">
        <f t="shared" si="49"/>
        <v>05-591101</v>
      </c>
      <c r="W352" t="s">
        <v>492</v>
      </c>
      <c r="X352" t="s">
        <v>40</v>
      </c>
      <c r="Y352" s="14">
        <v>44265</v>
      </c>
      <c r="Z352" s="16">
        <v>21</v>
      </c>
      <c r="AA352" s="14">
        <v>44286</v>
      </c>
      <c r="AB352" s="14">
        <v>44214</v>
      </c>
      <c r="AC352" s="19">
        <f t="shared" si="48"/>
        <v>25160000</v>
      </c>
      <c r="AD352">
        <v>25</v>
      </c>
      <c r="AE352" s="14">
        <v>44239</v>
      </c>
      <c r="AF352" s="14">
        <v>44241</v>
      </c>
      <c r="AG352">
        <v>25</v>
      </c>
      <c r="AH352" s="14">
        <v>44266</v>
      </c>
      <c r="AI352" s="14">
        <v>44269</v>
      </c>
      <c r="AJ352">
        <v>25</v>
      </c>
      <c r="AK352" s="14">
        <v>44324</v>
      </c>
      <c r="AL352" s="15">
        <f t="shared" si="55"/>
        <v>25160000</v>
      </c>
      <c r="AM352" s="16">
        <v>9</v>
      </c>
      <c r="AN352" s="14">
        <v>44600</v>
      </c>
      <c r="AO352" s="14">
        <v>44660</v>
      </c>
      <c r="AP352" s="19"/>
      <c r="AQ352" s="19"/>
      <c r="AR352" s="19"/>
      <c r="AS352" s="19"/>
      <c r="AT352" s="19">
        <v>1258000</v>
      </c>
      <c r="AU352" s="19"/>
      <c r="AV352" s="19"/>
      <c r="AW352" s="19">
        <v>23902000</v>
      </c>
      <c r="AX352" s="19"/>
      <c r="AY352" s="19"/>
      <c r="AZ352" s="19"/>
      <c r="BA352" s="19"/>
      <c r="BB352" s="19">
        <f t="shared" si="54"/>
        <v>1258000</v>
      </c>
      <c r="BC352" s="15">
        <f t="shared" si="50"/>
        <v>25160000</v>
      </c>
      <c r="BD352" s="15">
        <f t="shared" si="51"/>
        <v>25160000</v>
      </c>
      <c r="BE352" t="str">
        <f t="shared" si="52"/>
        <v>OK</v>
      </c>
      <c r="BF352">
        <f t="shared" si="53"/>
        <v>2</v>
      </c>
    </row>
    <row r="353" spans="1:58" hidden="1">
      <c r="A353">
        <v>5</v>
      </c>
      <c r="B353" t="s">
        <v>16</v>
      </c>
      <c r="C353" t="s">
        <v>451</v>
      </c>
      <c r="D353" t="s">
        <v>416</v>
      </c>
      <c r="E353" t="s">
        <v>10</v>
      </c>
      <c r="F353" t="s">
        <v>197</v>
      </c>
      <c r="G353">
        <v>5911</v>
      </c>
      <c r="H353">
        <v>18</v>
      </c>
      <c r="I353" s="19">
        <v>12240000</v>
      </c>
      <c r="J353" s="15">
        <v>680000</v>
      </c>
      <c r="L353">
        <v>18</v>
      </c>
      <c r="M353" t="s">
        <v>40</v>
      </c>
      <c r="N353" t="s">
        <v>48</v>
      </c>
      <c r="O353" t="s">
        <v>114</v>
      </c>
      <c r="P353" t="s">
        <v>491</v>
      </c>
      <c r="Q353" t="s">
        <v>53</v>
      </c>
      <c r="R353" t="s">
        <v>117</v>
      </c>
      <c r="S353" t="s">
        <v>118</v>
      </c>
      <c r="T353" t="s">
        <v>199</v>
      </c>
      <c r="U353" t="s">
        <v>148</v>
      </c>
      <c r="V353" s="17" t="str">
        <f t="shared" si="49"/>
        <v>05-591101</v>
      </c>
      <c r="W353" t="s">
        <v>492</v>
      </c>
      <c r="X353" t="s">
        <v>40</v>
      </c>
      <c r="Y353" s="14">
        <v>44265</v>
      </c>
      <c r="Z353" s="16">
        <v>21</v>
      </c>
      <c r="AA353" s="14">
        <v>44286</v>
      </c>
      <c r="AB353" s="14">
        <v>44214</v>
      </c>
      <c r="AC353" s="19">
        <f t="shared" si="48"/>
        <v>12240000</v>
      </c>
      <c r="AD353">
        <v>25</v>
      </c>
      <c r="AE353" s="14">
        <v>44239</v>
      </c>
      <c r="AF353" s="14">
        <v>44241</v>
      </c>
      <c r="AG353">
        <v>25</v>
      </c>
      <c r="AH353" s="14">
        <v>44266</v>
      </c>
      <c r="AI353" s="14">
        <v>44269</v>
      </c>
      <c r="AJ353">
        <v>25</v>
      </c>
      <c r="AK353" s="14">
        <v>44324</v>
      </c>
      <c r="AL353" s="15">
        <f t="shared" si="55"/>
        <v>12240000</v>
      </c>
      <c r="AM353" s="16">
        <v>9</v>
      </c>
      <c r="AN353" s="14">
        <v>44600</v>
      </c>
      <c r="AO353" s="14">
        <v>44660</v>
      </c>
      <c r="AP353" s="19"/>
      <c r="AQ353" s="19"/>
      <c r="AR353" s="19"/>
      <c r="AS353" s="19"/>
      <c r="AT353" s="19">
        <v>612000</v>
      </c>
      <c r="AU353" s="19"/>
      <c r="AV353" s="19"/>
      <c r="AW353" s="19">
        <v>11628000</v>
      </c>
      <c r="AX353" s="19"/>
      <c r="AY353" s="19"/>
      <c r="AZ353" s="19"/>
      <c r="BA353" s="19"/>
      <c r="BB353" s="19">
        <f t="shared" si="54"/>
        <v>612000</v>
      </c>
      <c r="BC353" s="15">
        <f t="shared" si="50"/>
        <v>12240000</v>
      </c>
      <c r="BD353" s="15">
        <f t="shared" si="51"/>
        <v>12240000</v>
      </c>
      <c r="BE353" t="str">
        <f t="shared" si="52"/>
        <v>OK</v>
      </c>
      <c r="BF353">
        <f t="shared" si="53"/>
        <v>2</v>
      </c>
    </row>
    <row r="354" spans="1:58" hidden="1">
      <c r="A354">
        <v>5</v>
      </c>
      <c r="B354" t="s">
        <v>16</v>
      </c>
      <c r="C354" t="s">
        <v>418</v>
      </c>
      <c r="D354" t="s">
        <v>418</v>
      </c>
      <c r="E354" t="s">
        <v>10</v>
      </c>
      <c r="F354" t="s">
        <v>197</v>
      </c>
      <c r="G354">
        <v>5911</v>
      </c>
      <c r="H354">
        <v>27</v>
      </c>
      <c r="I354" s="19">
        <v>18360000</v>
      </c>
      <c r="J354" s="15">
        <v>680000</v>
      </c>
      <c r="L354">
        <v>27</v>
      </c>
      <c r="M354" t="s">
        <v>40</v>
      </c>
      <c r="N354" t="s">
        <v>48</v>
      </c>
      <c r="O354" t="s">
        <v>114</v>
      </c>
      <c r="P354" t="s">
        <v>491</v>
      </c>
      <c r="Q354" t="s">
        <v>53</v>
      </c>
      <c r="R354" t="s">
        <v>117</v>
      </c>
      <c r="S354" t="s">
        <v>118</v>
      </c>
      <c r="T354" t="s">
        <v>199</v>
      </c>
      <c r="U354" t="s">
        <v>148</v>
      </c>
      <c r="V354" s="17" t="str">
        <f t="shared" si="49"/>
        <v>05-591101</v>
      </c>
      <c r="W354" t="s">
        <v>492</v>
      </c>
      <c r="X354" t="s">
        <v>40</v>
      </c>
      <c r="Y354" s="14">
        <v>44265</v>
      </c>
      <c r="Z354" s="16">
        <v>21</v>
      </c>
      <c r="AA354" s="14">
        <v>44286</v>
      </c>
      <c r="AB354" s="14">
        <v>44214</v>
      </c>
      <c r="AC354" s="19">
        <f t="shared" si="48"/>
        <v>18360000</v>
      </c>
      <c r="AD354">
        <v>25</v>
      </c>
      <c r="AE354" s="14">
        <v>44239</v>
      </c>
      <c r="AF354" s="14">
        <v>44241</v>
      </c>
      <c r="AG354">
        <v>25</v>
      </c>
      <c r="AH354" s="14">
        <v>44266</v>
      </c>
      <c r="AI354" s="14">
        <v>44269</v>
      </c>
      <c r="AJ354">
        <v>25</v>
      </c>
      <c r="AK354" s="14">
        <v>44324</v>
      </c>
      <c r="AL354" s="15">
        <f t="shared" si="55"/>
        <v>18360000</v>
      </c>
      <c r="AM354" s="16">
        <v>9</v>
      </c>
      <c r="AN354" s="14">
        <v>44600</v>
      </c>
      <c r="AO354" s="14">
        <v>44660</v>
      </c>
      <c r="AP354" s="19"/>
      <c r="AQ354" s="19"/>
      <c r="AR354" s="19"/>
      <c r="AS354" s="19"/>
      <c r="AT354" s="19">
        <v>918000</v>
      </c>
      <c r="AU354" s="19"/>
      <c r="AV354" s="19"/>
      <c r="AW354" s="19">
        <v>17442000</v>
      </c>
      <c r="AX354" s="19"/>
      <c r="AY354" s="19"/>
      <c r="AZ354" s="19"/>
      <c r="BA354" s="19"/>
      <c r="BB354" s="19">
        <f t="shared" si="54"/>
        <v>918000</v>
      </c>
      <c r="BC354" s="15">
        <f t="shared" si="50"/>
        <v>18360000</v>
      </c>
      <c r="BD354" s="15">
        <f t="shared" si="51"/>
        <v>18360000</v>
      </c>
      <c r="BE354" t="str">
        <f t="shared" si="52"/>
        <v>OK</v>
      </c>
      <c r="BF354">
        <f t="shared" si="53"/>
        <v>2</v>
      </c>
    </row>
    <row r="355" spans="1:58" hidden="1">
      <c r="A355">
        <v>5</v>
      </c>
      <c r="B355" t="s">
        <v>16</v>
      </c>
      <c r="C355" t="s">
        <v>443</v>
      </c>
      <c r="D355" t="s">
        <v>410</v>
      </c>
      <c r="E355" t="s">
        <v>10</v>
      </c>
      <c r="F355" t="s">
        <v>197</v>
      </c>
      <c r="G355">
        <v>5911</v>
      </c>
      <c r="H355">
        <v>21</v>
      </c>
      <c r="I355" s="19">
        <v>14280000</v>
      </c>
      <c r="J355" s="15">
        <v>680000</v>
      </c>
      <c r="L355">
        <v>21</v>
      </c>
      <c r="M355" t="s">
        <v>40</v>
      </c>
      <c r="N355" t="s">
        <v>48</v>
      </c>
      <c r="O355" t="s">
        <v>114</v>
      </c>
      <c r="P355" t="s">
        <v>491</v>
      </c>
      <c r="Q355" t="s">
        <v>53</v>
      </c>
      <c r="R355" t="s">
        <v>117</v>
      </c>
      <c r="S355" t="s">
        <v>118</v>
      </c>
      <c r="T355" t="s">
        <v>199</v>
      </c>
      <c r="U355" t="s">
        <v>148</v>
      </c>
      <c r="V355" s="17" t="str">
        <f t="shared" si="49"/>
        <v>05-591101</v>
      </c>
      <c r="W355" t="s">
        <v>492</v>
      </c>
      <c r="X355" t="s">
        <v>40</v>
      </c>
      <c r="Y355" s="14">
        <v>44265</v>
      </c>
      <c r="Z355" s="16">
        <v>21</v>
      </c>
      <c r="AA355" s="14">
        <v>44286</v>
      </c>
      <c r="AB355" s="14">
        <v>44214</v>
      </c>
      <c r="AC355" s="19">
        <f t="shared" si="48"/>
        <v>14280000</v>
      </c>
      <c r="AD355">
        <v>25</v>
      </c>
      <c r="AE355" s="14">
        <v>44239</v>
      </c>
      <c r="AF355" s="14">
        <v>44241</v>
      </c>
      <c r="AG355">
        <v>25</v>
      </c>
      <c r="AH355" s="14">
        <v>44266</v>
      </c>
      <c r="AI355" s="14">
        <v>44269</v>
      </c>
      <c r="AJ355">
        <v>25</v>
      </c>
      <c r="AK355" s="14">
        <v>44324</v>
      </c>
      <c r="AL355" s="15">
        <f t="shared" si="55"/>
        <v>14280000</v>
      </c>
      <c r="AM355" s="16">
        <v>9</v>
      </c>
      <c r="AN355" s="14">
        <v>44600</v>
      </c>
      <c r="AO355" s="14">
        <v>44660</v>
      </c>
      <c r="AP355" s="19"/>
      <c r="AQ355" s="19"/>
      <c r="AR355" s="19"/>
      <c r="AS355" s="19"/>
      <c r="AT355" s="19">
        <v>714000</v>
      </c>
      <c r="AU355" s="19"/>
      <c r="AV355" s="19"/>
      <c r="AW355" s="19">
        <v>13566000</v>
      </c>
      <c r="AX355" s="19"/>
      <c r="AY355" s="19"/>
      <c r="AZ355" s="19"/>
      <c r="BA355" s="19"/>
      <c r="BB355" s="19">
        <f t="shared" si="54"/>
        <v>714000</v>
      </c>
      <c r="BC355" s="15">
        <f t="shared" si="50"/>
        <v>14280000</v>
      </c>
      <c r="BD355" s="15">
        <f t="shared" si="51"/>
        <v>14280000</v>
      </c>
      <c r="BE355" t="str">
        <f t="shared" si="52"/>
        <v>OK</v>
      </c>
      <c r="BF355">
        <f t="shared" si="53"/>
        <v>2</v>
      </c>
    </row>
    <row r="356" spans="1:58" hidden="1">
      <c r="A356">
        <v>5</v>
      </c>
      <c r="B356" t="s">
        <v>16</v>
      </c>
      <c r="C356" t="s">
        <v>482</v>
      </c>
      <c r="D356" t="s">
        <v>480</v>
      </c>
      <c r="E356" t="s">
        <v>10</v>
      </c>
      <c r="F356" t="s">
        <v>197</v>
      </c>
      <c r="G356">
        <v>5911</v>
      </c>
      <c r="H356">
        <v>16</v>
      </c>
      <c r="I356" s="19">
        <v>10880000</v>
      </c>
      <c r="J356" s="15">
        <v>680000</v>
      </c>
      <c r="L356">
        <v>16</v>
      </c>
      <c r="M356" t="s">
        <v>40</v>
      </c>
      <c r="N356" t="s">
        <v>48</v>
      </c>
      <c r="O356" t="s">
        <v>114</v>
      </c>
      <c r="P356" t="s">
        <v>491</v>
      </c>
      <c r="Q356" t="s">
        <v>53</v>
      </c>
      <c r="R356" t="s">
        <v>117</v>
      </c>
      <c r="S356" t="s">
        <v>118</v>
      </c>
      <c r="T356" t="s">
        <v>199</v>
      </c>
      <c r="U356" t="s">
        <v>148</v>
      </c>
      <c r="V356" s="17" t="str">
        <f t="shared" si="49"/>
        <v>05-591101</v>
      </c>
      <c r="W356" t="s">
        <v>492</v>
      </c>
      <c r="X356" t="s">
        <v>40</v>
      </c>
      <c r="Y356" s="14">
        <v>44265</v>
      </c>
      <c r="Z356" s="16">
        <v>21</v>
      </c>
      <c r="AA356" s="14">
        <v>44286</v>
      </c>
      <c r="AB356" s="14">
        <v>44214</v>
      </c>
      <c r="AC356" s="19">
        <f t="shared" si="48"/>
        <v>10880000</v>
      </c>
      <c r="AD356">
        <v>25</v>
      </c>
      <c r="AE356" s="14">
        <v>44239</v>
      </c>
      <c r="AF356" s="14">
        <v>44241</v>
      </c>
      <c r="AG356">
        <v>25</v>
      </c>
      <c r="AH356" s="14">
        <v>44266</v>
      </c>
      <c r="AI356" s="14">
        <v>44269</v>
      </c>
      <c r="AJ356">
        <v>25</v>
      </c>
      <c r="AK356" s="14">
        <v>44324</v>
      </c>
      <c r="AL356" s="15">
        <f t="shared" si="55"/>
        <v>10880000</v>
      </c>
      <c r="AM356" s="16">
        <v>9</v>
      </c>
      <c r="AN356" s="14">
        <v>44600</v>
      </c>
      <c r="AO356" s="14">
        <v>44660</v>
      </c>
      <c r="AP356" s="19"/>
      <c r="AQ356" s="19"/>
      <c r="AR356" s="19"/>
      <c r="AS356" s="19"/>
      <c r="AT356" s="19">
        <v>544000</v>
      </c>
      <c r="AU356" s="19"/>
      <c r="AV356" s="19"/>
      <c r="AW356" s="19">
        <v>10336000</v>
      </c>
      <c r="AX356" s="19"/>
      <c r="AY356" s="19"/>
      <c r="AZ356" s="19"/>
      <c r="BA356" s="19"/>
      <c r="BB356" s="19">
        <f t="shared" si="54"/>
        <v>544000</v>
      </c>
      <c r="BC356" s="15">
        <f t="shared" si="50"/>
        <v>10880000</v>
      </c>
      <c r="BD356" s="15">
        <f t="shared" si="51"/>
        <v>10880000</v>
      </c>
      <c r="BE356" t="str">
        <f t="shared" si="52"/>
        <v>OK</v>
      </c>
      <c r="BF356">
        <f t="shared" si="53"/>
        <v>2</v>
      </c>
    </row>
    <row r="357" spans="1:58" hidden="1">
      <c r="A357">
        <v>5</v>
      </c>
      <c r="B357" t="s">
        <v>16</v>
      </c>
      <c r="C357" t="s">
        <v>453</v>
      </c>
      <c r="D357" t="s">
        <v>416</v>
      </c>
      <c r="E357" t="s">
        <v>10</v>
      </c>
      <c r="F357" t="s">
        <v>197</v>
      </c>
      <c r="G357">
        <v>5911</v>
      </c>
      <c r="H357">
        <v>11</v>
      </c>
      <c r="I357" s="19">
        <v>7480000</v>
      </c>
      <c r="J357" s="15">
        <v>680000</v>
      </c>
      <c r="L357">
        <v>11</v>
      </c>
      <c r="M357" t="s">
        <v>40</v>
      </c>
      <c r="N357" t="s">
        <v>48</v>
      </c>
      <c r="O357" t="s">
        <v>114</v>
      </c>
      <c r="P357" t="s">
        <v>491</v>
      </c>
      <c r="Q357" t="s">
        <v>53</v>
      </c>
      <c r="R357" t="s">
        <v>117</v>
      </c>
      <c r="S357" t="s">
        <v>118</v>
      </c>
      <c r="T357" t="s">
        <v>199</v>
      </c>
      <c r="U357" t="s">
        <v>148</v>
      </c>
      <c r="V357" s="17" t="str">
        <f t="shared" si="49"/>
        <v>05-591101</v>
      </c>
      <c r="W357" t="s">
        <v>492</v>
      </c>
      <c r="X357" t="s">
        <v>40</v>
      </c>
      <c r="Y357" s="14">
        <v>44265</v>
      </c>
      <c r="Z357" s="16">
        <v>21</v>
      </c>
      <c r="AA357" s="14">
        <v>44286</v>
      </c>
      <c r="AB357" s="14">
        <v>44214</v>
      </c>
      <c r="AC357" s="19">
        <f t="shared" ref="AC357:AC420" si="56">I357</f>
        <v>7480000</v>
      </c>
      <c r="AD357">
        <v>25</v>
      </c>
      <c r="AE357" s="14">
        <v>44239</v>
      </c>
      <c r="AF357" s="14">
        <v>44241</v>
      </c>
      <c r="AG357">
        <v>25</v>
      </c>
      <c r="AH357" s="14">
        <v>44266</v>
      </c>
      <c r="AI357" s="14">
        <v>44269</v>
      </c>
      <c r="AJ357">
        <v>25</v>
      </c>
      <c r="AK357" s="14">
        <v>44324</v>
      </c>
      <c r="AL357" s="15">
        <f t="shared" si="55"/>
        <v>7480000</v>
      </c>
      <c r="AM357" s="16">
        <v>9</v>
      </c>
      <c r="AN357" s="14">
        <v>44600</v>
      </c>
      <c r="AO357" s="14">
        <v>44660</v>
      </c>
      <c r="AP357" s="19"/>
      <c r="AQ357" s="19"/>
      <c r="AR357" s="19"/>
      <c r="AS357" s="19"/>
      <c r="AT357" s="19">
        <v>374000</v>
      </c>
      <c r="AU357" s="19"/>
      <c r="AV357" s="19"/>
      <c r="AW357" s="19">
        <v>7106000</v>
      </c>
      <c r="AX357" s="19"/>
      <c r="AY357" s="19"/>
      <c r="AZ357" s="19"/>
      <c r="BA357" s="19"/>
      <c r="BB357" s="19">
        <f t="shared" si="54"/>
        <v>374000</v>
      </c>
      <c r="BC357" s="15">
        <f t="shared" si="50"/>
        <v>7480000</v>
      </c>
      <c r="BD357" s="15">
        <f t="shared" si="51"/>
        <v>7480000</v>
      </c>
      <c r="BE357" t="str">
        <f t="shared" si="52"/>
        <v>OK</v>
      </c>
      <c r="BF357">
        <f t="shared" si="53"/>
        <v>2</v>
      </c>
    </row>
    <row r="358" spans="1:58" hidden="1">
      <c r="A358">
        <v>5</v>
      </c>
      <c r="B358" t="s">
        <v>16</v>
      </c>
      <c r="C358" t="s">
        <v>447</v>
      </c>
      <c r="D358" t="s">
        <v>446</v>
      </c>
      <c r="E358" t="s">
        <v>10</v>
      </c>
      <c r="F358" t="s">
        <v>197</v>
      </c>
      <c r="G358">
        <v>5911</v>
      </c>
      <c r="H358">
        <v>9</v>
      </c>
      <c r="I358" s="19">
        <v>6120000</v>
      </c>
      <c r="J358" s="15">
        <v>680000</v>
      </c>
      <c r="L358">
        <v>9</v>
      </c>
      <c r="M358" t="s">
        <v>40</v>
      </c>
      <c r="N358" t="s">
        <v>48</v>
      </c>
      <c r="O358" t="s">
        <v>114</v>
      </c>
      <c r="P358" t="s">
        <v>491</v>
      </c>
      <c r="Q358" t="s">
        <v>53</v>
      </c>
      <c r="R358" t="s">
        <v>117</v>
      </c>
      <c r="S358" t="s">
        <v>118</v>
      </c>
      <c r="T358" t="s">
        <v>199</v>
      </c>
      <c r="U358" t="s">
        <v>148</v>
      </c>
      <c r="V358" s="17" t="str">
        <f t="shared" si="49"/>
        <v>05-591101</v>
      </c>
      <c r="W358" t="s">
        <v>492</v>
      </c>
      <c r="X358" t="s">
        <v>40</v>
      </c>
      <c r="Y358" s="14">
        <v>44265</v>
      </c>
      <c r="Z358" s="16">
        <v>21</v>
      </c>
      <c r="AA358" s="14">
        <v>44286</v>
      </c>
      <c r="AB358" s="14">
        <v>44214</v>
      </c>
      <c r="AC358" s="19">
        <f t="shared" si="56"/>
        <v>6120000</v>
      </c>
      <c r="AD358">
        <v>25</v>
      </c>
      <c r="AE358" s="14">
        <v>44239</v>
      </c>
      <c r="AF358" s="14">
        <v>44241</v>
      </c>
      <c r="AG358">
        <v>25</v>
      </c>
      <c r="AH358" s="14">
        <v>44266</v>
      </c>
      <c r="AI358" s="14">
        <v>44269</v>
      </c>
      <c r="AJ358">
        <v>25</v>
      </c>
      <c r="AK358" s="14">
        <v>44324</v>
      </c>
      <c r="AL358" s="15">
        <f t="shared" si="55"/>
        <v>6120000</v>
      </c>
      <c r="AM358" s="16">
        <v>9</v>
      </c>
      <c r="AN358" s="14">
        <v>44600</v>
      </c>
      <c r="AO358" s="14">
        <v>44660</v>
      </c>
      <c r="AP358" s="19"/>
      <c r="AQ358" s="19"/>
      <c r="AR358" s="19"/>
      <c r="AS358" s="19"/>
      <c r="AT358" s="19">
        <v>306000</v>
      </c>
      <c r="AU358" s="19"/>
      <c r="AV358" s="19"/>
      <c r="AW358" s="19">
        <v>5814000</v>
      </c>
      <c r="AX358" s="19"/>
      <c r="AY358" s="19"/>
      <c r="AZ358" s="19"/>
      <c r="BA358" s="19"/>
      <c r="BB358" s="19">
        <f t="shared" si="54"/>
        <v>306000</v>
      </c>
      <c r="BC358" s="15">
        <f t="shared" si="50"/>
        <v>6120000</v>
      </c>
      <c r="BD358" s="15">
        <f t="shared" si="51"/>
        <v>6120000</v>
      </c>
      <c r="BE358" t="str">
        <f t="shared" si="52"/>
        <v>OK</v>
      </c>
      <c r="BF358">
        <f t="shared" si="53"/>
        <v>2</v>
      </c>
    </row>
    <row r="359" spans="1:58" hidden="1">
      <c r="A359">
        <v>5</v>
      </c>
      <c r="B359" t="s">
        <v>16</v>
      </c>
      <c r="C359" t="s">
        <v>446</v>
      </c>
      <c r="D359" t="s">
        <v>446</v>
      </c>
      <c r="E359" t="s">
        <v>10</v>
      </c>
      <c r="F359" t="s">
        <v>197</v>
      </c>
      <c r="G359">
        <v>5911</v>
      </c>
      <c r="H359">
        <v>10</v>
      </c>
      <c r="I359" s="19">
        <v>6800000</v>
      </c>
      <c r="J359" s="15">
        <v>680000</v>
      </c>
      <c r="L359">
        <v>10</v>
      </c>
      <c r="M359" t="s">
        <v>40</v>
      </c>
      <c r="N359" t="s">
        <v>48</v>
      </c>
      <c r="O359" t="s">
        <v>114</v>
      </c>
      <c r="P359" t="s">
        <v>491</v>
      </c>
      <c r="Q359" t="s">
        <v>53</v>
      </c>
      <c r="R359" t="s">
        <v>117</v>
      </c>
      <c r="S359" t="s">
        <v>118</v>
      </c>
      <c r="T359" t="s">
        <v>199</v>
      </c>
      <c r="U359" t="s">
        <v>148</v>
      </c>
      <c r="V359" s="17" t="str">
        <f t="shared" si="49"/>
        <v>05-591101</v>
      </c>
      <c r="W359" t="s">
        <v>492</v>
      </c>
      <c r="X359" t="s">
        <v>40</v>
      </c>
      <c r="Y359" s="14">
        <v>44265</v>
      </c>
      <c r="Z359" s="16">
        <v>21</v>
      </c>
      <c r="AA359" s="14">
        <v>44286</v>
      </c>
      <c r="AB359" s="14">
        <v>44214</v>
      </c>
      <c r="AC359" s="19">
        <f t="shared" si="56"/>
        <v>6800000</v>
      </c>
      <c r="AD359">
        <v>25</v>
      </c>
      <c r="AE359" s="14">
        <v>44239</v>
      </c>
      <c r="AF359" s="14">
        <v>44241</v>
      </c>
      <c r="AG359">
        <v>25</v>
      </c>
      <c r="AH359" s="14">
        <v>44266</v>
      </c>
      <c r="AI359" s="14">
        <v>44269</v>
      </c>
      <c r="AJ359">
        <v>25</v>
      </c>
      <c r="AK359" s="14">
        <v>44324</v>
      </c>
      <c r="AL359" s="15">
        <f t="shared" si="55"/>
        <v>6800000</v>
      </c>
      <c r="AM359" s="16">
        <v>9</v>
      </c>
      <c r="AN359" s="14">
        <v>44600</v>
      </c>
      <c r="AO359" s="14">
        <v>44660</v>
      </c>
      <c r="AP359" s="19"/>
      <c r="AQ359" s="19"/>
      <c r="AR359" s="19"/>
      <c r="AS359" s="19"/>
      <c r="AT359" s="19">
        <v>340000</v>
      </c>
      <c r="AU359" s="19"/>
      <c r="AV359" s="19"/>
      <c r="AW359" s="19">
        <v>6460000</v>
      </c>
      <c r="AX359" s="19"/>
      <c r="AY359" s="19"/>
      <c r="AZ359" s="19"/>
      <c r="BA359" s="19"/>
      <c r="BB359" s="19">
        <f t="shared" si="54"/>
        <v>340000</v>
      </c>
      <c r="BC359" s="15">
        <f t="shared" si="50"/>
        <v>6800000</v>
      </c>
      <c r="BD359" s="15">
        <f t="shared" si="51"/>
        <v>6800000</v>
      </c>
      <c r="BE359" t="str">
        <f t="shared" si="52"/>
        <v>OK</v>
      </c>
      <c r="BF359">
        <f t="shared" si="53"/>
        <v>2</v>
      </c>
    </row>
    <row r="360" spans="1:58" hidden="1">
      <c r="A360">
        <v>5</v>
      </c>
      <c r="B360" t="s">
        <v>16</v>
      </c>
      <c r="C360" t="s">
        <v>448</v>
      </c>
      <c r="D360" t="s">
        <v>446</v>
      </c>
      <c r="E360" t="s">
        <v>10</v>
      </c>
      <c r="F360" t="s">
        <v>197</v>
      </c>
      <c r="G360">
        <v>5911</v>
      </c>
      <c r="H360">
        <v>11</v>
      </c>
      <c r="I360" s="19">
        <v>7480000</v>
      </c>
      <c r="J360" s="15">
        <v>680000</v>
      </c>
      <c r="L360">
        <v>11</v>
      </c>
      <c r="M360" t="s">
        <v>40</v>
      </c>
      <c r="N360" t="s">
        <v>48</v>
      </c>
      <c r="O360" t="s">
        <v>114</v>
      </c>
      <c r="P360" t="s">
        <v>491</v>
      </c>
      <c r="Q360" t="s">
        <v>53</v>
      </c>
      <c r="R360" t="s">
        <v>117</v>
      </c>
      <c r="S360" t="s">
        <v>118</v>
      </c>
      <c r="T360" t="s">
        <v>199</v>
      </c>
      <c r="U360" t="s">
        <v>148</v>
      </c>
      <c r="V360" s="17" t="str">
        <f t="shared" si="49"/>
        <v>05-591101</v>
      </c>
      <c r="W360" t="s">
        <v>492</v>
      </c>
      <c r="X360" t="s">
        <v>40</v>
      </c>
      <c r="Y360" s="14">
        <v>44265</v>
      </c>
      <c r="Z360" s="16">
        <v>21</v>
      </c>
      <c r="AA360" s="14">
        <v>44286</v>
      </c>
      <c r="AB360" s="14">
        <v>44214</v>
      </c>
      <c r="AC360" s="19">
        <f t="shared" si="56"/>
        <v>7480000</v>
      </c>
      <c r="AD360">
        <v>25</v>
      </c>
      <c r="AE360" s="14">
        <v>44239</v>
      </c>
      <c r="AF360" s="14">
        <v>44241</v>
      </c>
      <c r="AG360">
        <v>25</v>
      </c>
      <c r="AH360" s="14">
        <v>44266</v>
      </c>
      <c r="AI360" s="14">
        <v>44269</v>
      </c>
      <c r="AJ360">
        <v>25</v>
      </c>
      <c r="AK360" s="14">
        <v>44324</v>
      </c>
      <c r="AL360" s="15">
        <f t="shared" si="55"/>
        <v>7480000</v>
      </c>
      <c r="AM360" s="16">
        <v>9</v>
      </c>
      <c r="AN360" s="14">
        <v>44600</v>
      </c>
      <c r="AO360" s="14">
        <v>44660</v>
      </c>
      <c r="AP360" s="19"/>
      <c r="AQ360" s="19"/>
      <c r="AR360" s="19"/>
      <c r="AS360" s="19"/>
      <c r="AT360" s="19">
        <v>374000</v>
      </c>
      <c r="AU360" s="19"/>
      <c r="AV360" s="19"/>
      <c r="AW360" s="19">
        <v>7106000</v>
      </c>
      <c r="AX360" s="19"/>
      <c r="AY360" s="19"/>
      <c r="AZ360" s="19"/>
      <c r="BA360" s="19"/>
      <c r="BB360" s="19">
        <f t="shared" si="54"/>
        <v>374000</v>
      </c>
      <c r="BC360" s="15">
        <f t="shared" si="50"/>
        <v>7480000</v>
      </c>
      <c r="BD360" s="15">
        <f t="shared" si="51"/>
        <v>7480000</v>
      </c>
      <c r="BE360" t="str">
        <f t="shared" si="52"/>
        <v>OK</v>
      </c>
      <c r="BF360">
        <f t="shared" si="53"/>
        <v>2</v>
      </c>
    </row>
    <row r="361" spans="1:58" hidden="1">
      <c r="A361">
        <v>5</v>
      </c>
      <c r="B361" t="s">
        <v>16</v>
      </c>
      <c r="C361" t="s">
        <v>454</v>
      </c>
      <c r="D361" t="s">
        <v>416</v>
      </c>
      <c r="E361" t="s">
        <v>10</v>
      </c>
      <c r="F361" t="s">
        <v>197</v>
      </c>
      <c r="G361">
        <v>5911</v>
      </c>
      <c r="H361">
        <v>11</v>
      </c>
      <c r="I361" s="19">
        <v>7480000</v>
      </c>
      <c r="J361" s="15">
        <v>680000</v>
      </c>
      <c r="L361">
        <v>11</v>
      </c>
      <c r="M361" t="s">
        <v>40</v>
      </c>
      <c r="N361" t="s">
        <v>48</v>
      </c>
      <c r="O361" t="s">
        <v>114</v>
      </c>
      <c r="P361" t="s">
        <v>491</v>
      </c>
      <c r="Q361" t="s">
        <v>53</v>
      </c>
      <c r="R361" t="s">
        <v>117</v>
      </c>
      <c r="S361" t="s">
        <v>118</v>
      </c>
      <c r="T361" t="s">
        <v>199</v>
      </c>
      <c r="U361" t="s">
        <v>148</v>
      </c>
      <c r="V361" s="17" t="str">
        <f t="shared" si="49"/>
        <v>05-591101</v>
      </c>
      <c r="W361" t="s">
        <v>492</v>
      </c>
      <c r="X361" t="s">
        <v>40</v>
      </c>
      <c r="Y361" s="14">
        <v>44265</v>
      </c>
      <c r="Z361" s="16">
        <v>21</v>
      </c>
      <c r="AA361" s="14">
        <v>44286</v>
      </c>
      <c r="AB361" s="14">
        <v>44214</v>
      </c>
      <c r="AC361" s="19">
        <f t="shared" si="56"/>
        <v>7480000</v>
      </c>
      <c r="AD361">
        <v>25</v>
      </c>
      <c r="AE361" s="14">
        <v>44239</v>
      </c>
      <c r="AF361" s="14">
        <v>44241</v>
      </c>
      <c r="AG361">
        <v>25</v>
      </c>
      <c r="AH361" s="14">
        <v>44266</v>
      </c>
      <c r="AI361" s="14">
        <v>44269</v>
      </c>
      <c r="AJ361">
        <v>25</v>
      </c>
      <c r="AK361" s="14">
        <v>44324</v>
      </c>
      <c r="AL361" s="15">
        <f t="shared" si="55"/>
        <v>7480000</v>
      </c>
      <c r="AM361" s="16">
        <v>9</v>
      </c>
      <c r="AN361" s="14">
        <v>44600</v>
      </c>
      <c r="AO361" s="14">
        <v>44660</v>
      </c>
      <c r="AP361" s="19"/>
      <c r="AQ361" s="19"/>
      <c r="AR361" s="19"/>
      <c r="AS361" s="19"/>
      <c r="AT361" s="19">
        <v>374000</v>
      </c>
      <c r="AU361" s="19"/>
      <c r="AV361" s="19"/>
      <c r="AW361" s="19">
        <v>7106000</v>
      </c>
      <c r="AX361" s="19"/>
      <c r="AY361" s="19"/>
      <c r="AZ361" s="19"/>
      <c r="BA361" s="19"/>
      <c r="BB361" s="19">
        <f t="shared" si="54"/>
        <v>374000</v>
      </c>
      <c r="BC361" s="15">
        <f t="shared" si="50"/>
        <v>7480000</v>
      </c>
      <c r="BD361" s="15">
        <f t="shared" si="51"/>
        <v>7480000</v>
      </c>
      <c r="BE361" t="str">
        <f t="shared" si="52"/>
        <v>OK</v>
      </c>
      <c r="BF361">
        <f t="shared" si="53"/>
        <v>2</v>
      </c>
    </row>
    <row r="362" spans="1:58" hidden="1">
      <c r="A362">
        <v>5</v>
      </c>
      <c r="B362" t="s">
        <v>16</v>
      </c>
      <c r="C362" t="s">
        <v>410</v>
      </c>
      <c r="D362" t="s">
        <v>410</v>
      </c>
      <c r="E362" t="s">
        <v>10</v>
      </c>
      <c r="F362" t="s">
        <v>197</v>
      </c>
      <c r="G362">
        <v>5911</v>
      </c>
      <c r="H362">
        <v>74</v>
      </c>
      <c r="I362" s="19">
        <v>50320000</v>
      </c>
      <c r="J362" s="15">
        <v>680000</v>
      </c>
      <c r="L362">
        <v>74</v>
      </c>
      <c r="M362" t="s">
        <v>40</v>
      </c>
      <c r="N362" t="s">
        <v>48</v>
      </c>
      <c r="O362" t="s">
        <v>114</v>
      </c>
      <c r="P362" t="s">
        <v>491</v>
      </c>
      <c r="Q362" t="s">
        <v>53</v>
      </c>
      <c r="R362" t="s">
        <v>117</v>
      </c>
      <c r="S362" t="s">
        <v>118</v>
      </c>
      <c r="T362" t="s">
        <v>199</v>
      </c>
      <c r="U362" t="s">
        <v>148</v>
      </c>
      <c r="V362" s="17" t="str">
        <f t="shared" si="49"/>
        <v>05-591101</v>
      </c>
      <c r="W362" t="s">
        <v>492</v>
      </c>
      <c r="X362" t="s">
        <v>40</v>
      </c>
      <c r="Y362" s="14">
        <v>44265</v>
      </c>
      <c r="Z362" s="16">
        <v>21</v>
      </c>
      <c r="AA362" s="14">
        <v>44286</v>
      </c>
      <c r="AB362" s="14">
        <v>44214</v>
      </c>
      <c r="AC362" s="19">
        <f t="shared" si="56"/>
        <v>50320000</v>
      </c>
      <c r="AD362">
        <v>25</v>
      </c>
      <c r="AE362" s="14">
        <v>44239</v>
      </c>
      <c r="AF362" s="14">
        <v>44241</v>
      </c>
      <c r="AG362">
        <v>25</v>
      </c>
      <c r="AH362" s="14">
        <v>44266</v>
      </c>
      <c r="AI362" s="14">
        <v>44269</v>
      </c>
      <c r="AJ362">
        <v>25</v>
      </c>
      <c r="AK362" s="14">
        <v>44324</v>
      </c>
      <c r="AL362" s="15">
        <f t="shared" si="55"/>
        <v>50320000</v>
      </c>
      <c r="AM362" s="16">
        <v>9</v>
      </c>
      <c r="AN362" s="14">
        <v>44600</v>
      </c>
      <c r="AO362" s="14">
        <v>44660</v>
      </c>
      <c r="AP362" s="19"/>
      <c r="AQ362" s="19"/>
      <c r="AR362" s="19"/>
      <c r="AS362" s="19"/>
      <c r="AT362" s="19">
        <v>2516000</v>
      </c>
      <c r="AU362" s="19"/>
      <c r="AV362" s="19"/>
      <c r="AW362" s="19">
        <v>47804000</v>
      </c>
      <c r="AX362" s="19"/>
      <c r="AY362" s="19"/>
      <c r="AZ362" s="19"/>
      <c r="BA362" s="19"/>
      <c r="BB362" s="19">
        <f t="shared" si="54"/>
        <v>2516000</v>
      </c>
      <c r="BC362" s="15">
        <f t="shared" si="50"/>
        <v>50320000</v>
      </c>
      <c r="BD362" s="15">
        <f t="shared" si="51"/>
        <v>50320000</v>
      </c>
      <c r="BE362" t="str">
        <f t="shared" si="52"/>
        <v>OK</v>
      </c>
      <c r="BF362">
        <f t="shared" si="53"/>
        <v>2</v>
      </c>
    </row>
    <row r="363" spans="1:58" hidden="1">
      <c r="A363">
        <v>5</v>
      </c>
      <c r="B363" t="s">
        <v>16</v>
      </c>
      <c r="C363" t="s">
        <v>432</v>
      </c>
      <c r="D363" t="s">
        <v>480</v>
      </c>
      <c r="E363" t="s">
        <v>10</v>
      </c>
      <c r="F363" t="s">
        <v>197</v>
      </c>
      <c r="G363">
        <v>5911</v>
      </c>
      <c r="H363">
        <v>67</v>
      </c>
      <c r="I363" s="19">
        <v>45560000</v>
      </c>
      <c r="J363" s="15">
        <v>680000</v>
      </c>
      <c r="L363">
        <v>67</v>
      </c>
      <c r="M363" t="s">
        <v>40</v>
      </c>
      <c r="N363" t="s">
        <v>48</v>
      </c>
      <c r="O363" t="s">
        <v>114</v>
      </c>
      <c r="P363" t="s">
        <v>491</v>
      </c>
      <c r="Q363" t="s">
        <v>53</v>
      </c>
      <c r="R363" t="s">
        <v>117</v>
      </c>
      <c r="S363" t="s">
        <v>118</v>
      </c>
      <c r="T363" t="s">
        <v>199</v>
      </c>
      <c r="U363" t="s">
        <v>148</v>
      </c>
      <c r="V363" s="17" t="str">
        <f t="shared" si="49"/>
        <v>05-591101</v>
      </c>
      <c r="W363" t="s">
        <v>492</v>
      </c>
      <c r="X363" t="s">
        <v>40</v>
      </c>
      <c r="Y363" s="14">
        <v>44265</v>
      </c>
      <c r="Z363" s="16">
        <v>21</v>
      </c>
      <c r="AA363" s="14">
        <v>44286</v>
      </c>
      <c r="AB363" s="14">
        <v>44214</v>
      </c>
      <c r="AC363" s="19">
        <f t="shared" si="56"/>
        <v>45560000</v>
      </c>
      <c r="AD363">
        <v>25</v>
      </c>
      <c r="AE363" s="14">
        <v>44239</v>
      </c>
      <c r="AF363" s="14">
        <v>44241</v>
      </c>
      <c r="AG363">
        <v>25</v>
      </c>
      <c r="AH363" s="14">
        <v>44266</v>
      </c>
      <c r="AI363" s="14">
        <v>44269</v>
      </c>
      <c r="AJ363">
        <v>25</v>
      </c>
      <c r="AK363" s="14">
        <v>44324</v>
      </c>
      <c r="AL363" s="15">
        <f t="shared" si="55"/>
        <v>45560000</v>
      </c>
      <c r="AM363" s="16">
        <v>9</v>
      </c>
      <c r="AN363" s="14">
        <v>44600</v>
      </c>
      <c r="AO363" s="14">
        <v>44660</v>
      </c>
      <c r="AP363" s="19"/>
      <c r="AQ363" s="19"/>
      <c r="AR363" s="19"/>
      <c r="AS363" s="19"/>
      <c r="AT363" s="19">
        <v>2278000</v>
      </c>
      <c r="AU363" s="19"/>
      <c r="AV363" s="19"/>
      <c r="AW363" s="19">
        <v>43282000</v>
      </c>
      <c r="AX363" s="19"/>
      <c r="AY363" s="19"/>
      <c r="AZ363" s="19"/>
      <c r="BA363" s="19"/>
      <c r="BB363" s="19">
        <f t="shared" si="54"/>
        <v>2278000</v>
      </c>
      <c r="BC363" s="15">
        <f t="shared" si="50"/>
        <v>45560000</v>
      </c>
      <c r="BD363" s="15">
        <f t="shared" si="51"/>
        <v>45560000</v>
      </c>
      <c r="BE363" t="str">
        <f t="shared" si="52"/>
        <v>OK</v>
      </c>
      <c r="BF363">
        <f t="shared" si="53"/>
        <v>2</v>
      </c>
    </row>
    <row r="364" spans="1:58" hidden="1">
      <c r="A364">
        <v>5</v>
      </c>
      <c r="B364" t="s">
        <v>16</v>
      </c>
      <c r="C364" t="s">
        <v>431</v>
      </c>
      <c r="D364" t="s">
        <v>430</v>
      </c>
      <c r="E364" t="s">
        <v>10</v>
      </c>
      <c r="F364" t="s">
        <v>197</v>
      </c>
      <c r="G364">
        <v>5911</v>
      </c>
      <c r="H364">
        <v>11</v>
      </c>
      <c r="I364" s="19">
        <v>7480000</v>
      </c>
      <c r="J364" s="15">
        <v>680000</v>
      </c>
      <c r="L364">
        <v>11</v>
      </c>
      <c r="M364" t="s">
        <v>40</v>
      </c>
      <c r="N364" t="s">
        <v>48</v>
      </c>
      <c r="O364" t="s">
        <v>114</v>
      </c>
      <c r="P364" t="s">
        <v>491</v>
      </c>
      <c r="Q364" t="s">
        <v>53</v>
      </c>
      <c r="R364" t="s">
        <v>117</v>
      </c>
      <c r="S364" t="s">
        <v>118</v>
      </c>
      <c r="T364" t="s">
        <v>199</v>
      </c>
      <c r="U364" t="s">
        <v>148</v>
      </c>
      <c r="V364" s="17" t="str">
        <f t="shared" si="49"/>
        <v>05-591101</v>
      </c>
      <c r="W364" t="s">
        <v>492</v>
      </c>
      <c r="X364" t="s">
        <v>40</v>
      </c>
      <c r="Y364" s="14">
        <v>44265</v>
      </c>
      <c r="Z364" s="16">
        <v>21</v>
      </c>
      <c r="AA364" s="14">
        <v>44286</v>
      </c>
      <c r="AB364" s="14">
        <v>44214</v>
      </c>
      <c r="AC364" s="19">
        <f t="shared" si="56"/>
        <v>7480000</v>
      </c>
      <c r="AD364">
        <v>25</v>
      </c>
      <c r="AE364" s="14">
        <v>44239</v>
      </c>
      <c r="AF364" s="14">
        <v>44241</v>
      </c>
      <c r="AG364">
        <v>25</v>
      </c>
      <c r="AH364" s="14">
        <v>44266</v>
      </c>
      <c r="AI364" s="14">
        <v>44269</v>
      </c>
      <c r="AJ364">
        <v>25</v>
      </c>
      <c r="AK364" s="14">
        <v>44324</v>
      </c>
      <c r="AL364" s="15">
        <f t="shared" si="55"/>
        <v>7480000</v>
      </c>
      <c r="AM364" s="16">
        <v>9</v>
      </c>
      <c r="AN364" s="14">
        <v>44600</v>
      </c>
      <c r="AO364" s="14">
        <v>44660</v>
      </c>
      <c r="AP364" s="19"/>
      <c r="AQ364" s="19"/>
      <c r="AR364" s="19"/>
      <c r="AS364" s="19"/>
      <c r="AT364" s="19">
        <v>374000</v>
      </c>
      <c r="AU364" s="19"/>
      <c r="AV364" s="19"/>
      <c r="AW364" s="19">
        <v>7106000</v>
      </c>
      <c r="AX364" s="19"/>
      <c r="AY364" s="19"/>
      <c r="AZ364" s="19"/>
      <c r="BA364" s="19"/>
      <c r="BB364" s="19">
        <f t="shared" si="54"/>
        <v>374000</v>
      </c>
      <c r="BC364" s="15">
        <f t="shared" si="50"/>
        <v>7480000</v>
      </c>
      <c r="BD364" s="15">
        <f t="shared" si="51"/>
        <v>7480000</v>
      </c>
      <c r="BE364" t="str">
        <f t="shared" si="52"/>
        <v>OK</v>
      </c>
      <c r="BF364">
        <f t="shared" si="53"/>
        <v>2</v>
      </c>
    </row>
    <row r="365" spans="1:58" hidden="1">
      <c r="A365">
        <v>5</v>
      </c>
      <c r="B365" t="s">
        <v>16</v>
      </c>
      <c r="C365" t="s">
        <v>457</v>
      </c>
      <c r="D365" t="s">
        <v>418</v>
      </c>
      <c r="E365" t="s">
        <v>10</v>
      </c>
      <c r="F365" t="s">
        <v>197</v>
      </c>
      <c r="G365">
        <v>5911</v>
      </c>
      <c r="H365">
        <v>31</v>
      </c>
      <c r="I365" s="19">
        <v>21080000</v>
      </c>
      <c r="J365" s="15">
        <v>680000</v>
      </c>
      <c r="L365">
        <v>31</v>
      </c>
      <c r="M365" t="s">
        <v>40</v>
      </c>
      <c r="N365" t="s">
        <v>48</v>
      </c>
      <c r="O365" t="s">
        <v>114</v>
      </c>
      <c r="P365" t="s">
        <v>491</v>
      </c>
      <c r="Q365" t="s">
        <v>53</v>
      </c>
      <c r="R365" t="s">
        <v>117</v>
      </c>
      <c r="S365" t="s">
        <v>118</v>
      </c>
      <c r="T365" t="s">
        <v>199</v>
      </c>
      <c r="U365" t="s">
        <v>148</v>
      </c>
      <c r="V365" s="17" t="str">
        <f t="shared" si="49"/>
        <v>05-591101</v>
      </c>
      <c r="W365" t="s">
        <v>492</v>
      </c>
      <c r="X365" t="s">
        <v>40</v>
      </c>
      <c r="Y365" s="14">
        <v>44265</v>
      </c>
      <c r="Z365" s="16">
        <v>21</v>
      </c>
      <c r="AA365" s="14">
        <v>44286</v>
      </c>
      <c r="AB365" s="14">
        <v>44214</v>
      </c>
      <c r="AC365" s="19">
        <f t="shared" si="56"/>
        <v>21080000</v>
      </c>
      <c r="AD365">
        <v>25</v>
      </c>
      <c r="AE365" s="14">
        <v>44239</v>
      </c>
      <c r="AF365" s="14">
        <v>44241</v>
      </c>
      <c r="AG365">
        <v>25</v>
      </c>
      <c r="AH365" s="14">
        <v>44266</v>
      </c>
      <c r="AI365" s="14">
        <v>44269</v>
      </c>
      <c r="AJ365">
        <v>25</v>
      </c>
      <c r="AK365" s="14">
        <v>44324</v>
      </c>
      <c r="AL365" s="15">
        <f t="shared" si="55"/>
        <v>21080000</v>
      </c>
      <c r="AM365" s="16">
        <v>9</v>
      </c>
      <c r="AN365" s="14">
        <v>44600</v>
      </c>
      <c r="AO365" s="14">
        <v>44660</v>
      </c>
      <c r="AP365" s="19"/>
      <c r="AQ365" s="19"/>
      <c r="AR365" s="19"/>
      <c r="AS365" s="19"/>
      <c r="AT365" s="19">
        <v>1054000</v>
      </c>
      <c r="AU365" s="19"/>
      <c r="AV365" s="19"/>
      <c r="AW365" s="19">
        <v>20026000</v>
      </c>
      <c r="AX365" s="19"/>
      <c r="AY365" s="19"/>
      <c r="AZ365" s="19"/>
      <c r="BA365" s="19"/>
      <c r="BB365" s="19">
        <f t="shared" si="54"/>
        <v>1054000</v>
      </c>
      <c r="BC365" s="15">
        <f t="shared" si="50"/>
        <v>21080000</v>
      </c>
      <c r="BD365" s="15">
        <f t="shared" si="51"/>
        <v>21080000</v>
      </c>
      <c r="BE365" t="str">
        <f t="shared" si="52"/>
        <v>OK</v>
      </c>
      <c r="BF365">
        <f t="shared" si="53"/>
        <v>2</v>
      </c>
    </row>
    <row r="366" spans="1:58" hidden="1">
      <c r="A366">
        <v>5</v>
      </c>
      <c r="B366" t="s">
        <v>16</v>
      </c>
      <c r="C366" t="s">
        <v>414</v>
      </c>
      <c r="D366" t="s">
        <v>414</v>
      </c>
      <c r="E366" t="s">
        <v>10</v>
      </c>
      <c r="F366" t="s">
        <v>197</v>
      </c>
      <c r="G366">
        <v>5911</v>
      </c>
      <c r="H366">
        <v>81</v>
      </c>
      <c r="I366" s="19">
        <v>55080000</v>
      </c>
      <c r="J366" s="15">
        <v>680000</v>
      </c>
      <c r="L366">
        <v>81</v>
      </c>
      <c r="M366" t="s">
        <v>40</v>
      </c>
      <c r="N366" t="s">
        <v>48</v>
      </c>
      <c r="O366" t="s">
        <v>114</v>
      </c>
      <c r="P366" t="s">
        <v>491</v>
      </c>
      <c r="Q366" t="s">
        <v>53</v>
      </c>
      <c r="R366" t="s">
        <v>117</v>
      </c>
      <c r="S366" t="s">
        <v>118</v>
      </c>
      <c r="T366" t="s">
        <v>199</v>
      </c>
      <c r="U366" t="s">
        <v>148</v>
      </c>
      <c r="V366" s="17" t="str">
        <f t="shared" si="49"/>
        <v>05-591101</v>
      </c>
      <c r="W366" t="s">
        <v>492</v>
      </c>
      <c r="X366" t="s">
        <v>40</v>
      </c>
      <c r="Y366" s="14">
        <v>44265</v>
      </c>
      <c r="Z366" s="16">
        <v>21</v>
      </c>
      <c r="AA366" s="14">
        <v>44286</v>
      </c>
      <c r="AB366" s="14">
        <v>44214</v>
      </c>
      <c r="AC366" s="19">
        <f t="shared" si="56"/>
        <v>55080000</v>
      </c>
      <c r="AD366">
        <v>25</v>
      </c>
      <c r="AE366" s="14">
        <v>44239</v>
      </c>
      <c r="AF366" s="14">
        <v>44241</v>
      </c>
      <c r="AG366">
        <v>25</v>
      </c>
      <c r="AH366" s="14">
        <v>44266</v>
      </c>
      <c r="AI366" s="14">
        <v>44269</v>
      </c>
      <c r="AJ366">
        <v>25</v>
      </c>
      <c r="AK366" s="14">
        <v>44324</v>
      </c>
      <c r="AL366" s="15">
        <f t="shared" si="55"/>
        <v>55080000</v>
      </c>
      <c r="AM366" s="16">
        <v>9</v>
      </c>
      <c r="AN366" s="14">
        <v>44600</v>
      </c>
      <c r="AO366" s="14">
        <v>44660</v>
      </c>
      <c r="AP366" s="19"/>
      <c r="AQ366" s="19"/>
      <c r="AR366" s="19"/>
      <c r="AS366" s="19"/>
      <c r="AT366" s="19">
        <v>2754000</v>
      </c>
      <c r="AU366" s="19"/>
      <c r="AV366" s="19"/>
      <c r="AW366" s="19">
        <v>52326000</v>
      </c>
      <c r="AX366" s="19"/>
      <c r="AY366" s="19"/>
      <c r="AZ366" s="19"/>
      <c r="BA366" s="19"/>
      <c r="BB366" s="19">
        <f t="shared" si="54"/>
        <v>2754000</v>
      </c>
      <c r="BC366" s="15">
        <f t="shared" si="50"/>
        <v>55080000</v>
      </c>
      <c r="BD366" s="15">
        <f t="shared" si="51"/>
        <v>55080000</v>
      </c>
      <c r="BE366" t="str">
        <f t="shared" si="52"/>
        <v>OK</v>
      </c>
      <c r="BF366">
        <f t="shared" si="53"/>
        <v>2</v>
      </c>
    </row>
    <row r="367" spans="1:58" hidden="1">
      <c r="A367">
        <v>5</v>
      </c>
      <c r="B367" t="s">
        <v>16</v>
      </c>
      <c r="C367" t="s">
        <v>419</v>
      </c>
      <c r="D367" t="s">
        <v>418</v>
      </c>
      <c r="E367" t="s">
        <v>10</v>
      </c>
      <c r="F367" t="s">
        <v>197</v>
      </c>
      <c r="G367">
        <v>5911</v>
      </c>
      <c r="H367">
        <v>9</v>
      </c>
      <c r="I367" s="19">
        <v>6120000</v>
      </c>
      <c r="J367" s="15">
        <v>680000</v>
      </c>
      <c r="L367">
        <v>9</v>
      </c>
      <c r="M367" t="s">
        <v>40</v>
      </c>
      <c r="N367" t="s">
        <v>48</v>
      </c>
      <c r="O367" t="s">
        <v>114</v>
      </c>
      <c r="P367" t="s">
        <v>491</v>
      </c>
      <c r="Q367" t="s">
        <v>53</v>
      </c>
      <c r="R367" t="s">
        <v>117</v>
      </c>
      <c r="S367" t="s">
        <v>118</v>
      </c>
      <c r="T367" t="s">
        <v>199</v>
      </c>
      <c r="U367" t="s">
        <v>148</v>
      </c>
      <c r="V367" s="17" t="str">
        <f t="shared" si="49"/>
        <v>05-591101</v>
      </c>
      <c r="W367" t="s">
        <v>492</v>
      </c>
      <c r="X367" t="s">
        <v>40</v>
      </c>
      <c r="Y367" s="14">
        <v>44265</v>
      </c>
      <c r="Z367" s="16">
        <v>21</v>
      </c>
      <c r="AA367" s="14">
        <v>44286</v>
      </c>
      <c r="AB367" s="14">
        <v>44214</v>
      </c>
      <c r="AC367" s="19">
        <f t="shared" si="56"/>
        <v>6120000</v>
      </c>
      <c r="AD367">
        <v>25</v>
      </c>
      <c r="AE367" s="14">
        <v>44239</v>
      </c>
      <c r="AF367" s="14">
        <v>44241</v>
      </c>
      <c r="AG367">
        <v>25</v>
      </c>
      <c r="AH367" s="14">
        <v>44266</v>
      </c>
      <c r="AI367" s="14">
        <v>44269</v>
      </c>
      <c r="AJ367">
        <v>25</v>
      </c>
      <c r="AK367" s="14">
        <v>44324</v>
      </c>
      <c r="AL367" s="15">
        <f t="shared" si="55"/>
        <v>6120000</v>
      </c>
      <c r="AM367" s="16">
        <v>9</v>
      </c>
      <c r="AN367" s="14">
        <v>44600</v>
      </c>
      <c r="AO367" s="14">
        <v>44660</v>
      </c>
      <c r="AP367" s="19"/>
      <c r="AQ367" s="19"/>
      <c r="AR367" s="19"/>
      <c r="AS367" s="19"/>
      <c r="AT367" s="19">
        <v>306000</v>
      </c>
      <c r="AU367" s="19"/>
      <c r="AV367" s="19"/>
      <c r="AW367" s="19">
        <v>5814000</v>
      </c>
      <c r="AX367" s="19"/>
      <c r="AY367" s="19"/>
      <c r="AZ367" s="19"/>
      <c r="BA367" s="19"/>
      <c r="BB367" s="19">
        <f t="shared" si="54"/>
        <v>306000</v>
      </c>
      <c r="BC367" s="15">
        <f t="shared" si="50"/>
        <v>6120000</v>
      </c>
      <c r="BD367" s="15">
        <f t="shared" si="51"/>
        <v>6120000</v>
      </c>
      <c r="BE367" t="str">
        <f t="shared" si="52"/>
        <v>OK</v>
      </c>
      <c r="BF367">
        <f t="shared" si="53"/>
        <v>2</v>
      </c>
    </row>
    <row r="368" spans="1:58" hidden="1">
      <c r="A368">
        <v>5</v>
      </c>
      <c r="B368" t="s">
        <v>16</v>
      </c>
      <c r="C368" t="s">
        <v>416</v>
      </c>
      <c r="D368" t="s">
        <v>416</v>
      </c>
      <c r="E368" t="s">
        <v>10</v>
      </c>
      <c r="F368" t="s">
        <v>197</v>
      </c>
      <c r="G368">
        <v>5911</v>
      </c>
      <c r="H368">
        <v>47</v>
      </c>
      <c r="I368" s="19">
        <v>31960000</v>
      </c>
      <c r="J368" s="15">
        <v>680000</v>
      </c>
      <c r="L368">
        <v>47</v>
      </c>
      <c r="M368" t="s">
        <v>40</v>
      </c>
      <c r="N368" t="s">
        <v>48</v>
      </c>
      <c r="O368" t="s">
        <v>114</v>
      </c>
      <c r="P368" t="s">
        <v>491</v>
      </c>
      <c r="Q368" t="s">
        <v>53</v>
      </c>
      <c r="R368" t="s">
        <v>117</v>
      </c>
      <c r="S368" t="s">
        <v>118</v>
      </c>
      <c r="T368" t="s">
        <v>199</v>
      </c>
      <c r="U368" t="s">
        <v>148</v>
      </c>
      <c r="V368" s="17" t="str">
        <f t="shared" si="49"/>
        <v>05-591101</v>
      </c>
      <c r="W368" t="s">
        <v>492</v>
      </c>
      <c r="X368" t="s">
        <v>40</v>
      </c>
      <c r="Y368" s="14">
        <v>44265</v>
      </c>
      <c r="Z368" s="16">
        <v>21</v>
      </c>
      <c r="AA368" s="14">
        <v>44286</v>
      </c>
      <c r="AB368" s="14">
        <v>44214</v>
      </c>
      <c r="AC368" s="19">
        <f t="shared" si="56"/>
        <v>31960000</v>
      </c>
      <c r="AD368">
        <v>25</v>
      </c>
      <c r="AE368" s="14">
        <v>44239</v>
      </c>
      <c r="AF368" s="14">
        <v>44241</v>
      </c>
      <c r="AG368">
        <v>25</v>
      </c>
      <c r="AH368" s="14">
        <v>44266</v>
      </c>
      <c r="AI368" s="14">
        <v>44269</v>
      </c>
      <c r="AJ368">
        <v>25</v>
      </c>
      <c r="AK368" s="14">
        <v>44324</v>
      </c>
      <c r="AL368" s="15">
        <f t="shared" si="55"/>
        <v>31960000</v>
      </c>
      <c r="AM368" s="16">
        <v>9</v>
      </c>
      <c r="AN368" s="14">
        <v>44600</v>
      </c>
      <c r="AO368" s="14">
        <v>44660</v>
      </c>
      <c r="AP368" s="19"/>
      <c r="AQ368" s="19"/>
      <c r="AR368" s="19"/>
      <c r="AS368" s="19"/>
      <c r="AT368" s="19">
        <v>1598000</v>
      </c>
      <c r="AU368" s="19"/>
      <c r="AV368" s="19"/>
      <c r="AW368" s="19">
        <v>30362000</v>
      </c>
      <c r="AX368" s="19"/>
      <c r="AY368" s="19"/>
      <c r="AZ368" s="19"/>
      <c r="BA368" s="19"/>
      <c r="BB368" s="19">
        <f t="shared" si="54"/>
        <v>1598000</v>
      </c>
      <c r="BC368" s="15">
        <f t="shared" si="50"/>
        <v>31960000</v>
      </c>
      <c r="BD368" s="15">
        <f t="shared" si="51"/>
        <v>31960000</v>
      </c>
      <c r="BE368" t="str">
        <f t="shared" si="52"/>
        <v>OK</v>
      </c>
      <c r="BF368">
        <f t="shared" si="53"/>
        <v>2</v>
      </c>
    </row>
    <row r="369" spans="1:58" hidden="1">
      <c r="A369">
        <v>5</v>
      </c>
      <c r="B369" t="s">
        <v>16</v>
      </c>
      <c r="C369" t="s">
        <v>483</v>
      </c>
      <c r="D369" t="s">
        <v>416</v>
      </c>
      <c r="E369" t="s">
        <v>10</v>
      </c>
      <c r="F369" t="s">
        <v>197</v>
      </c>
      <c r="G369">
        <v>5911</v>
      </c>
      <c r="H369">
        <v>9</v>
      </c>
      <c r="I369" s="19">
        <v>6120000</v>
      </c>
      <c r="J369" s="15">
        <v>680000</v>
      </c>
      <c r="L369">
        <v>9</v>
      </c>
      <c r="M369" t="s">
        <v>40</v>
      </c>
      <c r="N369" t="s">
        <v>48</v>
      </c>
      <c r="O369" t="s">
        <v>114</v>
      </c>
      <c r="P369" t="s">
        <v>491</v>
      </c>
      <c r="Q369" t="s">
        <v>53</v>
      </c>
      <c r="R369" t="s">
        <v>117</v>
      </c>
      <c r="S369" t="s">
        <v>118</v>
      </c>
      <c r="T369" t="s">
        <v>199</v>
      </c>
      <c r="U369" t="s">
        <v>148</v>
      </c>
      <c r="V369" s="17" t="str">
        <f t="shared" si="49"/>
        <v>05-591101</v>
      </c>
      <c r="W369" t="s">
        <v>492</v>
      </c>
      <c r="X369" t="s">
        <v>40</v>
      </c>
      <c r="Y369" s="14">
        <v>44265</v>
      </c>
      <c r="Z369" s="16">
        <v>21</v>
      </c>
      <c r="AA369" s="14">
        <v>44286</v>
      </c>
      <c r="AB369" s="14">
        <v>44214</v>
      </c>
      <c r="AC369" s="19">
        <f t="shared" si="56"/>
        <v>6120000</v>
      </c>
      <c r="AD369">
        <v>25</v>
      </c>
      <c r="AE369" s="14">
        <v>44239</v>
      </c>
      <c r="AF369" s="14">
        <v>44241</v>
      </c>
      <c r="AG369">
        <v>25</v>
      </c>
      <c r="AH369" s="14">
        <v>44266</v>
      </c>
      <c r="AI369" s="14">
        <v>44269</v>
      </c>
      <c r="AJ369">
        <v>25</v>
      </c>
      <c r="AK369" s="14">
        <v>44324</v>
      </c>
      <c r="AL369" s="15">
        <f t="shared" si="55"/>
        <v>6120000</v>
      </c>
      <c r="AM369" s="16">
        <v>9</v>
      </c>
      <c r="AN369" s="14">
        <v>44600</v>
      </c>
      <c r="AO369" s="14">
        <v>44660</v>
      </c>
      <c r="AP369" s="19"/>
      <c r="AQ369" s="19"/>
      <c r="AR369" s="19"/>
      <c r="AS369" s="19"/>
      <c r="AT369" s="19">
        <v>306000</v>
      </c>
      <c r="AU369" s="19"/>
      <c r="AV369" s="19"/>
      <c r="AW369" s="19">
        <v>5814000</v>
      </c>
      <c r="AX369" s="19"/>
      <c r="AY369" s="19"/>
      <c r="AZ369" s="19"/>
      <c r="BA369" s="19"/>
      <c r="BB369" s="19">
        <f t="shared" si="54"/>
        <v>306000</v>
      </c>
      <c r="BC369" s="15">
        <f t="shared" si="50"/>
        <v>6120000</v>
      </c>
      <c r="BD369" s="15">
        <f t="shared" si="51"/>
        <v>6120000</v>
      </c>
      <c r="BE369" t="str">
        <f t="shared" si="52"/>
        <v>OK</v>
      </c>
      <c r="BF369">
        <f t="shared" si="53"/>
        <v>2</v>
      </c>
    </row>
    <row r="370" spans="1:58" hidden="1">
      <c r="A370">
        <v>5</v>
      </c>
      <c r="B370" t="s">
        <v>16</v>
      </c>
      <c r="C370" t="s">
        <v>440</v>
      </c>
      <c r="D370" t="s">
        <v>414</v>
      </c>
      <c r="E370" t="s">
        <v>10</v>
      </c>
      <c r="F370" t="s">
        <v>197</v>
      </c>
      <c r="G370">
        <v>5911</v>
      </c>
      <c r="H370">
        <v>16</v>
      </c>
      <c r="I370" s="19">
        <v>10880000</v>
      </c>
      <c r="J370" s="15">
        <v>680000</v>
      </c>
      <c r="L370">
        <v>16</v>
      </c>
      <c r="M370" t="s">
        <v>40</v>
      </c>
      <c r="N370" t="s">
        <v>48</v>
      </c>
      <c r="O370" t="s">
        <v>114</v>
      </c>
      <c r="P370" t="s">
        <v>491</v>
      </c>
      <c r="Q370" t="s">
        <v>53</v>
      </c>
      <c r="R370" t="s">
        <v>117</v>
      </c>
      <c r="S370" t="s">
        <v>118</v>
      </c>
      <c r="T370" t="s">
        <v>199</v>
      </c>
      <c r="U370" t="s">
        <v>148</v>
      </c>
      <c r="V370" s="17" t="str">
        <f t="shared" si="49"/>
        <v>05-591101</v>
      </c>
      <c r="W370" t="s">
        <v>492</v>
      </c>
      <c r="X370" t="s">
        <v>40</v>
      </c>
      <c r="Y370" s="14">
        <v>44265</v>
      </c>
      <c r="Z370" s="16">
        <v>21</v>
      </c>
      <c r="AA370" s="14">
        <v>44286</v>
      </c>
      <c r="AB370" s="14">
        <v>44214</v>
      </c>
      <c r="AC370" s="19">
        <f t="shared" si="56"/>
        <v>10880000</v>
      </c>
      <c r="AD370">
        <v>25</v>
      </c>
      <c r="AE370" s="14">
        <v>44239</v>
      </c>
      <c r="AF370" s="14">
        <v>44241</v>
      </c>
      <c r="AG370">
        <v>25</v>
      </c>
      <c r="AH370" s="14">
        <v>44266</v>
      </c>
      <c r="AI370" s="14">
        <v>44269</v>
      </c>
      <c r="AJ370">
        <v>25</v>
      </c>
      <c r="AK370" s="14">
        <v>44324</v>
      </c>
      <c r="AL370" s="15">
        <f t="shared" si="55"/>
        <v>10880000</v>
      </c>
      <c r="AM370" s="16">
        <v>9</v>
      </c>
      <c r="AN370" s="14">
        <v>44600</v>
      </c>
      <c r="AO370" s="14">
        <v>44660</v>
      </c>
      <c r="AP370" s="19"/>
      <c r="AQ370" s="19"/>
      <c r="AR370" s="19"/>
      <c r="AS370" s="19"/>
      <c r="AT370" s="19">
        <v>544000</v>
      </c>
      <c r="AU370" s="19"/>
      <c r="AV370" s="19"/>
      <c r="AW370" s="19">
        <v>10336000</v>
      </c>
      <c r="AX370" s="19"/>
      <c r="AY370" s="19"/>
      <c r="AZ370" s="19"/>
      <c r="BA370" s="19"/>
      <c r="BB370" s="19">
        <f t="shared" si="54"/>
        <v>544000</v>
      </c>
      <c r="BC370" s="15">
        <f t="shared" si="50"/>
        <v>10880000</v>
      </c>
      <c r="BD370" s="15">
        <f t="shared" si="51"/>
        <v>10880000</v>
      </c>
      <c r="BE370" t="str">
        <f t="shared" si="52"/>
        <v>OK</v>
      </c>
      <c r="BF370">
        <f t="shared" si="53"/>
        <v>2</v>
      </c>
    </row>
    <row r="371" spans="1:58" hidden="1">
      <c r="A371">
        <v>5</v>
      </c>
      <c r="B371" t="s">
        <v>16</v>
      </c>
      <c r="C371" t="s">
        <v>400</v>
      </c>
      <c r="D371" t="s">
        <v>425</v>
      </c>
      <c r="E371" t="s">
        <v>10</v>
      </c>
      <c r="F371" t="s">
        <v>197</v>
      </c>
      <c r="G371">
        <v>5911</v>
      </c>
      <c r="H371">
        <v>182</v>
      </c>
      <c r="I371" s="19">
        <v>123760000</v>
      </c>
      <c r="J371" s="15">
        <v>680000</v>
      </c>
      <c r="L371">
        <v>182</v>
      </c>
      <c r="M371" t="s">
        <v>40</v>
      </c>
      <c r="N371" t="s">
        <v>48</v>
      </c>
      <c r="O371" t="s">
        <v>114</v>
      </c>
      <c r="P371" t="s">
        <v>491</v>
      </c>
      <c r="Q371" t="s">
        <v>53</v>
      </c>
      <c r="R371" t="s">
        <v>117</v>
      </c>
      <c r="S371" t="s">
        <v>118</v>
      </c>
      <c r="T371" t="s">
        <v>199</v>
      </c>
      <c r="U371" t="s">
        <v>148</v>
      </c>
      <c r="V371" s="17" t="str">
        <f t="shared" si="49"/>
        <v>05-591101</v>
      </c>
      <c r="W371" t="s">
        <v>492</v>
      </c>
      <c r="X371" t="s">
        <v>40</v>
      </c>
      <c r="Y371" s="14">
        <v>44265</v>
      </c>
      <c r="Z371" s="16">
        <v>21</v>
      </c>
      <c r="AA371" s="14">
        <v>44286</v>
      </c>
      <c r="AB371" s="14">
        <v>44214</v>
      </c>
      <c r="AC371" s="19">
        <f t="shared" si="56"/>
        <v>123760000</v>
      </c>
      <c r="AD371">
        <v>25</v>
      </c>
      <c r="AE371" s="14">
        <v>44239</v>
      </c>
      <c r="AF371" s="14">
        <v>44241</v>
      </c>
      <c r="AG371">
        <v>25</v>
      </c>
      <c r="AH371" s="14">
        <v>44266</v>
      </c>
      <c r="AI371" s="14">
        <v>44269</v>
      </c>
      <c r="AJ371">
        <v>25</v>
      </c>
      <c r="AK371" s="14">
        <v>44324</v>
      </c>
      <c r="AL371" s="15">
        <f t="shared" si="55"/>
        <v>123760000</v>
      </c>
      <c r="AM371" s="16">
        <v>9</v>
      </c>
      <c r="AN371" s="14">
        <v>44600</v>
      </c>
      <c r="AO371" s="14">
        <v>44660</v>
      </c>
      <c r="AP371" s="19"/>
      <c r="AQ371" s="19"/>
      <c r="AR371" s="19"/>
      <c r="AS371" s="19"/>
      <c r="AT371" s="19">
        <v>6188000</v>
      </c>
      <c r="AU371" s="19"/>
      <c r="AV371" s="19"/>
      <c r="AW371" s="19">
        <v>117572000</v>
      </c>
      <c r="AX371" s="19"/>
      <c r="AY371" s="19"/>
      <c r="AZ371" s="19"/>
      <c r="BA371" s="19"/>
      <c r="BB371" s="19">
        <f t="shared" si="54"/>
        <v>6188000</v>
      </c>
      <c r="BC371" s="15">
        <f t="shared" si="50"/>
        <v>123760000</v>
      </c>
      <c r="BD371" s="15">
        <f t="shared" si="51"/>
        <v>123760000</v>
      </c>
      <c r="BE371" t="str">
        <f t="shared" si="52"/>
        <v>OK</v>
      </c>
      <c r="BF371">
        <f t="shared" si="53"/>
        <v>2</v>
      </c>
    </row>
    <row r="372" spans="1:58" hidden="1">
      <c r="A372">
        <v>5</v>
      </c>
      <c r="B372" t="s">
        <v>16</v>
      </c>
      <c r="C372" t="s">
        <v>434</v>
      </c>
      <c r="D372" t="s">
        <v>480</v>
      </c>
      <c r="E372" t="s">
        <v>10</v>
      </c>
      <c r="F372" t="s">
        <v>197</v>
      </c>
      <c r="G372">
        <v>5911</v>
      </c>
      <c r="H372">
        <v>69</v>
      </c>
      <c r="I372" s="19">
        <v>46920000</v>
      </c>
      <c r="J372" s="15">
        <v>680000</v>
      </c>
      <c r="L372">
        <v>69</v>
      </c>
      <c r="M372" t="s">
        <v>40</v>
      </c>
      <c r="N372" t="s">
        <v>48</v>
      </c>
      <c r="O372" t="s">
        <v>114</v>
      </c>
      <c r="P372" t="s">
        <v>491</v>
      </c>
      <c r="Q372" t="s">
        <v>53</v>
      </c>
      <c r="R372" t="s">
        <v>117</v>
      </c>
      <c r="S372" t="s">
        <v>118</v>
      </c>
      <c r="T372" t="s">
        <v>199</v>
      </c>
      <c r="U372" t="s">
        <v>148</v>
      </c>
      <c r="V372" s="17" t="str">
        <f t="shared" si="49"/>
        <v>05-591101</v>
      </c>
      <c r="W372" t="s">
        <v>492</v>
      </c>
      <c r="X372" t="s">
        <v>40</v>
      </c>
      <c r="Y372" s="14">
        <v>44265</v>
      </c>
      <c r="Z372" s="16">
        <v>21</v>
      </c>
      <c r="AA372" s="14">
        <v>44286</v>
      </c>
      <c r="AB372" s="14">
        <v>44214</v>
      </c>
      <c r="AC372" s="19">
        <f t="shared" si="56"/>
        <v>46920000</v>
      </c>
      <c r="AD372">
        <v>25</v>
      </c>
      <c r="AE372" s="14">
        <v>44239</v>
      </c>
      <c r="AF372" s="14">
        <v>44241</v>
      </c>
      <c r="AG372">
        <v>25</v>
      </c>
      <c r="AH372" s="14">
        <v>44266</v>
      </c>
      <c r="AI372" s="14">
        <v>44269</v>
      </c>
      <c r="AJ372">
        <v>25</v>
      </c>
      <c r="AK372" s="14">
        <v>44324</v>
      </c>
      <c r="AL372" s="15">
        <f t="shared" si="55"/>
        <v>46920000</v>
      </c>
      <c r="AM372" s="16">
        <v>9</v>
      </c>
      <c r="AN372" s="14">
        <v>44600</v>
      </c>
      <c r="AO372" s="14">
        <v>44660</v>
      </c>
      <c r="AP372" s="19"/>
      <c r="AQ372" s="19"/>
      <c r="AR372" s="19"/>
      <c r="AS372" s="19"/>
      <c r="AT372" s="19">
        <v>2346000</v>
      </c>
      <c r="AU372" s="19"/>
      <c r="AV372" s="19"/>
      <c r="AW372" s="19">
        <v>44574000</v>
      </c>
      <c r="AX372" s="19"/>
      <c r="AY372" s="19"/>
      <c r="AZ372" s="19"/>
      <c r="BA372" s="19"/>
      <c r="BB372" s="19">
        <f t="shared" si="54"/>
        <v>2346000</v>
      </c>
      <c r="BC372" s="15">
        <f t="shared" si="50"/>
        <v>46920000</v>
      </c>
      <c r="BD372" s="15">
        <f t="shared" si="51"/>
        <v>46920000</v>
      </c>
      <c r="BE372" t="str">
        <f t="shared" si="52"/>
        <v>OK</v>
      </c>
      <c r="BF372">
        <f t="shared" si="53"/>
        <v>2</v>
      </c>
    </row>
    <row r="373" spans="1:58" hidden="1">
      <c r="A373">
        <v>5</v>
      </c>
      <c r="B373" t="s">
        <v>16</v>
      </c>
      <c r="C373" t="s">
        <v>404</v>
      </c>
      <c r="D373" t="s">
        <v>478</v>
      </c>
      <c r="E373" t="s">
        <v>10</v>
      </c>
      <c r="F373" t="s">
        <v>197</v>
      </c>
      <c r="G373">
        <v>5911</v>
      </c>
      <c r="H373">
        <v>145</v>
      </c>
      <c r="I373" s="19">
        <v>98600000</v>
      </c>
      <c r="J373" s="15">
        <v>680000</v>
      </c>
      <c r="L373">
        <v>145</v>
      </c>
      <c r="M373" t="s">
        <v>40</v>
      </c>
      <c r="N373" t="s">
        <v>48</v>
      </c>
      <c r="O373" t="s">
        <v>114</v>
      </c>
      <c r="P373" t="s">
        <v>491</v>
      </c>
      <c r="Q373" t="s">
        <v>53</v>
      </c>
      <c r="R373" t="s">
        <v>117</v>
      </c>
      <c r="S373" t="s">
        <v>118</v>
      </c>
      <c r="T373" t="s">
        <v>199</v>
      </c>
      <c r="U373" t="s">
        <v>148</v>
      </c>
      <c r="V373" s="17" t="str">
        <f t="shared" si="49"/>
        <v>05-591101</v>
      </c>
      <c r="W373" t="s">
        <v>492</v>
      </c>
      <c r="X373" t="s">
        <v>40</v>
      </c>
      <c r="Y373" s="14">
        <v>44265</v>
      </c>
      <c r="Z373" s="16">
        <v>21</v>
      </c>
      <c r="AA373" s="14">
        <v>44286</v>
      </c>
      <c r="AB373" s="14">
        <v>44214</v>
      </c>
      <c r="AC373" s="19">
        <f t="shared" si="56"/>
        <v>98600000</v>
      </c>
      <c r="AD373">
        <v>25</v>
      </c>
      <c r="AE373" s="14">
        <v>44239</v>
      </c>
      <c r="AF373" s="14">
        <v>44241</v>
      </c>
      <c r="AG373">
        <v>25</v>
      </c>
      <c r="AH373" s="14">
        <v>44266</v>
      </c>
      <c r="AI373" s="14">
        <v>44269</v>
      </c>
      <c r="AJ373">
        <v>25</v>
      </c>
      <c r="AK373" s="14">
        <v>44324</v>
      </c>
      <c r="AL373" s="15">
        <f t="shared" si="55"/>
        <v>98600000</v>
      </c>
      <c r="AM373" s="16">
        <v>9</v>
      </c>
      <c r="AN373" s="14">
        <v>44600</v>
      </c>
      <c r="AO373" s="14">
        <v>44660</v>
      </c>
      <c r="AP373" s="19"/>
      <c r="AQ373" s="19"/>
      <c r="AR373" s="19"/>
      <c r="AS373" s="19"/>
      <c r="AT373" s="19">
        <v>4930000</v>
      </c>
      <c r="AU373" s="19"/>
      <c r="AV373" s="19"/>
      <c r="AW373" s="19">
        <v>93670000</v>
      </c>
      <c r="AX373" s="19"/>
      <c r="AY373" s="19"/>
      <c r="AZ373" s="19"/>
      <c r="BA373" s="19"/>
      <c r="BB373" s="19">
        <f t="shared" si="54"/>
        <v>4930000</v>
      </c>
      <c r="BC373" s="15">
        <f t="shared" si="50"/>
        <v>98600000</v>
      </c>
      <c r="BD373" s="15">
        <f t="shared" si="51"/>
        <v>98600000</v>
      </c>
      <c r="BE373" t="str">
        <f t="shared" si="52"/>
        <v>OK</v>
      </c>
      <c r="BF373">
        <f t="shared" si="53"/>
        <v>2</v>
      </c>
    </row>
    <row r="374" spans="1:58" hidden="1">
      <c r="A374">
        <v>5</v>
      </c>
      <c r="B374" t="s">
        <v>16</v>
      </c>
      <c r="C374" t="s">
        <v>406</v>
      </c>
      <c r="D374" t="s">
        <v>430</v>
      </c>
      <c r="E374" t="s">
        <v>10</v>
      </c>
      <c r="F374" t="s">
        <v>197</v>
      </c>
      <c r="G374">
        <v>5911</v>
      </c>
      <c r="H374">
        <v>26</v>
      </c>
      <c r="I374" s="19">
        <v>17680000</v>
      </c>
      <c r="J374" s="15">
        <v>680000</v>
      </c>
      <c r="L374">
        <v>26</v>
      </c>
      <c r="M374" t="s">
        <v>40</v>
      </c>
      <c r="N374" t="s">
        <v>48</v>
      </c>
      <c r="O374" t="s">
        <v>114</v>
      </c>
      <c r="P374" t="s">
        <v>491</v>
      </c>
      <c r="Q374" t="s">
        <v>53</v>
      </c>
      <c r="R374" t="s">
        <v>117</v>
      </c>
      <c r="S374" t="s">
        <v>118</v>
      </c>
      <c r="T374" t="s">
        <v>199</v>
      </c>
      <c r="U374" t="s">
        <v>148</v>
      </c>
      <c r="V374" s="17" t="str">
        <f t="shared" si="49"/>
        <v>05-591101</v>
      </c>
      <c r="W374" t="s">
        <v>492</v>
      </c>
      <c r="X374" t="s">
        <v>40</v>
      </c>
      <c r="Y374" s="14">
        <v>44265</v>
      </c>
      <c r="Z374" s="16">
        <v>21</v>
      </c>
      <c r="AA374" s="14">
        <v>44286</v>
      </c>
      <c r="AB374" s="14">
        <v>44214</v>
      </c>
      <c r="AC374" s="19">
        <f t="shared" si="56"/>
        <v>17680000</v>
      </c>
      <c r="AD374">
        <v>25</v>
      </c>
      <c r="AE374" s="14">
        <v>44239</v>
      </c>
      <c r="AF374" s="14">
        <v>44241</v>
      </c>
      <c r="AG374">
        <v>25</v>
      </c>
      <c r="AH374" s="14">
        <v>44266</v>
      </c>
      <c r="AI374" s="14">
        <v>44269</v>
      </c>
      <c r="AJ374">
        <v>25</v>
      </c>
      <c r="AK374" s="14">
        <v>44324</v>
      </c>
      <c r="AL374" s="15">
        <f t="shared" si="55"/>
        <v>17680000</v>
      </c>
      <c r="AM374" s="16">
        <v>9</v>
      </c>
      <c r="AN374" s="14">
        <v>44600</v>
      </c>
      <c r="AO374" s="14">
        <v>44660</v>
      </c>
      <c r="AP374" s="19"/>
      <c r="AQ374" s="19"/>
      <c r="AR374" s="19"/>
      <c r="AS374" s="19"/>
      <c r="AT374" s="19">
        <v>884000</v>
      </c>
      <c r="AU374" s="19"/>
      <c r="AV374" s="19"/>
      <c r="AW374" s="19">
        <v>16796000</v>
      </c>
      <c r="AX374" s="19"/>
      <c r="AY374" s="19"/>
      <c r="AZ374" s="19"/>
      <c r="BA374" s="19"/>
      <c r="BB374" s="19">
        <f t="shared" si="54"/>
        <v>884000</v>
      </c>
      <c r="BC374" s="15">
        <f t="shared" si="50"/>
        <v>17680000</v>
      </c>
      <c r="BD374" s="15">
        <f t="shared" si="51"/>
        <v>17680000</v>
      </c>
      <c r="BE374" t="str">
        <f t="shared" si="52"/>
        <v>OK</v>
      </c>
      <c r="BF374">
        <f t="shared" si="53"/>
        <v>2</v>
      </c>
    </row>
    <row r="375" spans="1:58" hidden="1">
      <c r="A375">
        <v>5</v>
      </c>
      <c r="B375" t="s">
        <v>16</v>
      </c>
      <c r="C375" t="s">
        <v>436</v>
      </c>
      <c r="D375" t="s">
        <v>414</v>
      </c>
      <c r="E375" t="s">
        <v>10</v>
      </c>
      <c r="F375" t="s">
        <v>197</v>
      </c>
      <c r="G375">
        <v>5911</v>
      </c>
      <c r="H375">
        <v>3</v>
      </c>
      <c r="I375" s="19">
        <v>2049600</v>
      </c>
      <c r="J375" s="15">
        <v>683200</v>
      </c>
      <c r="L375">
        <v>3</v>
      </c>
      <c r="N375" t="s">
        <v>48</v>
      </c>
      <c r="O375" t="s">
        <v>493</v>
      </c>
      <c r="P375" t="s">
        <v>491</v>
      </c>
      <c r="Q375" t="s">
        <v>52</v>
      </c>
      <c r="R375" t="s">
        <v>117</v>
      </c>
      <c r="S375" t="s">
        <v>118</v>
      </c>
      <c r="T375" t="s">
        <v>199</v>
      </c>
      <c r="U375" t="s">
        <v>148</v>
      </c>
      <c r="V375" s="17" t="str">
        <f t="shared" si="49"/>
        <v>05-591101</v>
      </c>
      <c r="W375" t="s">
        <v>492</v>
      </c>
      <c r="X375" t="s">
        <v>40</v>
      </c>
      <c r="Y375" s="14">
        <v>44265</v>
      </c>
      <c r="Z375" s="16">
        <v>21</v>
      </c>
      <c r="AA375" s="14">
        <v>44286</v>
      </c>
      <c r="AB375" s="14">
        <v>44214</v>
      </c>
      <c r="AC375" s="19">
        <f t="shared" si="56"/>
        <v>2049600</v>
      </c>
      <c r="AD375">
        <v>25</v>
      </c>
      <c r="AE375" s="14">
        <v>44239</v>
      </c>
      <c r="AF375" s="14">
        <v>44241</v>
      </c>
      <c r="AG375">
        <v>25</v>
      </c>
      <c r="AH375" s="14">
        <v>44266</v>
      </c>
      <c r="AI375" s="14">
        <v>44269</v>
      </c>
      <c r="AJ375">
        <v>25</v>
      </c>
      <c r="AK375" s="14">
        <v>44324</v>
      </c>
      <c r="AL375" s="15">
        <f t="shared" si="55"/>
        <v>2049600</v>
      </c>
      <c r="AM375" s="16">
        <v>9</v>
      </c>
      <c r="AN375" s="14">
        <v>44600</v>
      </c>
      <c r="AO375" s="14">
        <v>44660</v>
      </c>
      <c r="AP375" s="19"/>
      <c r="AQ375" s="19"/>
      <c r="AR375" s="19"/>
      <c r="AS375" s="19"/>
      <c r="AT375" s="19">
        <v>102480</v>
      </c>
      <c r="AU375" s="19"/>
      <c r="AV375" s="19"/>
      <c r="AW375" s="19">
        <v>1947120</v>
      </c>
      <c r="AX375" s="19"/>
      <c r="AY375" s="19"/>
      <c r="AZ375" s="19"/>
      <c r="BA375" s="19"/>
      <c r="BB375" s="19">
        <f t="shared" si="54"/>
        <v>102480</v>
      </c>
      <c r="BC375" s="15">
        <f t="shared" si="50"/>
        <v>2049600</v>
      </c>
      <c r="BD375" s="15">
        <f t="shared" si="51"/>
        <v>2049600</v>
      </c>
      <c r="BE375" t="str">
        <f t="shared" si="52"/>
        <v>OK</v>
      </c>
      <c r="BF375">
        <f t="shared" si="53"/>
        <v>2</v>
      </c>
    </row>
    <row r="376" spans="1:58" hidden="1">
      <c r="A376">
        <v>5</v>
      </c>
      <c r="B376" t="s">
        <v>16</v>
      </c>
      <c r="C376" t="s">
        <v>415</v>
      </c>
      <c r="D376" t="s">
        <v>414</v>
      </c>
      <c r="E376" t="s">
        <v>10</v>
      </c>
      <c r="F376" t="s">
        <v>197</v>
      </c>
      <c r="G376">
        <v>5911</v>
      </c>
      <c r="H376">
        <v>4</v>
      </c>
      <c r="I376" s="19">
        <v>2732800</v>
      </c>
      <c r="J376" s="15">
        <v>683200</v>
      </c>
      <c r="L376">
        <v>4</v>
      </c>
      <c r="N376" t="s">
        <v>48</v>
      </c>
      <c r="O376" t="s">
        <v>493</v>
      </c>
      <c r="P376" t="s">
        <v>491</v>
      </c>
      <c r="Q376" t="s">
        <v>52</v>
      </c>
      <c r="R376" t="s">
        <v>117</v>
      </c>
      <c r="S376" t="s">
        <v>118</v>
      </c>
      <c r="T376" t="s">
        <v>199</v>
      </c>
      <c r="U376" t="s">
        <v>148</v>
      </c>
      <c r="V376" s="17" t="str">
        <f t="shared" si="49"/>
        <v>05-591101</v>
      </c>
      <c r="W376" t="s">
        <v>492</v>
      </c>
      <c r="X376" t="s">
        <v>40</v>
      </c>
      <c r="Y376" s="14">
        <v>44265</v>
      </c>
      <c r="Z376" s="16">
        <v>21</v>
      </c>
      <c r="AA376" s="14">
        <v>44286</v>
      </c>
      <c r="AB376" s="14">
        <v>44214</v>
      </c>
      <c r="AC376" s="19">
        <f t="shared" si="56"/>
        <v>2732800</v>
      </c>
      <c r="AD376">
        <v>25</v>
      </c>
      <c r="AE376" s="14">
        <v>44239</v>
      </c>
      <c r="AF376" s="14">
        <v>44241</v>
      </c>
      <c r="AG376">
        <v>25</v>
      </c>
      <c r="AH376" s="14">
        <v>44266</v>
      </c>
      <c r="AI376" s="14">
        <v>44269</v>
      </c>
      <c r="AJ376">
        <v>25</v>
      </c>
      <c r="AK376" s="14">
        <v>44324</v>
      </c>
      <c r="AL376" s="15">
        <f t="shared" si="55"/>
        <v>2732800</v>
      </c>
      <c r="AM376" s="16">
        <v>9</v>
      </c>
      <c r="AN376" s="14">
        <v>44600</v>
      </c>
      <c r="AO376" s="14">
        <v>44660</v>
      </c>
      <c r="AP376" s="19"/>
      <c r="AQ376" s="19"/>
      <c r="AR376" s="19"/>
      <c r="AS376" s="19"/>
      <c r="AT376" s="19">
        <v>136640</v>
      </c>
      <c r="AU376" s="19"/>
      <c r="AV376" s="19"/>
      <c r="AW376" s="19">
        <v>2596160</v>
      </c>
      <c r="AX376" s="19"/>
      <c r="AY376" s="19"/>
      <c r="AZ376" s="19"/>
      <c r="BA376" s="19"/>
      <c r="BB376" s="19">
        <f t="shared" si="54"/>
        <v>136640</v>
      </c>
      <c r="BC376" s="15">
        <f t="shared" si="50"/>
        <v>2732800</v>
      </c>
      <c r="BD376" s="15">
        <f t="shared" si="51"/>
        <v>2732800</v>
      </c>
      <c r="BE376" t="str">
        <f t="shared" si="52"/>
        <v>OK</v>
      </c>
      <c r="BF376">
        <f t="shared" si="53"/>
        <v>2</v>
      </c>
    </row>
    <row r="377" spans="1:58" hidden="1">
      <c r="A377">
        <v>5</v>
      </c>
      <c r="B377" t="s">
        <v>16</v>
      </c>
      <c r="C377" t="s">
        <v>438</v>
      </c>
      <c r="D377" t="s">
        <v>414</v>
      </c>
      <c r="E377" t="s">
        <v>10</v>
      </c>
      <c r="F377" t="s">
        <v>197</v>
      </c>
      <c r="G377">
        <v>5911</v>
      </c>
      <c r="H377">
        <v>4</v>
      </c>
      <c r="I377" s="19">
        <v>2732800</v>
      </c>
      <c r="J377" s="15">
        <v>683200</v>
      </c>
      <c r="L377">
        <v>4</v>
      </c>
      <c r="N377" t="s">
        <v>48</v>
      </c>
      <c r="O377" t="s">
        <v>493</v>
      </c>
      <c r="P377" t="s">
        <v>491</v>
      </c>
      <c r="Q377" t="s">
        <v>52</v>
      </c>
      <c r="R377" t="s">
        <v>117</v>
      </c>
      <c r="S377" t="s">
        <v>118</v>
      </c>
      <c r="T377" t="s">
        <v>199</v>
      </c>
      <c r="U377" t="s">
        <v>148</v>
      </c>
      <c r="V377" s="17" t="str">
        <f t="shared" si="49"/>
        <v>05-591101</v>
      </c>
      <c r="W377" t="s">
        <v>492</v>
      </c>
      <c r="X377" t="s">
        <v>40</v>
      </c>
      <c r="Y377" s="14">
        <v>44265</v>
      </c>
      <c r="Z377" s="16">
        <v>21</v>
      </c>
      <c r="AA377" s="14">
        <v>44286</v>
      </c>
      <c r="AB377" s="14">
        <v>44214</v>
      </c>
      <c r="AC377" s="19">
        <f t="shared" si="56"/>
        <v>2732800</v>
      </c>
      <c r="AD377">
        <v>25</v>
      </c>
      <c r="AE377" s="14">
        <v>44239</v>
      </c>
      <c r="AF377" s="14">
        <v>44241</v>
      </c>
      <c r="AG377">
        <v>25</v>
      </c>
      <c r="AH377" s="14">
        <v>44266</v>
      </c>
      <c r="AI377" s="14">
        <v>44269</v>
      </c>
      <c r="AJ377">
        <v>25</v>
      </c>
      <c r="AK377" s="14">
        <v>44324</v>
      </c>
      <c r="AL377" s="15">
        <f t="shared" si="55"/>
        <v>2732800</v>
      </c>
      <c r="AM377" s="16">
        <v>9</v>
      </c>
      <c r="AN377" s="14">
        <v>44600</v>
      </c>
      <c r="AO377" s="14">
        <v>44660</v>
      </c>
      <c r="AP377" s="19"/>
      <c r="AQ377" s="19"/>
      <c r="AR377" s="19"/>
      <c r="AS377" s="19"/>
      <c r="AT377" s="19">
        <v>136640</v>
      </c>
      <c r="AU377" s="19"/>
      <c r="AV377" s="19"/>
      <c r="AW377" s="19">
        <v>2596160</v>
      </c>
      <c r="AX377" s="19"/>
      <c r="AY377" s="19"/>
      <c r="AZ377" s="19"/>
      <c r="BA377" s="19"/>
      <c r="BB377" s="19">
        <f t="shared" si="54"/>
        <v>136640</v>
      </c>
      <c r="BC377" s="15">
        <f t="shared" si="50"/>
        <v>2732800</v>
      </c>
      <c r="BD377" s="15">
        <f t="shared" si="51"/>
        <v>2732800</v>
      </c>
      <c r="BE377" t="str">
        <f t="shared" si="52"/>
        <v>OK</v>
      </c>
      <c r="BF377">
        <f t="shared" si="53"/>
        <v>2</v>
      </c>
    </row>
    <row r="378" spans="1:58" hidden="1">
      <c r="A378">
        <v>5</v>
      </c>
      <c r="B378" t="s">
        <v>16</v>
      </c>
      <c r="C378" t="s">
        <v>479</v>
      </c>
      <c r="D378" t="s">
        <v>414</v>
      </c>
      <c r="E378" t="s">
        <v>10</v>
      </c>
      <c r="F378" t="s">
        <v>197</v>
      </c>
      <c r="G378">
        <v>5911</v>
      </c>
      <c r="H378">
        <v>4</v>
      </c>
      <c r="I378" s="19">
        <v>2732800</v>
      </c>
      <c r="J378" s="15">
        <v>683200</v>
      </c>
      <c r="L378">
        <v>4</v>
      </c>
      <c r="N378" t="s">
        <v>48</v>
      </c>
      <c r="O378" t="s">
        <v>493</v>
      </c>
      <c r="P378" t="s">
        <v>491</v>
      </c>
      <c r="Q378" t="s">
        <v>52</v>
      </c>
      <c r="R378" t="s">
        <v>117</v>
      </c>
      <c r="S378" t="s">
        <v>118</v>
      </c>
      <c r="T378" t="s">
        <v>199</v>
      </c>
      <c r="U378" t="s">
        <v>148</v>
      </c>
      <c r="V378" s="17" t="str">
        <f t="shared" si="49"/>
        <v>05-591101</v>
      </c>
      <c r="W378" t="s">
        <v>492</v>
      </c>
      <c r="X378" t="s">
        <v>40</v>
      </c>
      <c r="Y378" s="14">
        <v>44265</v>
      </c>
      <c r="Z378" s="16">
        <v>21</v>
      </c>
      <c r="AA378" s="14">
        <v>44286</v>
      </c>
      <c r="AB378" s="14">
        <v>44214</v>
      </c>
      <c r="AC378" s="19">
        <f t="shared" si="56"/>
        <v>2732800</v>
      </c>
      <c r="AD378">
        <v>25</v>
      </c>
      <c r="AE378" s="14">
        <v>44239</v>
      </c>
      <c r="AF378" s="14">
        <v>44241</v>
      </c>
      <c r="AG378">
        <v>25</v>
      </c>
      <c r="AH378" s="14">
        <v>44266</v>
      </c>
      <c r="AI378" s="14">
        <v>44269</v>
      </c>
      <c r="AJ378">
        <v>25</v>
      </c>
      <c r="AK378" s="14">
        <v>44324</v>
      </c>
      <c r="AL378" s="15">
        <f t="shared" si="55"/>
        <v>2732800</v>
      </c>
      <c r="AM378" s="16">
        <v>9</v>
      </c>
      <c r="AN378" s="14">
        <v>44600</v>
      </c>
      <c r="AO378" s="14">
        <v>44660</v>
      </c>
      <c r="AP378" s="19"/>
      <c r="AQ378" s="19"/>
      <c r="AR378" s="19"/>
      <c r="AS378" s="19"/>
      <c r="AT378" s="19">
        <v>136640</v>
      </c>
      <c r="AU378" s="19"/>
      <c r="AV378" s="19"/>
      <c r="AW378" s="19">
        <v>2596160</v>
      </c>
      <c r="AX378" s="19"/>
      <c r="AY378" s="19"/>
      <c r="AZ378" s="19"/>
      <c r="BA378" s="19"/>
      <c r="BB378" s="19">
        <f t="shared" si="54"/>
        <v>136640</v>
      </c>
      <c r="BC378" s="15">
        <f t="shared" si="50"/>
        <v>2732800</v>
      </c>
      <c r="BD378" s="15">
        <f t="shared" si="51"/>
        <v>2732800</v>
      </c>
      <c r="BE378" t="str">
        <f t="shared" si="52"/>
        <v>OK</v>
      </c>
      <c r="BF378">
        <f t="shared" si="53"/>
        <v>2</v>
      </c>
    </row>
    <row r="379" spans="1:58" hidden="1">
      <c r="A379">
        <v>5</v>
      </c>
      <c r="B379" t="s">
        <v>16</v>
      </c>
      <c r="C379" t="s">
        <v>444</v>
      </c>
      <c r="D379" t="s">
        <v>410</v>
      </c>
      <c r="E379" t="s">
        <v>10</v>
      </c>
      <c r="F379" t="s">
        <v>197</v>
      </c>
      <c r="G379">
        <v>5911</v>
      </c>
      <c r="H379">
        <v>5</v>
      </c>
      <c r="I379" s="19">
        <v>3416000</v>
      </c>
      <c r="J379" s="15">
        <v>683200</v>
      </c>
      <c r="L379">
        <v>5</v>
      </c>
      <c r="N379" t="s">
        <v>48</v>
      </c>
      <c r="O379" t="s">
        <v>493</v>
      </c>
      <c r="P379" t="s">
        <v>491</v>
      </c>
      <c r="Q379" t="s">
        <v>52</v>
      </c>
      <c r="R379" t="s">
        <v>117</v>
      </c>
      <c r="S379" t="s">
        <v>118</v>
      </c>
      <c r="T379" t="s">
        <v>199</v>
      </c>
      <c r="U379" t="s">
        <v>148</v>
      </c>
      <c r="V379" s="17" t="str">
        <f t="shared" si="49"/>
        <v>05-591101</v>
      </c>
      <c r="W379" t="s">
        <v>492</v>
      </c>
      <c r="X379" t="s">
        <v>40</v>
      </c>
      <c r="Y379" s="14">
        <v>44265</v>
      </c>
      <c r="Z379" s="16">
        <v>21</v>
      </c>
      <c r="AA379" s="14">
        <v>44286</v>
      </c>
      <c r="AB379" s="14">
        <v>44214</v>
      </c>
      <c r="AC379" s="19">
        <f t="shared" si="56"/>
        <v>3416000</v>
      </c>
      <c r="AD379">
        <v>25</v>
      </c>
      <c r="AE379" s="14">
        <v>44239</v>
      </c>
      <c r="AF379" s="14">
        <v>44241</v>
      </c>
      <c r="AG379">
        <v>25</v>
      </c>
      <c r="AH379" s="14">
        <v>44266</v>
      </c>
      <c r="AI379" s="14">
        <v>44269</v>
      </c>
      <c r="AJ379">
        <v>25</v>
      </c>
      <c r="AK379" s="14">
        <v>44324</v>
      </c>
      <c r="AL379" s="15">
        <f t="shared" si="55"/>
        <v>3416000</v>
      </c>
      <c r="AM379" s="16">
        <v>9</v>
      </c>
      <c r="AN379" s="14">
        <v>44600</v>
      </c>
      <c r="AO379" s="14">
        <v>44660</v>
      </c>
      <c r="AP379" s="19"/>
      <c r="AQ379" s="19"/>
      <c r="AR379" s="19"/>
      <c r="AS379" s="19"/>
      <c r="AT379" s="19">
        <v>170800</v>
      </c>
      <c r="AU379" s="19"/>
      <c r="AV379" s="19"/>
      <c r="AW379" s="19">
        <v>3245200</v>
      </c>
      <c r="AX379" s="19"/>
      <c r="AY379" s="19"/>
      <c r="AZ379" s="19"/>
      <c r="BA379" s="19"/>
      <c r="BB379" s="19">
        <f t="shared" si="54"/>
        <v>170800</v>
      </c>
      <c r="BC379" s="15">
        <f t="shared" si="50"/>
        <v>3416000</v>
      </c>
      <c r="BD379" s="15">
        <f t="shared" si="51"/>
        <v>3416000</v>
      </c>
      <c r="BE379" t="str">
        <f t="shared" si="52"/>
        <v>OK</v>
      </c>
      <c r="BF379">
        <f t="shared" si="53"/>
        <v>2</v>
      </c>
    </row>
    <row r="380" spans="1:58" hidden="1">
      <c r="A380">
        <v>5</v>
      </c>
      <c r="B380" t="s">
        <v>16</v>
      </c>
      <c r="C380" t="s">
        <v>423</v>
      </c>
      <c r="D380" t="s">
        <v>410</v>
      </c>
      <c r="E380" t="s">
        <v>10</v>
      </c>
      <c r="F380" t="s">
        <v>197</v>
      </c>
      <c r="G380">
        <v>5911</v>
      </c>
      <c r="H380">
        <v>11</v>
      </c>
      <c r="I380" s="19">
        <v>7515200</v>
      </c>
      <c r="J380" s="15">
        <v>683200</v>
      </c>
      <c r="L380">
        <v>11</v>
      </c>
      <c r="N380" t="s">
        <v>48</v>
      </c>
      <c r="O380" t="s">
        <v>493</v>
      </c>
      <c r="P380" t="s">
        <v>491</v>
      </c>
      <c r="Q380" t="s">
        <v>52</v>
      </c>
      <c r="R380" t="s">
        <v>117</v>
      </c>
      <c r="S380" t="s">
        <v>118</v>
      </c>
      <c r="T380" t="s">
        <v>199</v>
      </c>
      <c r="U380" t="s">
        <v>148</v>
      </c>
      <c r="V380" s="17" t="str">
        <f t="shared" si="49"/>
        <v>05-591101</v>
      </c>
      <c r="W380" t="s">
        <v>492</v>
      </c>
      <c r="X380" t="s">
        <v>40</v>
      </c>
      <c r="Y380" s="14">
        <v>44265</v>
      </c>
      <c r="Z380" s="16">
        <v>21</v>
      </c>
      <c r="AA380" s="14">
        <v>44286</v>
      </c>
      <c r="AB380" s="14">
        <v>44214</v>
      </c>
      <c r="AC380" s="19">
        <f t="shared" si="56"/>
        <v>7515200</v>
      </c>
      <c r="AD380">
        <v>25</v>
      </c>
      <c r="AE380" s="14">
        <v>44239</v>
      </c>
      <c r="AF380" s="14">
        <v>44241</v>
      </c>
      <c r="AG380">
        <v>25</v>
      </c>
      <c r="AH380" s="14">
        <v>44266</v>
      </c>
      <c r="AI380" s="14">
        <v>44269</v>
      </c>
      <c r="AJ380">
        <v>25</v>
      </c>
      <c r="AK380" s="14">
        <v>44324</v>
      </c>
      <c r="AL380" s="15">
        <f t="shared" si="55"/>
        <v>7515200</v>
      </c>
      <c r="AM380" s="16">
        <v>9</v>
      </c>
      <c r="AN380" s="14">
        <v>44600</v>
      </c>
      <c r="AO380" s="14">
        <v>44660</v>
      </c>
      <c r="AP380" s="19"/>
      <c r="AQ380" s="19"/>
      <c r="AR380" s="19"/>
      <c r="AS380" s="19"/>
      <c r="AT380" s="19">
        <v>375760</v>
      </c>
      <c r="AU380" s="19"/>
      <c r="AV380" s="19"/>
      <c r="AW380" s="19">
        <v>7139440</v>
      </c>
      <c r="AX380" s="19"/>
      <c r="AY380" s="19"/>
      <c r="AZ380" s="19"/>
      <c r="BA380" s="19"/>
      <c r="BB380" s="19">
        <f t="shared" si="54"/>
        <v>375760</v>
      </c>
      <c r="BC380" s="15">
        <f t="shared" si="50"/>
        <v>7515200</v>
      </c>
      <c r="BD380" s="15">
        <f t="shared" si="51"/>
        <v>7515200</v>
      </c>
      <c r="BE380" t="str">
        <f t="shared" si="52"/>
        <v>OK</v>
      </c>
      <c r="BF380">
        <f t="shared" si="53"/>
        <v>2</v>
      </c>
    </row>
    <row r="381" spans="1:58" hidden="1">
      <c r="A381">
        <v>5</v>
      </c>
      <c r="B381" t="s">
        <v>16</v>
      </c>
      <c r="C381" t="s">
        <v>442</v>
      </c>
      <c r="D381" t="s">
        <v>410</v>
      </c>
      <c r="E381" t="s">
        <v>10</v>
      </c>
      <c r="F381" t="s">
        <v>197</v>
      </c>
      <c r="G381">
        <v>5911</v>
      </c>
      <c r="H381">
        <v>5</v>
      </c>
      <c r="I381" s="19">
        <v>3416000</v>
      </c>
      <c r="J381" s="15">
        <v>683200</v>
      </c>
      <c r="L381">
        <v>5</v>
      </c>
      <c r="N381" t="s">
        <v>48</v>
      </c>
      <c r="O381" t="s">
        <v>493</v>
      </c>
      <c r="P381" t="s">
        <v>491</v>
      </c>
      <c r="Q381" t="s">
        <v>52</v>
      </c>
      <c r="R381" t="s">
        <v>117</v>
      </c>
      <c r="S381" t="s">
        <v>118</v>
      </c>
      <c r="T381" t="s">
        <v>199</v>
      </c>
      <c r="U381" t="s">
        <v>148</v>
      </c>
      <c r="V381" s="17" t="str">
        <f t="shared" si="49"/>
        <v>05-591101</v>
      </c>
      <c r="W381" t="s">
        <v>492</v>
      </c>
      <c r="X381" t="s">
        <v>40</v>
      </c>
      <c r="Y381" s="14">
        <v>44265</v>
      </c>
      <c r="Z381" s="16">
        <v>21</v>
      </c>
      <c r="AA381" s="14">
        <v>44286</v>
      </c>
      <c r="AB381" s="14">
        <v>44214</v>
      </c>
      <c r="AC381" s="19">
        <f t="shared" si="56"/>
        <v>3416000</v>
      </c>
      <c r="AD381">
        <v>25</v>
      </c>
      <c r="AE381" s="14">
        <v>44239</v>
      </c>
      <c r="AF381" s="14">
        <v>44241</v>
      </c>
      <c r="AG381">
        <v>25</v>
      </c>
      <c r="AH381" s="14">
        <v>44266</v>
      </c>
      <c r="AI381" s="14">
        <v>44269</v>
      </c>
      <c r="AJ381">
        <v>25</v>
      </c>
      <c r="AK381" s="14">
        <v>44324</v>
      </c>
      <c r="AL381" s="15">
        <f t="shared" si="55"/>
        <v>3416000</v>
      </c>
      <c r="AM381" s="16">
        <v>9</v>
      </c>
      <c r="AN381" s="14">
        <v>44600</v>
      </c>
      <c r="AO381" s="14">
        <v>44660</v>
      </c>
      <c r="AP381" s="19"/>
      <c r="AQ381" s="19"/>
      <c r="AR381" s="19"/>
      <c r="AS381" s="19"/>
      <c r="AT381" s="19">
        <v>170800</v>
      </c>
      <c r="AU381" s="19"/>
      <c r="AV381" s="19"/>
      <c r="AW381" s="19">
        <v>3245200</v>
      </c>
      <c r="AX381" s="19"/>
      <c r="AY381" s="19"/>
      <c r="AZ381" s="19"/>
      <c r="BA381" s="19"/>
      <c r="BB381" s="19">
        <f t="shared" si="54"/>
        <v>170800</v>
      </c>
      <c r="BC381" s="15">
        <f t="shared" si="50"/>
        <v>3416000</v>
      </c>
      <c r="BD381" s="15">
        <f t="shared" si="51"/>
        <v>3416000</v>
      </c>
      <c r="BE381" t="str">
        <f t="shared" si="52"/>
        <v>OK</v>
      </c>
      <c r="BF381">
        <f t="shared" si="53"/>
        <v>2</v>
      </c>
    </row>
    <row r="382" spans="1:58" hidden="1">
      <c r="A382">
        <v>5</v>
      </c>
      <c r="B382" t="s">
        <v>16</v>
      </c>
      <c r="C382" t="s">
        <v>443</v>
      </c>
      <c r="D382" t="s">
        <v>410</v>
      </c>
      <c r="E382" t="s">
        <v>10</v>
      </c>
      <c r="F382" t="s">
        <v>197</v>
      </c>
      <c r="G382">
        <v>5911</v>
      </c>
      <c r="H382">
        <v>7</v>
      </c>
      <c r="I382" s="19">
        <v>4782400</v>
      </c>
      <c r="J382" s="15">
        <v>683200</v>
      </c>
      <c r="L382">
        <v>7</v>
      </c>
      <c r="N382" t="s">
        <v>48</v>
      </c>
      <c r="O382" t="s">
        <v>493</v>
      </c>
      <c r="P382" t="s">
        <v>491</v>
      </c>
      <c r="Q382" t="s">
        <v>52</v>
      </c>
      <c r="R382" t="s">
        <v>117</v>
      </c>
      <c r="S382" t="s">
        <v>118</v>
      </c>
      <c r="T382" t="s">
        <v>199</v>
      </c>
      <c r="U382" t="s">
        <v>148</v>
      </c>
      <c r="V382" s="17" t="str">
        <f t="shared" si="49"/>
        <v>05-591101</v>
      </c>
      <c r="W382" t="s">
        <v>492</v>
      </c>
      <c r="X382" t="s">
        <v>40</v>
      </c>
      <c r="Y382" s="14">
        <v>44265</v>
      </c>
      <c r="Z382" s="16">
        <v>21</v>
      </c>
      <c r="AA382" s="14">
        <v>44286</v>
      </c>
      <c r="AB382" s="14">
        <v>44214</v>
      </c>
      <c r="AC382" s="19">
        <f t="shared" si="56"/>
        <v>4782400</v>
      </c>
      <c r="AD382">
        <v>25</v>
      </c>
      <c r="AE382" s="14">
        <v>44239</v>
      </c>
      <c r="AF382" s="14">
        <v>44241</v>
      </c>
      <c r="AG382">
        <v>25</v>
      </c>
      <c r="AH382" s="14">
        <v>44266</v>
      </c>
      <c r="AI382" s="14">
        <v>44269</v>
      </c>
      <c r="AJ382">
        <v>25</v>
      </c>
      <c r="AK382" s="14">
        <v>44324</v>
      </c>
      <c r="AL382" s="15">
        <f t="shared" si="55"/>
        <v>4782400</v>
      </c>
      <c r="AM382" s="16">
        <v>9</v>
      </c>
      <c r="AN382" s="14">
        <v>44600</v>
      </c>
      <c r="AO382" s="14">
        <v>44660</v>
      </c>
      <c r="AP382" s="19"/>
      <c r="AQ382" s="19"/>
      <c r="AR382" s="19"/>
      <c r="AS382" s="19"/>
      <c r="AT382" s="19">
        <v>239120</v>
      </c>
      <c r="AU382" s="19"/>
      <c r="AV382" s="19"/>
      <c r="AW382" s="19">
        <v>4543280</v>
      </c>
      <c r="AX382" s="19"/>
      <c r="AY382" s="19"/>
      <c r="AZ382" s="19"/>
      <c r="BA382" s="19"/>
      <c r="BB382" s="19">
        <f t="shared" si="54"/>
        <v>239120</v>
      </c>
      <c r="BC382" s="15">
        <f t="shared" si="50"/>
        <v>4782400</v>
      </c>
      <c r="BD382" s="15">
        <f t="shared" si="51"/>
        <v>4782400</v>
      </c>
      <c r="BE382" t="str">
        <f t="shared" si="52"/>
        <v>OK</v>
      </c>
      <c r="BF382">
        <f t="shared" si="53"/>
        <v>2</v>
      </c>
    </row>
    <row r="383" spans="1:58" hidden="1">
      <c r="A383">
        <v>5</v>
      </c>
      <c r="B383" t="s">
        <v>16</v>
      </c>
      <c r="C383" t="s">
        <v>410</v>
      </c>
      <c r="D383" t="s">
        <v>410</v>
      </c>
      <c r="E383" t="s">
        <v>10</v>
      </c>
      <c r="F383" t="s">
        <v>197</v>
      </c>
      <c r="G383">
        <v>5911</v>
      </c>
      <c r="H383">
        <v>12</v>
      </c>
      <c r="I383" s="19">
        <v>8198400</v>
      </c>
      <c r="J383" s="15">
        <v>683200</v>
      </c>
      <c r="L383">
        <v>12</v>
      </c>
      <c r="N383" t="s">
        <v>48</v>
      </c>
      <c r="O383" t="s">
        <v>493</v>
      </c>
      <c r="P383" t="s">
        <v>491</v>
      </c>
      <c r="Q383" t="s">
        <v>52</v>
      </c>
      <c r="R383" t="s">
        <v>117</v>
      </c>
      <c r="S383" t="s">
        <v>118</v>
      </c>
      <c r="T383" t="s">
        <v>199</v>
      </c>
      <c r="U383" t="s">
        <v>148</v>
      </c>
      <c r="V383" s="17" t="str">
        <f t="shared" si="49"/>
        <v>05-591101</v>
      </c>
      <c r="W383" t="s">
        <v>492</v>
      </c>
      <c r="X383" t="s">
        <v>40</v>
      </c>
      <c r="Y383" s="14">
        <v>44265</v>
      </c>
      <c r="Z383" s="16">
        <v>21</v>
      </c>
      <c r="AA383" s="14">
        <v>44286</v>
      </c>
      <c r="AB383" s="14">
        <v>44214</v>
      </c>
      <c r="AC383" s="19">
        <f t="shared" si="56"/>
        <v>8198400</v>
      </c>
      <c r="AD383">
        <v>25</v>
      </c>
      <c r="AE383" s="14">
        <v>44239</v>
      </c>
      <c r="AF383" s="14">
        <v>44241</v>
      </c>
      <c r="AG383">
        <v>25</v>
      </c>
      <c r="AH383" s="14">
        <v>44266</v>
      </c>
      <c r="AI383" s="14">
        <v>44269</v>
      </c>
      <c r="AJ383">
        <v>25</v>
      </c>
      <c r="AK383" s="14">
        <v>44324</v>
      </c>
      <c r="AL383" s="15">
        <f t="shared" si="55"/>
        <v>8198400</v>
      </c>
      <c r="AM383" s="16">
        <v>9</v>
      </c>
      <c r="AN383" s="14">
        <v>44600</v>
      </c>
      <c r="AO383" s="14">
        <v>44660</v>
      </c>
      <c r="AP383" s="19"/>
      <c r="AQ383" s="19"/>
      <c r="AR383" s="19"/>
      <c r="AS383" s="19"/>
      <c r="AT383" s="19">
        <v>409920</v>
      </c>
      <c r="AU383" s="19"/>
      <c r="AV383" s="19"/>
      <c r="AW383" s="19">
        <v>7788480</v>
      </c>
      <c r="AX383" s="19"/>
      <c r="AY383" s="19"/>
      <c r="AZ383" s="19"/>
      <c r="BA383" s="19"/>
      <c r="BB383" s="19">
        <f t="shared" si="54"/>
        <v>409920</v>
      </c>
      <c r="BC383" s="15">
        <f t="shared" si="50"/>
        <v>8198400</v>
      </c>
      <c r="BD383" s="15">
        <f t="shared" si="51"/>
        <v>8198400</v>
      </c>
      <c r="BE383" t="str">
        <f t="shared" si="52"/>
        <v>OK</v>
      </c>
      <c r="BF383">
        <f t="shared" si="53"/>
        <v>2</v>
      </c>
    </row>
    <row r="384" spans="1:58" hidden="1">
      <c r="A384">
        <v>5</v>
      </c>
      <c r="B384" t="s">
        <v>16</v>
      </c>
      <c r="C384" t="s">
        <v>414</v>
      </c>
      <c r="D384" t="s">
        <v>414</v>
      </c>
      <c r="E384" t="s">
        <v>10</v>
      </c>
      <c r="F384" t="s">
        <v>197</v>
      </c>
      <c r="G384">
        <v>5911</v>
      </c>
      <c r="H384">
        <v>30</v>
      </c>
      <c r="I384" s="19">
        <v>20496000</v>
      </c>
      <c r="J384" s="15">
        <v>683200</v>
      </c>
      <c r="L384">
        <v>30</v>
      </c>
      <c r="N384" t="s">
        <v>48</v>
      </c>
      <c r="O384" t="s">
        <v>493</v>
      </c>
      <c r="P384" t="s">
        <v>491</v>
      </c>
      <c r="Q384" t="s">
        <v>52</v>
      </c>
      <c r="R384" t="s">
        <v>117</v>
      </c>
      <c r="S384" t="s">
        <v>118</v>
      </c>
      <c r="T384" t="s">
        <v>199</v>
      </c>
      <c r="U384" t="s">
        <v>148</v>
      </c>
      <c r="V384" s="17" t="str">
        <f t="shared" si="49"/>
        <v>05-591101</v>
      </c>
      <c r="W384" t="s">
        <v>492</v>
      </c>
      <c r="X384" t="s">
        <v>40</v>
      </c>
      <c r="Y384" s="14">
        <v>44265</v>
      </c>
      <c r="Z384" s="16">
        <v>21</v>
      </c>
      <c r="AA384" s="14">
        <v>44286</v>
      </c>
      <c r="AB384" s="14">
        <v>44214</v>
      </c>
      <c r="AC384" s="19">
        <f t="shared" si="56"/>
        <v>20496000</v>
      </c>
      <c r="AD384">
        <v>25</v>
      </c>
      <c r="AE384" s="14">
        <v>44239</v>
      </c>
      <c r="AF384" s="14">
        <v>44241</v>
      </c>
      <c r="AG384">
        <v>25</v>
      </c>
      <c r="AH384" s="14">
        <v>44266</v>
      </c>
      <c r="AI384" s="14">
        <v>44269</v>
      </c>
      <c r="AJ384">
        <v>25</v>
      </c>
      <c r="AK384" s="14">
        <v>44324</v>
      </c>
      <c r="AL384" s="15">
        <f t="shared" si="55"/>
        <v>20496000</v>
      </c>
      <c r="AM384" s="16">
        <v>9</v>
      </c>
      <c r="AN384" s="14">
        <v>44600</v>
      </c>
      <c r="AO384" s="14">
        <v>44660</v>
      </c>
      <c r="AP384" s="19"/>
      <c r="AQ384" s="19"/>
      <c r="AR384" s="19"/>
      <c r="AS384" s="19"/>
      <c r="AT384" s="19">
        <v>1024800</v>
      </c>
      <c r="AU384" s="19"/>
      <c r="AV384" s="19"/>
      <c r="AW384" s="19">
        <v>19471200</v>
      </c>
      <c r="AX384" s="19"/>
      <c r="AY384" s="19"/>
      <c r="AZ384" s="19"/>
      <c r="BA384" s="19"/>
      <c r="BB384" s="19">
        <f t="shared" si="54"/>
        <v>1024800</v>
      </c>
      <c r="BC384" s="15">
        <f t="shared" si="50"/>
        <v>20496000</v>
      </c>
      <c r="BD384" s="15">
        <f t="shared" si="51"/>
        <v>20496000</v>
      </c>
      <c r="BE384" t="str">
        <f t="shared" si="52"/>
        <v>OK</v>
      </c>
      <c r="BF384">
        <f t="shared" si="53"/>
        <v>2</v>
      </c>
    </row>
    <row r="385" spans="1:58" hidden="1">
      <c r="A385">
        <v>5</v>
      </c>
      <c r="B385" t="s">
        <v>16</v>
      </c>
      <c r="C385" t="s">
        <v>440</v>
      </c>
      <c r="D385" t="s">
        <v>414</v>
      </c>
      <c r="E385" t="s">
        <v>10</v>
      </c>
      <c r="F385" t="s">
        <v>197</v>
      </c>
      <c r="G385">
        <v>5911</v>
      </c>
      <c r="H385">
        <v>5</v>
      </c>
      <c r="I385" s="19">
        <v>3416000</v>
      </c>
      <c r="J385" s="15">
        <v>683200</v>
      </c>
      <c r="L385">
        <v>5</v>
      </c>
      <c r="N385" t="s">
        <v>48</v>
      </c>
      <c r="O385" t="s">
        <v>493</v>
      </c>
      <c r="P385" t="s">
        <v>491</v>
      </c>
      <c r="Q385" t="s">
        <v>52</v>
      </c>
      <c r="R385" t="s">
        <v>117</v>
      </c>
      <c r="S385" t="s">
        <v>118</v>
      </c>
      <c r="T385" t="s">
        <v>199</v>
      </c>
      <c r="U385" t="s">
        <v>148</v>
      </c>
      <c r="V385" s="17" t="str">
        <f t="shared" si="49"/>
        <v>05-591101</v>
      </c>
      <c r="W385" t="s">
        <v>492</v>
      </c>
      <c r="X385" t="s">
        <v>40</v>
      </c>
      <c r="Y385" s="14">
        <v>44265</v>
      </c>
      <c r="Z385" s="16">
        <v>21</v>
      </c>
      <c r="AA385" s="14">
        <v>44286</v>
      </c>
      <c r="AB385" s="14">
        <v>44214</v>
      </c>
      <c r="AC385" s="19">
        <f t="shared" si="56"/>
        <v>3416000</v>
      </c>
      <c r="AD385">
        <v>25</v>
      </c>
      <c r="AE385" s="14">
        <v>44239</v>
      </c>
      <c r="AF385" s="14">
        <v>44241</v>
      </c>
      <c r="AG385">
        <v>25</v>
      </c>
      <c r="AH385" s="14">
        <v>44266</v>
      </c>
      <c r="AI385" s="14">
        <v>44269</v>
      </c>
      <c r="AJ385">
        <v>25</v>
      </c>
      <c r="AK385" s="14">
        <v>44324</v>
      </c>
      <c r="AL385" s="15">
        <f t="shared" si="55"/>
        <v>3416000</v>
      </c>
      <c r="AM385" s="16">
        <v>9</v>
      </c>
      <c r="AN385" s="14">
        <v>44600</v>
      </c>
      <c r="AO385" s="14">
        <v>44660</v>
      </c>
      <c r="AP385" s="19"/>
      <c r="AQ385" s="19"/>
      <c r="AR385" s="19"/>
      <c r="AS385" s="19"/>
      <c r="AT385" s="19">
        <v>170800</v>
      </c>
      <c r="AU385" s="19"/>
      <c r="AV385" s="19"/>
      <c r="AW385" s="19">
        <v>3245200</v>
      </c>
      <c r="AX385" s="19"/>
      <c r="AY385" s="19"/>
      <c r="AZ385" s="19"/>
      <c r="BA385" s="19"/>
      <c r="BB385" s="19">
        <f t="shared" si="54"/>
        <v>170800</v>
      </c>
      <c r="BC385" s="15">
        <f t="shared" si="50"/>
        <v>3416000</v>
      </c>
      <c r="BD385" s="15">
        <f t="shared" si="51"/>
        <v>3416000</v>
      </c>
      <c r="BE385" t="str">
        <f t="shared" si="52"/>
        <v>OK</v>
      </c>
      <c r="BF385">
        <f t="shared" si="53"/>
        <v>2</v>
      </c>
    </row>
    <row r="386" spans="1:58" hidden="1">
      <c r="A386">
        <v>5</v>
      </c>
      <c r="B386" t="s">
        <v>16</v>
      </c>
      <c r="C386" t="s">
        <v>400</v>
      </c>
      <c r="D386" t="s">
        <v>425</v>
      </c>
      <c r="E386" t="s">
        <v>10</v>
      </c>
      <c r="F386" t="s">
        <v>197</v>
      </c>
      <c r="G386">
        <v>5911</v>
      </c>
      <c r="H386">
        <v>30</v>
      </c>
      <c r="I386" s="19">
        <v>20400000</v>
      </c>
      <c r="J386" s="15">
        <v>680000</v>
      </c>
      <c r="L386">
        <v>30</v>
      </c>
      <c r="N386" t="s">
        <v>48</v>
      </c>
      <c r="O386" t="s">
        <v>493</v>
      </c>
      <c r="P386" t="s">
        <v>491</v>
      </c>
      <c r="Q386" t="s">
        <v>52</v>
      </c>
      <c r="R386" t="s">
        <v>117</v>
      </c>
      <c r="S386" t="s">
        <v>118</v>
      </c>
      <c r="T386" t="s">
        <v>199</v>
      </c>
      <c r="U386" t="s">
        <v>148</v>
      </c>
      <c r="V386" s="17" t="str">
        <f t="shared" ref="V386:V449" si="57">CONCATENATE(U386,"-",T386)</f>
        <v>05-591101</v>
      </c>
      <c r="W386" t="s">
        <v>492</v>
      </c>
      <c r="X386" t="s">
        <v>40</v>
      </c>
      <c r="Y386" s="14">
        <v>44265</v>
      </c>
      <c r="Z386" s="16">
        <v>21</v>
      </c>
      <c r="AA386" s="14">
        <v>44286</v>
      </c>
      <c r="AB386" s="14">
        <v>44214</v>
      </c>
      <c r="AC386" s="19">
        <f t="shared" si="56"/>
        <v>20400000</v>
      </c>
      <c r="AD386">
        <v>25</v>
      </c>
      <c r="AE386" s="14">
        <v>44239</v>
      </c>
      <c r="AF386" s="14">
        <v>44241</v>
      </c>
      <c r="AG386">
        <v>25</v>
      </c>
      <c r="AH386" s="14">
        <v>44266</v>
      </c>
      <c r="AI386" s="14">
        <v>44269</v>
      </c>
      <c r="AJ386">
        <v>25</v>
      </c>
      <c r="AK386" s="14">
        <v>44324</v>
      </c>
      <c r="AL386" s="15">
        <f t="shared" si="55"/>
        <v>20400000</v>
      </c>
      <c r="AM386" s="16">
        <v>9</v>
      </c>
      <c r="AN386" s="14">
        <v>44600</v>
      </c>
      <c r="AO386" s="14">
        <v>44660</v>
      </c>
      <c r="AP386" s="19"/>
      <c r="AQ386" s="19"/>
      <c r="AR386" s="19"/>
      <c r="AS386" s="19"/>
      <c r="AT386" s="19">
        <v>1020000</v>
      </c>
      <c r="AU386" s="19"/>
      <c r="AV386" s="19"/>
      <c r="AW386" s="19">
        <v>19380000</v>
      </c>
      <c r="AX386" s="19"/>
      <c r="AY386" s="19"/>
      <c r="AZ386" s="19"/>
      <c r="BA386" s="19"/>
      <c r="BB386" s="19">
        <f t="shared" si="54"/>
        <v>1020000</v>
      </c>
      <c r="BC386" s="15">
        <f t="shared" ref="BC386:BC449" si="58">IF((SUM(AP386:BA386)=0),"---",(SUM(AP386:BA386)))</f>
        <v>20400000</v>
      </c>
      <c r="BD386" s="15">
        <f t="shared" ref="BD386:BD449" si="59">I386</f>
        <v>20400000</v>
      </c>
      <c r="BE386" t="str">
        <f t="shared" ref="BE386:BE449" si="60">IF(OR(BD386="---",BC386="---"),"---",IF(BD386-BC386=0,"OK","REVISAR"))</f>
        <v>OK</v>
      </c>
      <c r="BF386">
        <f t="shared" ref="BF386:BF449" si="61">COUNT(AP386:BA386)</f>
        <v>2</v>
      </c>
    </row>
    <row r="387" spans="1:58" hidden="1">
      <c r="A387">
        <v>5</v>
      </c>
      <c r="B387" t="s">
        <v>16</v>
      </c>
      <c r="C387" t="s">
        <v>404</v>
      </c>
      <c r="D387" t="s">
        <v>478</v>
      </c>
      <c r="E387" t="s">
        <v>10</v>
      </c>
      <c r="F387" t="s">
        <v>197</v>
      </c>
      <c r="G387">
        <v>5911</v>
      </c>
      <c r="H387">
        <v>30</v>
      </c>
      <c r="I387" s="19">
        <v>20400000</v>
      </c>
      <c r="J387" s="15">
        <v>680000</v>
      </c>
      <c r="L387">
        <v>30</v>
      </c>
      <c r="N387" t="s">
        <v>48</v>
      </c>
      <c r="O387" t="s">
        <v>493</v>
      </c>
      <c r="P387" t="s">
        <v>491</v>
      </c>
      <c r="Q387" t="s">
        <v>52</v>
      </c>
      <c r="R387" t="s">
        <v>117</v>
      </c>
      <c r="S387" t="s">
        <v>118</v>
      </c>
      <c r="T387" t="s">
        <v>199</v>
      </c>
      <c r="U387" t="s">
        <v>148</v>
      </c>
      <c r="V387" s="17" t="str">
        <f t="shared" si="57"/>
        <v>05-591101</v>
      </c>
      <c r="W387" t="s">
        <v>492</v>
      </c>
      <c r="X387" t="s">
        <v>40</v>
      </c>
      <c r="Y387" s="14">
        <v>44265</v>
      </c>
      <c r="Z387" s="16">
        <v>21</v>
      </c>
      <c r="AA387" s="14">
        <v>44286</v>
      </c>
      <c r="AB387" s="14">
        <v>44214</v>
      </c>
      <c r="AC387" s="19">
        <f t="shared" si="56"/>
        <v>20400000</v>
      </c>
      <c r="AD387">
        <v>25</v>
      </c>
      <c r="AE387" s="14">
        <v>44239</v>
      </c>
      <c r="AF387" s="14">
        <v>44241</v>
      </c>
      <c r="AG387">
        <v>25</v>
      </c>
      <c r="AH387" s="14">
        <v>44266</v>
      </c>
      <c r="AI387" s="14">
        <v>44269</v>
      </c>
      <c r="AJ387">
        <v>25</v>
      </c>
      <c r="AK387" s="14">
        <v>44324</v>
      </c>
      <c r="AL387" s="15">
        <f t="shared" si="55"/>
        <v>20400000</v>
      </c>
      <c r="AM387" s="16">
        <v>9</v>
      </c>
      <c r="AN387" s="14">
        <v>44600</v>
      </c>
      <c r="AO387" s="14">
        <v>44660</v>
      </c>
      <c r="AP387" s="19"/>
      <c r="AQ387" s="19"/>
      <c r="AR387" s="19"/>
      <c r="AS387" s="19"/>
      <c r="AT387" s="19">
        <v>1020000</v>
      </c>
      <c r="AU387" s="19"/>
      <c r="AV387" s="19"/>
      <c r="AW387" s="19">
        <v>19380000</v>
      </c>
      <c r="AX387" s="19"/>
      <c r="AY387" s="19"/>
      <c r="AZ387" s="19"/>
      <c r="BA387" s="19"/>
      <c r="BB387" s="19">
        <f t="shared" ref="BB387:BB450" si="62">SUM(AP387:AV387)</f>
        <v>1020000</v>
      </c>
      <c r="BC387" s="15">
        <f t="shared" si="58"/>
        <v>20400000</v>
      </c>
      <c r="BD387" s="15">
        <f t="shared" si="59"/>
        <v>20400000</v>
      </c>
      <c r="BE387" t="str">
        <f t="shared" si="60"/>
        <v>OK</v>
      </c>
      <c r="BF387">
        <f t="shared" si="61"/>
        <v>2</v>
      </c>
    </row>
    <row r="388" spans="1:58" hidden="1">
      <c r="A388">
        <v>5</v>
      </c>
      <c r="B388" t="s">
        <v>16</v>
      </c>
      <c r="C388" t="s">
        <v>404</v>
      </c>
      <c r="D388" t="s">
        <v>478</v>
      </c>
      <c r="E388" t="s">
        <v>10</v>
      </c>
      <c r="F388" t="s">
        <v>197</v>
      </c>
      <c r="G388">
        <v>5911</v>
      </c>
      <c r="H388">
        <v>35</v>
      </c>
      <c r="I388" s="19">
        <v>23800000</v>
      </c>
      <c r="J388" s="15">
        <v>680000</v>
      </c>
      <c r="L388">
        <v>35</v>
      </c>
      <c r="N388" t="s">
        <v>48</v>
      </c>
      <c r="O388" t="s">
        <v>190</v>
      </c>
      <c r="P388" t="s">
        <v>491</v>
      </c>
      <c r="Q388" t="s">
        <v>52</v>
      </c>
      <c r="R388" t="s">
        <v>117</v>
      </c>
      <c r="S388" t="s">
        <v>118</v>
      </c>
      <c r="T388" t="s">
        <v>199</v>
      </c>
      <c r="U388" t="s">
        <v>148</v>
      </c>
      <c r="V388" s="17" t="str">
        <f t="shared" si="57"/>
        <v>05-591101</v>
      </c>
      <c r="W388" t="s">
        <v>492</v>
      </c>
      <c r="X388" t="s">
        <v>40</v>
      </c>
      <c r="Y388" s="14">
        <v>44265</v>
      </c>
      <c r="Z388" s="16">
        <v>21</v>
      </c>
      <c r="AA388" s="14">
        <v>44286</v>
      </c>
      <c r="AB388" s="14">
        <v>44214</v>
      </c>
      <c r="AC388" s="19">
        <f t="shared" si="56"/>
        <v>23800000</v>
      </c>
      <c r="AD388">
        <v>25</v>
      </c>
      <c r="AE388" s="14">
        <v>44239</v>
      </c>
      <c r="AF388" s="14">
        <v>44241</v>
      </c>
      <c r="AG388">
        <v>25</v>
      </c>
      <c r="AH388" s="14">
        <v>44266</v>
      </c>
      <c r="AI388" s="14">
        <v>44269</v>
      </c>
      <c r="AJ388">
        <v>25</v>
      </c>
      <c r="AK388" s="14">
        <v>44324</v>
      </c>
      <c r="AL388" s="15">
        <f t="shared" si="55"/>
        <v>23800000</v>
      </c>
      <c r="AM388" s="16">
        <v>9</v>
      </c>
      <c r="AN388" s="14">
        <v>44600</v>
      </c>
      <c r="AO388" s="14">
        <v>44660</v>
      </c>
      <c r="AP388" s="19"/>
      <c r="AQ388" s="19"/>
      <c r="AR388" s="19"/>
      <c r="AS388" s="19"/>
      <c r="AT388" s="19">
        <v>1190000</v>
      </c>
      <c r="AU388" s="19"/>
      <c r="AV388" s="19"/>
      <c r="AW388" s="19">
        <v>22610000</v>
      </c>
      <c r="AX388" s="19"/>
      <c r="AY388" s="19"/>
      <c r="AZ388" s="19"/>
      <c r="BA388" s="19"/>
      <c r="BB388" s="19">
        <f t="shared" si="62"/>
        <v>1190000</v>
      </c>
      <c r="BC388" s="15">
        <f t="shared" si="58"/>
        <v>23800000</v>
      </c>
      <c r="BD388" s="15">
        <f t="shared" si="59"/>
        <v>23800000</v>
      </c>
      <c r="BE388" t="str">
        <f t="shared" si="60"/>
        <v>OK</v>
      </c>
      <c r="BF388">
        <f t="shared" si="61"/>
        <v>2</v>
      </c>
    </row>
    <row r="389" spans="1:58" hidden="1">
      <c r="A389">
        <v>5</v>
      </c>
      <c r="B389" t="s">
        <v>16</v>
      </c>
      <c r="C389" t="s">
        <v>409</v>
      </c>
      <c r="D389" t="s">
        <v>480</v>
      </c>
      <c r="E389" t="s">
        <v>10</v>
      </c>
      <c r="F389" t="s">
        <v>197</v>
      </c>
      <c r="G389">
        <v>5911</v>
      </c>
      <c r="H389">
        <v>4</v>
      </c>
      <c r="I389" s="19">
        <v>2720000</v>
      </c>
      <c r="J389" s="15">
        <v>680000</v>
      </c>
      <c r="L389">
        <v>4</v>
      </c>
      <c r="N389" t="s">
        <v>48</v>
      </c>
      <c r="O389" t="s">
        <v>114</v>
      </c>
      <c r="P389" t="s">
        <v>494</v>
      </c>
      <c r="Q389" t="s">
        <v>52</v>
      </c>
      <c r="R389" t="s">
        <v>117</v>
      </c>
      <c r="S389" t="s">
        <v>118</v>
      </c>
      <c r="T389" t="s">
        <v>199</v>
      </c>
      <c r="U389" t="s">
        <v>148</v>
      </c>
      <c r="V389" s="17" t="str">
        <f t="shared" si="57"/>
        <v>05-591101</v>
      </c>
      <c r="W389" t="s">
        <v>492</v>
      </c>
      <c r="X389" t="s">
        <v>40</v>
      </c>
      <c r="Y389" s="14">
        <v>44265</v>
      </c>
      <c r="Z389" s="16">
        <v>21</v>
      </c>
      <c r="AA389" s="14">
        <v>44286</v>
      </c>
      <c r="AB389" s="14">
        <v>44214</v>
      </c>
      <c r="AC389" s="19">
        <f t="shared" si="56"/>
        <v>2720000</v>
      </c>
      <c r="AD389">
        <v>25</v>
      </c>
      <c r="AE389" s="14">
        <v>44239</v>
      </c>
      <c r="AF389" s="14">
        <v>44241</v>
      </c>
      <c r="AG389">
        <v>25</v>
      </c>
      <c r="AH389" s="14">
        <v>44266</v>
      </c>
      <c r="AI389" s="14">
        <v>44269</v>
      </c>
      <c r="AJ389">
        <v>25</v>
      </c>
      <c r="AK389" s="14">
        <v>44324</v>
      </c>
      <c r="AL389" s="15">
        <f t="shared" si="55"/>
        <v>2720000</v>
      </c>
      <c r="AM389" s="16">
        <v>9</v>
      </c>
      <c r="AN389" s="14">
        <v>44600</v>
      </c>
      <c r="AO389" s="14">
        <v>44660</v>
      </c>
      <c r="AP389" s="19"/>
      <c r="AQ389" s="19"/>
      <c r="AR389" s="19"/>
      <c r="AS389" s="19"/>
      <c r="AT389" s="19">
        <v>136000</v>
      </c>
      <c r="AU389" s="19"/>
      <c r="AV389" s="19"/>
      <c r="AW389" s="19">
        <v>2584000</v>
      </c>
      <c r="AX389" s="19"/>
      <c r="AY389" s="19"/>
      <c r="AZ389" s="19"/>
      <c r="BA389" s="19"/>
      <c r="BB389" s="19">
        <f t="shared" si="62"/>
        <v>136000</v>
      </c>
      <c r="BC389" s="15">
        <f t="shared" si="58"/>
        <v>2720000</v>
      </c>
      <c r="BD389" s="15">
        <f t="shared" si="59"/>
        <v>2720000</v>
      </c>
      <c r="BE389" t="str">
        <f t="shared" si="60"/>
        <v>OK</v>
      </c>
      <c r="BF389">
        <f t="shared" si="61"/>
        <v>2</v>
      </c>
    </row>
    <row r="390" spans="1:58" hidden="1">
      <c r="A390">
        <v>5</v>
      </c>
      <c r="B390" t="s">
        <v>16</v>
      </c>
      <c r="C390" t="s">
        <v>482</v>
      </c>
      <c r="D390" t="s">
        <v>480</v>
      </c>
      <c r="E390" t="s">
        <v>10</v>
      </c>
      <c r="F390" t="s">
        <v>197</v>
      </c>
      <c r="G390">
        <v>5911</v>
      </c>
      <c r="H390">
        <v>3</v>
      </c>
      <c r="I390" s="19">
        <v>2040000</v>
      </c>
      <c r="J390" s="15">
        <v>680000</v>
      </c>
      <c r="L390">
        <v>3</v>
      </c>
      <c r="N390" t="s">
        <v>48</v>
      </c>
      <c r="O390" t="s">
        <v>114</v>
      </c>
      <c r="P390" t="s">
        <v>494</v>
      </c>
      <c r="Q390" t="s">
        <v>52</v>
      </c>
      <c r="R390" t="s">
        <v>117</v>
      </c>
      <c r="S390" t="s">
        <v>118</v>
      </c>
      <c r="T390" t="s">
        <v>199</v>
      </c>
      <c r="U390" t="s">
        <v>148</v>
      </c>
      <c r="V390" s="17" t="str">
        <f t="shared" si="57"/>
        <v>05-591101</v>
      </c>
      <c r="W390" t="s">
        <v>492</v>
      </c>
      <c r="X390" t="s">
        <v>40</v>
      </c>
      <c r="Y390" s="14">
        <v>44265</v>
      </c>
      <c r="Z390" s="16">
        <v>21</v>
      </c>
      <c r="AA390" s="14">
        <v>44286</v>
      </c>
      <c r="AB390" s="14">
        <v>44214</v>
      </c>
      <c r="AC390" s="19">
        <f t="shared" si="56"/>
        <v>2040000</v>
      </c>
      <c r="AD390">
        <v>25</v>
      </c>
      <c r="AE390" s="14">
        <v>44239</v>
      </c>
      <c r="AF390" s="14">
        <v>44241</v>
      </c>
      <c r="AG390">
        <v>25</v>
      </c>
      <c r="AH390" s="14">
        <v>44266</v>
      </c>
      <c r="AI390" s="14">
        <v>44269</v>
      </c>
      <c r="AJ390">
        <v>25</v>
      </c>
      <c r="AK390" s="14">
        <v>44324</v>
      </c>
      <c r="AL390" s="15">
        <f t="shared" si="55"/>
        <v>2040000</v>
      </c>
      <c r="AM390" s="16">
        <v>9</v>
      </c>
      <c r="AN390" s="14">
        <v>44600</v>
      </c>
      <c r="AO390" s="14">
        <v>44660</v>
      </c>
      <c r="AP390" s="19"/>
      <c r="AQ390" s="19"/>
      <c r="AR390" s="19"/>
      <c r="AS390" s="19"/>
      <c r="AT390" s="19">
        <v>102000</v>
      </c>
      <c r="AU390" s="19"/>
      <c r="AV390" s="19"/>
      <c r="AW390" s="19">
        <v>1938000</v>
      </c>
      <c r="AX390" s="19"/>
      <c r="AY390" s="19"/>
      <c r="AZ390" s="19"/>
      <c r="BA390" s="19"/>
      <c r="BB390" s="19">
        <f t="shared" si="62"/>
        <v>102000</v>
      </c>
      <c r="BC390" s="15">
        <f t="shared" si="58"/>
        <v>2040000</v>
      </c>
      <c r="BD390" s="15">
        <f t="shared" si="59"/>
        <v>2040000</v>
      </c>
      <c r="BE390" t="str">
        <f t="shared" si="60"/>
        <v>OK</v>
      </c>
      <c r="BF390">
        <f t="shared" si="61"/>
        <v>2</v>
      </c>
    </row>
    <row r="391" spans="1:58" hidden="1">
      <c r="A391">
        <v>5</v>
      </c>
      <c r="B391" t="s">
        <v>16</v>
      </c>
      <c r="C391" t="s">
        <v>432</v>
      </c>
      <c r="D391" t="s">
        <v>480</v>
      </c>
      <c r="E391" t="s">
        <v>10</v>
      </c>
      <c r="F391" t="s">
        <v>197</v>
      </c>
      <c r="G391">
        <v>5911</v>
      </c>
      <c r="H391">
        <v>4</v>
      </c>
      <c r="I391" s="19">
        <v>2720000</v>
      </c>
      <c r="J391" s="15">
        <v>680000</v>
      </c>
      <c r="L391">
        <v>4</v>
      </c>
      <c r="N391" t="s">
        <v>48</v>
      </c>
      <c r="O391" t="s">
        <v>114</v>
      </c>
      <c r="P391" t="s">
        <v>494</v>
      </c>
      <c r="Q391" t="s">
        <v>52</v>
      </c>
      <c r="R391" t="s">
        <v>117</v>
      </c>
      <c r="S391" t="s">
        <v>118</v>
      </c>
      <c r="T391" t="s">
        <v>199</v>
      </c>
      <c r="U391" t="s">
        <v>148</v>
      </c>
      <c r="V391" s="17" t="str">
        <f t="shared" si="57"/>
        <v>05-591101</v>
      </c>
      <c r="W391" t="s">
        <v>492</v>
      </c>
      <c r="X391" t="s">
        <v>40</v>
      </c>
      <c r="Y391" s="14">
        <v>44265</v>
      </c>
      <c r="Z391" s="16">
        <v>21</v>
      </c>
      <c r="AA391" s="14">
        <v>44286</v>
      </c>
      <c r="AB391" s="14">
        <v>44214</v>
      </c>
      <c r="AC391" s="19">
        <f t="shared" si="56"/>
        <v>2720000</v>
      </c>
      <c r="AD391">
        <v>25</v>
      </c>
      <c r="AE391" s="14">
        <v>44239</v>
      </c>
      <c r="AF391" s="14">
        <v>44241</v>
      </c>
      <c r="AG391">
        <v>25</v>
      </c>
      <c r="AH391" s="14">
        <v>44266</v>
      </c>
      <c r="AI391" s="14">
        <v>44269</v>
      </c>
      <c r="AJ391">
        <v>25</v>
      </c>
      <c r="AK391" s="14">
        <v>44324</v>
      </c>
      <c r="AL391" s="15">
        <f t="shared" si="55"/>
        <v>2720000</v>
      </c>
      <c r="AM391" s="16">
        <v>9</v>
      </c>
      <c r="AN391" s="14">
        <v>44600</v>
      </c>
      <c r="AO391" s="14">
        <v>44660</v>
      </c>
      <c r="AP391" s="19"/>
      <c r="AQ391" s="19"/>
      <c r="AR391" s="19"/>
      <c r="AS391" s="19"/>
      <c r="AT391" s="19">
        <v>136000</v>
      </c>
      <c r="AU391" s="19"/>
      <c r="AV391" s="19"/>
      <c r="AW391" s="19">
        <v>2584000</v>
      </c>
      <c r="AX391" s="19"/>
      <c r="AY391" s="19"/>
      <c r="AZ391" s="19"/>
      <c r="BA391" s="19"/>
      <c r="BB391" s="19">
        <f t="shared" si="62"/>
        <v>136000</v>
      </c>
      <c r="BC391" s="15">
        <f t="shared" si="58"/>
        <v>2720000</v>
      </c>
      <c r="BD391" s="15">
        <f t="shared" si="59"/>
        <v>2720000</v>
      </c>
      <c r="BE391" t="str">
        <f t="shared" si="60"/>
        <v>OK</v>
      </c>
      <c r="BF391">
        <f t="shared" si="61"/>
        <v>2</v>
      </c>
    </row>
    <row r="392" spans="1:58" hidden="1">
      <c r="A392">
        <v>5</v>
      </c>
      <c r="B392" t="s">
        <v>16</v>
      </c>
      <c r="C392" t="s">
        <v>434</v>
      </c>
      <c r="D392" t="s">
        <v>480</v>
      </c>
      <c r="E392" t="s">
        <v>10</v>
      </c>
      <c r="F392" t="s">
        <v>197</v>
      </c>
      <c r="G392">
        <v>5911</v>
      </c>
      <c r="H392">
        <v>4</v>
      </c>
      <c r="I392" s="19">
        <v>2720000</v>
      </c>
      <c r="J392" s="15">
        <v>680000</v>
      </c>
      <c r="L392">
        <v>4</v>
      </c>
      <c r="N392" t="s">
        <v>48</v>
      </c>
      <c r="O392" t="s">
        <v>114</v>
      </c>
      <c r="P392" t="s">
        <v>494</v>
      </c>
      <c r="Q392" t="s">
        <v>52</v>
      </c>
      <c r="R392" t="s">
        <v>117</v>
      </c>
      <c r="S392" t="s">
        <v>118</v>
      </c>
      <c r="T392" t="s">
        <v>199</v>
      </c>
      <c r="U392" t="s">
        <v>148</v>
      </c>
      <c r="V392" s="17" t="str">
        <f t="shared" si="57"/>
        <v>05-591101</v>
      </c>
      <c r="W392" t="s">
        <v>492</v>
      </c>
      <c r="X392" t="s">
        <v>40</v>
      </c>
      <c r="Y392" s="14">
        <v>44265</v>
      </c>
      <c r="Z392" s="16">
        <v>21</v>
      </c>
      <c r="AA392" s="14">
        <v>44286</v>
      </c>
      <c r="AB392" s="14">
        <v>44214</v>
      </c>
      <c r="AC392" s="19">
        <f t="shared" si="56"/>
        <v>2720000</v>
      </c>
      <c r="AD392">
        <v>25</v>
      </c>
      <c r="AE392" s="14">
        <v>44239</v>
      </c>
      <c r="AF392" s="14">
        <v>44241</v>
      </c>
      <c r="AG392">
        <v>25</v>
      </c>
      <c r="AH392" s="14">
        <v>44266</v>
      </c>
      <c r="AI392" s="14">
        <v>44269</v>
      </c>
      <c r="AJ392">
        <v>25</v>
      </c>
      <c r="AK392" s="14">
        <v>44324</v>
      </c>
      <c r="AL392" s="15">
        <f t="shared" si="55"/>
        <v>2720000</v>
      </c>
      <c r="AM392" s="16">
        <v>9</v>
      </c>
      <c r="AN392" s="14">
        <v>44600</v>
      </c>
      <c r="AO392" s="14">
        <v>44660</v>
      </c>
      <c r="AP392" s="19"/>
      <c r="AQ392" s="19"/>
      <c r="AR392" s="19"/>
      <c r="AS392" s="19"/>
      <c r="AT392" s="19">
        <v>136000</v>
      </c>
      <c r="AU392" s="19"/>
      <c r="AV392" s="19"/>
      <c r="AW392" s="19">
        <v>2584000</v>
      </c>
      <c r="AX392" s="19"/>
      <c r="AY392" s="19"/>
      <c r="AZ392" s="19"/>
      <c r="BA392" s="19"/>
      <c r="BB392" s="19">
        <f t="shared" si="62"/>
        <v>136000</v>
      </c>
      <c r="BC392" s="15">
        <f t="shared" si="58"/>
        <v>2720000</v>
      </c>
      <c r="BD392" s="15">
        <f t="shared" si="59"/>
        <v>2720000</v>
      </c>
      <c r="BE392" t="str">
        <f t="shared" si="60"/>
        <v>OK</v>
      </c>
      <c r="BF392">
        <f t="shared" si="61"/>
        <v>2</v>
      </c>
    </row>
    <row r="393" spans="1:58" hidden="1">
      <c r="A393">
        <v>5</v>
      </c>
      <c r="B393" t="s">
        <v>16</v>
      </c>
      <c r="C393" t="s">
        <v>404</v>
      </c>
      <c r="D393" t="s">
        <v>478</v>
      </c>
      <c r="E393" t="s">
        <v>10</v>
      </c>
      <c r="F393" t="s">
        <v>197</v>
      </c>
      <c r="G393">
        <v>5911</v>
      </c>
      <c r="H393">
        <v>10</v>
      </c>
      <c r="I393" s="19">
        <v>6800000</v>
      </c>
      <c r="J393" s="15">
        <v>680000</v>
      </c>
      <c r="L393">
        <v>10</v>
      </c>
      <c r="N393" t="s">
        <v>48</v>
      </c>
      <c r="O393" t="s">
        <v>114</v>
      </c>
      <c r="P393" t="s">
        <v>494</v>
      </c>
      <c r="Q393" t="s">
        <v>52</v>
      </c>
      <c r="R393" t="s">
        <v>117</v>
      </c>
      <c r="S393" t="s">
        <v>118</v>
      </c>
      <c r="T393" t="s">
        <v>199</v>
      </c>
      <c r="U393" t="s">
        <v>148</v>
      </c>
      <c r="V393" s="17" t="str">
        <f t="shared" si="57"/>
        <v>05-591101</v>
      </c>
      <c r="W393" t="s">
        <v>492</v>
      </c>
      <c r="X393" t="s">
        <v>40</v>
      </c>
      <c r="Y393" s="14">
        <v>44265</v>
      </c>
      <c r="Z393" s="16">
        <v>21</v>
      </c>
      <c r="AA393" s="14">
        <v>44286</v>
      </c>
      <c r="AB393" s="14">
        <v>44214</v>
      </c>
      <c r="AC393" s="19">
        <f t="shared" si="56"/>
        <v>6800000</v>
      </c>
      <c r="AD393">
        <v>25</v>
      </c>
      <c r="AE393" s="14">
        <v>44239</v>
      </c>
      <c r="AF393" s="14">
        <v>44241</v>
      </c>
      <c r="AG393">
        <v>25</v>
      </c>
      <c r="AH393" s="14">
        <v>44266</v>
      </c>
      <c r="AI393" s="14">
        <v>44269</v>
      </c>
      <c r="AJ393">
        <v>25</v>
      </c>
      <c r="AK393" s="14">
        <v>44324</v>
      </c>
      <c r="AL393" s="15">
        <f t="shared" si="55"/>
        <v>6800000</v>
      </c>
      <c r="AM393" s="16">
        <v>9</v>
      </c>
      <c r="AN393" s="14">
        <v>44600</v>
      </c>
      <c r="AO393" s="14">
        <v>44660</v>
      </c>
      <c r="AP393" s="19"/>
      <c r="AQ393" s="19"/>
      <c r="AR393" s="19"/>
      <c r="AS393" s="19"/>
      <c r="AT393" s="19">
        <v>340000</v>
      </c>
      <c r="AU393" s="19"/>
      <c r="AV393" s="19"/>
      <c r="AW393" s="19">
        <v>6460000</v>
      </c>
      <c r="AX393" s="19"/>
      <c r="AY393" s="19"/>
      <c r="AZ393" s="19"/>
      <c r="BA393" s="19"/>
      <c r="BB393" s="19">
        <f t="shared" si="62"/>
        <v>340000</v>
      </c>
      <c r="BC393" s="15">
        <f t="shared" si="58"/>
        <v>6800000</v>
      </c>
      <c r="BD393" s="15">
        <f t="shared" si="59"/>
        <v>6800000</v>
      </c>
      <c r="BE393" t="str">
        <f t="shared" si="60"/>
        <v>OK</v>
      </c>
      <c r="BF393">
        <f t="shared" si="61"/>
        <v>2</v>
      </c>
    </row>
    <row r="394" spans="1:58" hidden="1">
      <c r="A394">
        <v>5</v>
      </c>
      <c r="B394" t="s">
        <v>16</v>
      </c>
      <c r="C394" t="s">
        <v>400</v>
      </c>
      <c r="D394" t="s">
        <v>425</v>
      </c>
      <c r="E394" t="s">
        <v>10</v>
      </c>
      <c r="F394" t="s">
        <v>197</v>
      </c>
      <c r="G394">
        <v>5911</v>
      </c>
      <c r="H394">
        <v>10</v>
      </c>
      <c r="I394" s="19">
        <v>6800000</v>
      </c>
      <c r="J394" s="15">
        <v>680000</v>
      </c>
      <c r="L394">
        <v>10</v>
      </c>
      <c r="N394" t="s">
        <v>48</v>
      </c>
      <c r="O394" t="s">
        <v>114</v>
      </c>
      <c r="P394" t="s">
        <v>494</v>
      </c>
      <c r="Q394" t="s">
        <v>52</v>
      </c>
      <c r="R394" t="s">
        <v>117</v>
      </c>
      <c r="S394" t="s">
        <v>118</v>
      </c>
      <c r="T394" t="s">
        <v>199</v>
      </c>
      <c r="U394" t="s">
        <v>148</v>
      </c>
      <c r="V394" s="17" t="str">
        <f t="shared" si="57"/>
        <v>05-591101</v>
      </c>
      <c r="W394" t="s">
        <v>492</v>
      </c>
      <c r="X394" t="s">
        <v>40</v>
      </c>
      <c r="Y394" s="14">
        <v>44265</v>
      </c>
      <c r="Z394" s="16">
        <v>21</v>
      </c>
      <c r="AA394" s="14">
        <v>44286</v>
      </c>
      <c r="AB394" s="14">
        <v>44214</v>
      </c>
      <c r="AC394" s="19">
        <f t="shared" si="56"/>
        <v>6800000</v>
      </c>
      <c r="AD394">
        <v>25</v>
      </c>
      <c r="AE394" s="14">
        <v>44239</v>
      </c>
      <c r="AF394" s="14">
        <v>44241</v>
      </c>
      <c r="AG394">
        <v>25</v>
      </c>
      <c r="AH394" s="14">
        <v>44266</v>
      </c>
      <c r="AI394" s="14">
        <v>44269</v>
      </c>
      <c r="AJ394">
        <v>25</v>
      </c>
      <c r="AK394" s="14">
        <v>44324</v>
      </c>
      <c r="AL394" s="15">
        <f t="shared" si="55"/>
        <v>6800000</v>
      </c>
      <c r="AM394" s="16">
        <v>9</v>
      </c>
      <c r="AN394" s="14">
        <v>44600</v>
      </c>
      <c r="AO394" s="14">
        <v>44660</v>
      </c>
      <c r="AP394" s="19"/>
      <c r="AQ394" s="19"/>
      <c r="AR394" s="19"/>
      <c r="AS394" s="19"/>
      <c r="AT394" s="19">
        <v>340000</v>
      </c>
      <c r="AU394" s="19"/>
      <c r="AV394" s="19"/>
      <c r="AW394" s="19">
        <v>6460000</v>
      </c>
      <c r="AX394" s="19"/>
      <c r="AY394" s="19"/>
      <c r="AZ394" s="19"/>
      <c r="BA394" s="19"/>
      <c r="BB394" s="19">
        <f t="shared" si="62"/>
        <v>340000</v>
      </c>
      <c r="BC394" s="15">
        <f t="shared" si="58"/>
        <v>6800000</v>
      </c>
      <c r="BD394" s="15">
        <f t="shared" si="59"/>
        <v>6800000</v>
      </c>
      <c r="BE394" t="str">
        <f t="shared" si="60"/>
        <v>OK</v>
      </c>
      <c r="BF394">
        <f t="shared" si="61"/>
        <v>2</v>
      </c>
    </row>
    <row r="395" spans="1:58" hidden="1">
      <c r="A395">
        <v>5</v>
      </c>
      <c r="B395" t="s">
        <v>16</v>
      </c>
      <c r="C395" t="s">
        <v>436</v>
      </c>
      <c r="D395" t="s">
        <v>414</v>
      </c>
      <c r="E395" t="s">
        <v>10</v>
      </c>
      <c r="F395" t="s">
        <v>197</v>
      </c>
      <c r="G395">
        <v>5911</v>
      </c>
      <c r="H395">
        <v>2</v>
      </c>
      <c r="I395" s="19">
        <v>1360000</v>
      </c>
      <c r="J395" s="15">
        <v>680000</v>
      </c>
      <c r="L395">
        <v>2</v>
      </c>
      <c r="N395" t="s">
        <v>48</v>
      </c>
      <c r="O395" t="s">
        <v>114</v>
      </c>
      <c r="P395" t="s">
        <v>495</v>
      </c>
      <c r="Q395" t="s">
        <v>52</v>
      </c>
      <c r="R395" t="s">
        <v>117</v>
      </c>
      <c r="S395" t="s">
        <v>118</v>
      </c>
      <c r="T395" t="s">
        <v>199</v>
      </c>
      <c r="U395" t="s">
        <v>148</v>
      </c>
      <c r="V395" s="17" t="str">
        <f t="shared" si="57"/>
        <v>05-591101</v>
      </c>
      <c r="W395" t="s">
        <v>492</v>
      </c>
      <c r="X395" t="s">
        <v>40</v>
      </c>
      <c r="Y395" s="14">
        <v>44265</v>
      </c>
      <c r="Z395" s="16">
        <v>21</v>
      </c>
      <c r="AA395" s="14">
        <v>44286</v>
      </c>
      <c r="AB395" s="14">
        <v>44214</v>
      </c>
      <c r="AC395" s="19">
        <f t="shared" si="56"/>
        <v>1360000</v>
      </c>
      <c r="AD395">
        <v>25</v>
      </c>
      <c r="AE395" s="14">
        <v>44239</v>
      </c>
      <c r="AF395" s="14">
        <v>44241</v>
      </c>
      <c r="AG395">
        <v>25</v>
      </c>
      <c r="AH395" s="14">
        <v>44266</v>
      </c>
      <c r="AI395" s="14">
        <v>44269</v>
      </c>
      <c r="AJ395">
        <v>25</v>
      </c>
      <c r="AK395" s="14">
        <v>44324</v>
      </c>
      <c r="AL395" s="15">
        <f t="shared" si="55"/>
        <v>1360000</v>
      </c>
      <c r="AM395" s="16">
        <v>9</v>
      </c>
      <c r="AN395" s="14">
        <v>44600</v>
      </c>
      <c r="AO395" s="14">
        <v>44660</v>
      </c>
      <c r="AP395" s="19"/>
      <c r="AQ395" s="19"/>
      <c r="AR395" s="19"/>
      <c r="AS395" s="19"/>
      <c r="AT395" s="19">
        <v>68000</v>
      </c>
      <c r="AU395" s="19"/>
      <c r="AV395" s="19"/>
      <c r="AW395" s="19">
        <v>1292000</v>
      </c>
      <c r="AX395" s="19"/>
      <c r="AY395" s="19"/>
      <c r="AZ395" s="19"/>
      <c r="BA395" s="19"/>
      <c r="BB395" s="19">
        <f t="shared" si="62"/>
        <v>68000</v>
      </c>
      <c r="BC395" s="15">
        <f t="shared" si="58"/>
        <v>1360000</v>
      </c>
      <c r="BD395" s="15">
        <f t="shared" si="59"/>
        <v>1360000</v>
      </c>
      <c r="BE395" t="str">
        <f t="shared" si="60"/>
        <v>OK</v>
      </c>
      <c r="BF395">
        <f t="shared" si="61"/>
        <v>2</v>
      </c>
    </row>
    <row r="396" spans="1:58" hidden="1">
      <c r="A396">
        <v>5</v>
      </c>
      <c r="B396" t="s">
        <v>16</v>
      </c>
      <c r="C396" t="s">
        <v>456</v>
      </c>
      <c r="D396" t="s">
        <v>418</v>
      </c>
      <c r="E396" t="s">
        <v>10</v>
      </c>
      <c r="F396" t="s">
        <v>197</v>
      </c>
      <c r="G396">
        <v>5911</v>
      </c>
      <c r="H396">
        <v>15</v>
      </c>
      <c r="I396" s="19">
        <v>10200000</v>
      </c>
      <c r="J396" s="15">
        <v>680000</v>
      </c>
      <c r="L396">
        <v>15</v>
      </c>
      <c r="N396" t="s">
        <v>48</v>
      </c>
      <c r="O396" t="s">
        <v>114</v>
      </c>
      <c r="P396" t="s">
        <v>495</v>
      </c>
      <c r="Q396" t="s">
        <v>52</v>
      </c>
      <c r="R396" t="s">
        <v>117</v>
      </c>
      <c r="S396" t="s">
        <v>118</v>
      </c>
      <c r="T396" t="s">
        <v>199</v>
      </c>
      <c r="U396" t="s">
        <v>148</v>
      </c>
      <c r="V396" s="17" t="str">
        <f t="shared" si="57"/>
        <v>05-591101</v>
      </c>
      <c r="W396" t="s">
        <v>492</v>
      </c>
      <c r="X396" t="s">
        <v>40</v>
      </c>
      <c r="Y396" s="14">
        <v>44265</v>
      </c>
      <c r="Z396" s="16">
        <v>21</v>
      </c>
      <c r="AA396" s="14">
        <v>44286</v>
      </c>
      <c r="AB396" s="14">
        <v>44214</v>
      </c>
      <c r="AC396" s="19">
        <f t="shared" si="56"/>
        <v>10200000</v>
      </c>
      <c r="AD396">
        <v>25</v>
      </c>
      <c r="AE396" s="14">
        <v>44239</v>
      </c>
      <c r="AF396" s="14">
        <v>44241</v>
      </c>
      <c r="AG396">
        <v>25</v>
      </c>
      <c r="AH396" s="14">
        <v>44266</v>
      </c>
      <c r="AI396" s="14">
        <v>44269</v>
      </c>
      <c r="AJ396">
        <v>25</v>
      </c>
      <c r="AK396" s="14">
        <v>44324</v>
      </c>
      <c r="AL396" s="15">
        <f t="shared" si="55"/>
        <v>10200000</v>
      </c>
      <c r="AM396" s="16">
        <v>9</v>
      </c>
      <c r="AN396" s="14">
        <v>44600</v>
      </c>
      <c r="AO396" s="14">
        <v>44660</v>
      </c>
      <c r="AP396" s="19"/>
      <c r="AQ396" s="19"/>
      <c r="AR396" s="19"/>
      <c r="AS396" s="19"/>
      <c r="AT396" s="19">
        <v>510000</v>
      </c>
      <c r="AU396" s="19"/>
      <c r="AV396" s="19"/>
      <c r="AW396" s="19">
        <v>9690000</v>
      </c>
      <c r="AX396" s="19"/>
      <c r="AY396" s="19"/>
      <c r="AZ396" s="19"/>
      <c r="BA396" s="19"/>
      <c r="BB396" s="19">
        <f t="shared" si="62"/>
        <v>510000</v>
      </c>
      <c r="BC396" s="15">
        <f t="shared" si="58"/>
        <v>10200000</v>
      </c>
      <c r="BD396" s="15">
        <f t="shared" si="59"/>
        <v>10200000</v>
      </c>
      <c r="BE396" t="str">
        <f t="shared" si="60"/>
        <v>OK</v>
      </c>
      <c r="BF396">
        <f t="shared" si="61"/>
        <v>2</v>
      </c>
    </row>
    <row r="397" spans="1:58" hidden="1">
      <c r="A397">
        <v>5</v>
      </c>
      <c r="B397" t="s">
        <v>16</v>
      </c>
      <c r="C397" t="s">
        <v>415</v>
      </c>
      <c r="D397" t="s">
        <v>414</v>
      </c>
      <c r="E397" t="s">
        <v>10</v>
      </c>
      <c r="F397" t="s">
        <v>197</v>
      </c>
      <c r="G397">
        <v>5911</v>
      </c>
      <c r="H397">
        <v>4</v>
      </c>
      <c r="I397" s="19">
        <v>2720000</v>
      </c>
      <c r="J397" s="15">
        <v>680000</v>
      </c>
      <c r="L397">
        <v>4</v>
      </c>
      <c r="N397" t="s">
        <v>48</v>
      </c>
      <c r="O397" t="s">
        <v>114</v>
      </c>
      <c r="P397" t="s">
        <v>495</v>
      </c>
      <c r="Q397" t="s">
        <v>52</v>
      </c>
      <c r="R397" t="s">
        <v>117</v>
      </c>
      <c r="S397" t="s">
        <v>118</v>
      </c>
      <c r="T397" t="s">
        <v>199</v>
      </c>
      <c r="U397" t="s">
        <v>148</v>
      </c>
      <c r="V397" s="17" t="str">
        <f t="shared" si="57"/>
        <v>05-591101</v>
      </c>
      <c r="W397" t="s">
        <v>492</v>
      </c>
      <c r="X397" t="s">
        <v>40</v>
      </c>
      <c r="Y397" s="14">
        <v>44265</v>
      </c>
      <c r="Z397" s="16">
        <v>21</v>
      </c>
      <c r="AA397" s="14">
        <v>44286</v>
      </c>
      <c r="AB397" s="14">
        <v>44214</v>
      </c>
      <c r="AC397" s="19">
        <f t="shared" si="56"/>
        <v>2720000</v>
      </c>
      <c r="AD397">
        <v>25</v>
      </c>
      <c r="AE397" s="14">
        <v>44239</v>
      </c>
      <c r="AF397" s="14">
        <v>44241</v>
      </c>
      <c r="AG397">
        <v>25</v>
      </c>
      <c r="AH397" s="14">
        <v>44266</v>
      </c>
      <c r="AI397" s="14">
        <v>44269</v>
      </c>
      <c r="AJ397">
        <v>25</v>
      </c>
      <c r="AK397" s="14">
        <v>44324</v>
      </c>
      <c r="AL397" s="15">
        <f t="shared" si="55"/>
        <v>2720000</v>
      </c>
      <c r="AM397" s="16">
        <v>9</v>
      </c>
      <c r="AN397" s="14">
        <v>44600</v>
      </c>
      <c r="AO397" s="14">
        <v>44660</v>
      </c>
      <c r="AP397" s="19"/>
      <c r="AQ397" s="19"/>
      <c r="AR397" s="19"/>
      <c r="AS397" s="19"/>
      <c r="AT397" s="19">
        <v>136000</v>
      </c>
      <c r="AU397" s="19"/>
      <c r="AV397" s="19"/>
      <c r="AW397" s="19">
        <v>2584000</v>
      </c>
      <c r="AX397" s="19"/>
      <c r="AY397" s="19"/>
      <c r="AZ397" s="19"/>
      <c r="BA397" s="19"/>
      <c r="BB397" s="19">
        <f t="shared" si="62"/>
        <v>136000</v>
      </c>
      <c r="BC397" s="15">
        <f t="shared" si="58"/>
        <v>2720000</v>
      </c>
      <c r="BD397" s="15">
        <f t="shared" si="59"/>
        <v>2720000</v>
      </c>
      <c r="BE397" t="str">
        <f t="shared" si="60"/>
        <v>OK</v>
      </c>
      <c r="BF397">
        <f t="shared" si="61"/>
        <v>2</v>
      </c>
    </row>
    <row r="398" spans="1:58" hidden="1">
      <c r="A398">
        <v>5</v>
      </c>
      <c r="B398" t="s">
        <v>16</v>
      </c>
      <c r="C398" t="s">
        <v>403</v>
      </c>
      <c r="D398" t="s">
        <v>425</v>
      </c>
      <c r="E398" t="s">
        <v>10</v>
      </c>
      <c r="F398" t="s">
        <v>197</v>
      </c>
      <c r="G398">
        <v>5911</v>
      </c>
      <c r="H398">
        <v>6</v>
      </c>
      <c r="I398" s="19">
        <v>4080000</v>
      </c>
      <c r="J398" s="15">
        <v>680000</v>
      </c>
      <c r="L398">
        <v>6</v>
      </c>
      <c r="N398" t="s">
        <v>48</v>
      </c>
      <c r="O398" t="s">
        <v>114</v>
      </c>
      <c r="P398" t="s">
        <v>495</v>
      </c>
      <c r="Q398" t="s">
        <v>52</v>
      </c>
      <c r="R398" t="s">
        <v>117</v>
      </c>
      <c r="S398" t="s">
        <v>118</v>
      </c>
      <c r="T398" t="s">
        <v>199</v>
      </c>
      <c r="U398" t="s">
        <v>148</v>
      </c>
      <c r="V398" s="17" t="str">
        <f t="shared" si="57"/>
        <v>05-591101</v>
      </c>
      <c r="W398" t="s">
        <v>492</v>
      </c>
      <c r="X398" t="s">
        <v>40</v>
      </c>
      <c r="Y398" s="14">
        <v>44265</v>
      </c>
      <c r="Z398" s="16">
        <v>21</v>
      </c>
      <c r="AA398" s="14">
        <v>44286</v>
      </c>
      <c r="AB398" s="14">
        <v>44214</v>
      </c>
      <c r="AC398" s="19">
        <f t="shared" si="56"/>
        <v>4080000</v>
      </c>
      <c r="AD398">
        <v>25</v>
      </c>
      <c r="AE398" s="14">
        <v>44239</v>
      </c>
      <c r="AF398" s="14">
        <v>44241</v>
      </c>
      <c r="AG398">
        <v>25</v>
      </c>
      <c r="AH398" s="14">
        <v>44266</v>
      </c>
      <c r="AI398" s="14">
        <v>44269</v>
      </c>
      <c r="AJ398">
        <v>25</v>
      </c>
      <c r="AK398" s="14">
        <v>44324</v>
      </c>
      <c r="AL398" s="15">
        <f t="shared" si="55"/>
        <v>4080000</v>
      </c>
      <c r="AM398" s="16">
        <v>9</v>
      </c>
      <c r="AN398" s="14">
        <v>44600</v>
      </c>
      <c r="AO398" s="14">
        <v>44660</v>
      </c>
      <c r="AP398" s="19"/>
      <c r="AQ398" s="19"/>
      <c r="AR398" s="19"/>
      <c r="AS398" s="19"/>
      <c r="AT398" s="19">
        <v>204000</v>
      </c>
      <c r="AU398" s="19"/>
      <c r="AV398" s="19"/>
      <c r="AW398" s="19">
        <v>3876000</v>
      </c>
      <c r="AX398" s="19"/>
      <c r="AY398" s="19"/>
      <c r="AZ398" s="19"/>
      <c r="BA398" s="19"/>
      <c r="BB398" s="19">
        <f t="shared" si="62"/>
        <v>204000</v>
      </c>
      <c r="BC398" s="15">
        <f t="shared" si="58"/>
        <v>4080000</v>
      </c>
      <c r="BD398" s="15">
        <f t="shared" si="59"/>
        <v>4080000</v>
      </c>
      <c r="BE398" t="str">
        <f t="shared" si="60"/>
        <v>OK</v>
      </c>
      <c r="BF398">
        <f t="shared" si="61"/>
        <v>2</v>
      </c>
    </row>
    <row r="399" spans="1:58" hidden="1">
      <c r="A399">
        <v>5</v>
      </c>
      <c r="B399" t="s">
        <v>16</v>
      </c>
      <c r="C399" t="s">
        <v>452</v>
      </c>
      <c r="D399" t="s">
        <v>416</v>
      </c>
      <c r="E399" t="s">
        <v>10</v>
      </c>
      <c r="F399" t="s">
        <v>197</v>
      </c>
      <c r="G399">
        <v>5911</v>
      </c>
      <c r="H399">
        <v>3</v>
      </c>
      <c r="I399" s="19">
        <v>2040000</v>
      </c>
      <c r="J399" s="15">
        <v>680000</v>
      </c>
      <c r="L399">
        <v>3</v>
      </c>
      <c r="N399" t="s">
        <v>48</v>
      </c>
      <c r="O399" t="s">
        <v>114</v>
      </c>
      <c r="P399" t="s">
        <v>495</v>
      </c>
      <c r="Q399" t="s">
        <v>52</v>
      </c>
      <c r="R399" t="s">
        <v>117</v>
      </c>
      <c r="S399" t="s">
        <v>118</v>
      </c>
      <c r="T399" t="s">
        <v>199</v>
      </c>
      <c r="U399" t="s">
        <v>148</v>
      </c>
      <c r="V399" s="17" t="str">
        <f t="shared" si="57"/>
        <v>05-591101</v>
      </c>
      <c r="W399" t="s">
        <v>492</v>
      </c>
      <c r="X399" t="s">
        <v>40</v>
      </c>
      <c r="Y399" s="14">
        <v>44265</v>
      </c>
      <c r="Z399" s="16">
        <v>21</v>
      </c>
      <c r="AA399" s="14">
        <v>44286</v>
      </c>
      <c r="AB399" s="14">
        <v>44214</v>
      </c>
      <c r="AC399" s="19">
        <f t="shared" si="56"/>
        <v>2040000</v>
      </c>
      <c r="AD399">
        <v>25</v>
      </c>
      <c r="AE399" s="14">
        <v>44239</v>
      </c>
      <c r="AF399" s="14">
        <v>44241</v>
      </c>
      <c r="AG399">
        <v>25</v>
      </c>
      <c r="AH399" s="14">
        <v>44266</v>
      </c>
      <c r="AI399" s="14">
        <v>44269</v>
      </c>
      <c r="AJ399">
        <v>25</v>
      </c>
      <c r="AK399" s="14">
        <v>44324</v>
      </c>
      <c r="AL399" s="15">
        <f t="shared" si="55"/>
        <v>2040000</v>
      </c>
      <c r="AM399" s="16">
        <v>9</v>
      </c>
      <c r="AN399" s="14">
        <v>44600</v>
      </c>
      <c r="AO399" s="14">
        <v>44660</v>
      </c>
      <c r="AP399" s="19"/>
      <c r="AQ399" s="19"/>
      <c r="AR399" s="19"/>
      <c r="AS399" s="19"/>
      <c r="AT399" s="19">
        <v>102000</v>
      </c>
      <c r="AU399" s="19"/>
      <c r="AV399" s="19"/>
      <c r="AW399" s="19">
        <v>1938000</v>
      </c>
      <c r="AX399" s="19"/>
      <c r="AY399" s="19"/>
      <c r="AZ399" s="19"/>
      <c r="BA399" s="19"/>
      <c r="BB399" s="19">
        <f t="shared" si="62"/>
        <v>102000</v>
      </c>
      <c r="BC399" s="15">
        <f t="shared" si="58"/>
        <v>2040000</v>
      </c>
      <c r="BD399" s="15">
        <f t="shared" si="59"/>
        <v>2040000</v>
      </c>
      <c r="BE399" t="str">
        <f t="shared" si="60"/>
        <v>OK</v>
      </c>
      <c r="BF399">
        <f t="shared" si="61"/>
        <v>2</v>
      </c>
    </row>
    <row r="400" spans="1:58" hidden="1">
      <c r="A400">
        <v>5</v>
      </c>
      <c r="B400" t="s">
        <v>16</v>
      </c>
      <c r="C400" t="s">
        <v>405</v>
      </c>
      <c r="D400" t="s">
        <v>478</v>
      </c>
      <c r="E400" t="s">
        <v>10</v>
      </c>
      <c r="F400" t="s">
        <v>197</v>
      </c>
      <c r="G400">
        <v>5911</v>
      </c>
      <c r="H400">
        <v>5</v>
      </c>
      <c r="I400" s="19">
        <v>3400000</v>
      </c>
      <c r="J400" s="15">
        <v>680000</v>
      </c>
      <c r="L400">
        <v>5</v>
      </c>
      <c r="N400" t="s">
        <v>48</v>
      </c>
      <c r="O400" t="s">
        <v>114</v>
      </c>
      <c r="P400" t="s">
        <v>495</v>
      </c>
      <c r="Q400" t="s">
        <v>52</v>
      </c>
      <c r="R400" t="s">
        <v>117</v>
      </c>
      <c r="S400" t="s">
        <v>118</v>
      </c>
      <c r="T400" t="s">
        <v>199</v>
      </c>
      <c r="U400" t="s">
        <v>148</v>
      </c>
      <c r="V400" s="17" t="str">
        <f t="shared" si="57"/>
        <v>05-591101</v>
      </c>
      <c r="W400" t="s">
        <v>492</v>
      </c>
      <c r="X400" t="s">
        <v>40</v>
      </c>
      <c r="Y400" s="14">
        <v>44265</v>
      </c>
      <c r="Z400" s="16">
        <v>21</v>
      </c>
      <c r="AA400" s="14">
        <v>44286</v>
      </c>
      <c r="AB400" s="14">
        <v>44214</v>
      </c>
      <c r="AC400" s="19">
        <f t="shared" si="56"/>
        <v>3400000</v>
      </c>
      <c r="AD400">
        <v>25</v>
      </c>
      <c r="AE400" s="14">
        <v>44239</v>
      </c>
      <c r="AF400" s="14">
        <v>44241</v>
      </c>
      <c r="AG400">
        <v>25</v>
      </c>
      <c r="AH400" s="14">
        <v>44266</v>
      </c>
      <c r="AI400" s="14">
        <v>44269</v>
      </c>
      <c r="AJ400">
        <v>25</v>
      </c>
      <c r="AK400" s="14">
        <v>44324</v>
      </c>
      <c r="AL400" s="15">
        <f t="shared" si="55"/>
        <v>3400000</v>
      </c>
      <c r="AM400" s="16">
        <v>9</v>
      </c>
      <c r="AN400" s="14">
        <v>44600</v>
      </c>
      <c r="AO400" s="14">
        <v>44660</v>
      </c>
      <c r="AP400" s="19"/>
      <c r="AQ400" s="19"/>
      <c r="AR400" s="19"/>
      <c r="AS400" s="19"/>
      <c r="AT400" s="19">
        <v>170000</v>
      </c>
      <c r="AU400" s="19"/>
      <c r="AV400" s="19"/>
      <c r="AW400" s="19">
        <v>3230000</v>
      </c>
      <c r="AX400" s="19"/>
      <c r="AY400" s="19"/>
      <c r="AZ400" s="19"/>
      <c r="BA400" s="19"/>
      <c r="BB400" s="19">
        <f t="shared" si="62"/>
        <v>170000</v>
      </c>
      <c r="BC400" s="15">
        <f t="shared" si="58"/>
        <v>3400000</v>
      </c>
      <c r="BD400" s="15">
        <f t="shared" si="59"/>
        <v>3400000</v>
      </c>
      <c r="BE400" t="str">
        <f t="shared" si="60"/>
        <v>OK</v>
      </c>
      <c r="BF400">
        <f t="shared" si="61"/>
        <v>2</v>
      </c>
    </row>
    <row r="401" spans="1:58" hidden="1">
      <c r="A401">
        <v>5</v>
      </c>
      <c r="B401" t="s">
        <v>16</v>
      </c>
      <c r="C401" t="s">
        <v>438</v>
      </c>
      <c r="D401" t="s">
        <v>414</v>
      </c>
      <c r="E401" t="s">
        <v>10</v>
      </c>
      <c r="F401" t="s">
        <v>197</v>
      </c>
      <c r="G401">
        <v>5911</v>
      </c>
      <c r="H401">
        <v>3</v>
      </c>
      <c r="I401" s="19">
        <v>2040000</v>
      </c>
      <c r="J401" s="15">
        <v>680000</v>
      </c>
      <c r="L401">
        <v>3</v>
      </c>
      <c r="N401" t="s">
        <v>48</v>
      </c>
      <c r="O401" t="s">
        <v>114</v>
      </c>
      <c r="P401" t="s">
        <v>495</v>
      </c>
      <c r="Q401" t="s">
        <v>52</v>
      </c>
      <c r="R401" t="s">
        <v>117</v>
      </c>
      <c r="S401" t="s">
        <v>118</v>
      </c>
      <c r="T401" t="s">
        <v>199</v>
      </c>
      <c r="U401" t="s">
        <v>148</v>
      </c>
      <c r="V401" s="17" t="str">
        <f t="shared" si="57"/>
        <v>05-591101</v>
      </c>
      <c r="W401" t="s">
        <v>492</v>
      </c>
      <c r="X401" t="s">
        <v>40</v>
      </c>
      <c r="Y401" s="14">
        <v>44265</v>
      </c>
      <c r="Z401" s="16">
        <v>21</v>
      </c>
      <c r="AA401" s="14">
        <v>44286</v>
      </c>
      <c r="AB401" s="14">
        <v>44214</v>
      </c>
      <c r="AC401" s="19">
        <f t="shared" si="56"/>
        <v>2040000</v>
      </c>
      <c r="AD401">
        <v>25</v>
      </c>
      <c r="AE401" s="14">
        <v>44239</v>
      </c>
      <c r="AF401" s="14">
        <v>44241</v>
      </c>
      <c r="AG401">
        <v>25</v>
      </c>
      <c r="AH401" s="14">
        <v>44266</v>
      </c>
      <c r="AI401" s="14">
        <v>44269</v>
      </c>
      <c r="AJ401">
        <v>25</v>
      </c>
      <c r="AK401" s="14">
        <v>44324</v>
      </c>
      <c r="AL401" s="15">
        <f t="shared" si="55"/>
        <v>2040000</v>
      </c>
      <c r="AM401" s="16">
        <v>9</v>
      </c>
      <c r="AN401" s="14">
        <v>44600</v>
      </c>
      <c r="AO401" s="14">
        <v>44660</v>
      </c>
      <c r="AP401" s="19"/>
      <c r="AQ401" s="19"/>
      <c r="AR401" s="19"/>
      <c r="AS401" s="19"/>
      <c r="AT401" s="19">
        <v>102000</v>
      </c>
      <c r="AU401" s="19"/>
      <c r="AV401" s="19"/>
      <c r="AW401" s="19">
        <v>1938000</v>
      </c>
      <c r="AX401" s="19"/>
      <c r="AY401" s="19"/>
      <c r="AZ401" s="19"/>
      <c r="BA401" s="19"/>
      <c r="BB401" s="19">
        <f t="shared" si="62"/>
        <v>102000</v>
      </c>
      <c r="BC401" s="15">
        <f t="shared" si="58"/>
        <v>2040000</v>
      </c>
      <c r="BD401" s="15">
        <f t="shared" si="59"/>
        <v>2040000</v>
      </c>
      <c r="BE401" t="str">
        <f t="shared" si="60"/>
        <v>OK</v>
      </c>
      <c r="BF401">
        <f t="shared" si="61"/>
        <v>2</v>
      </c>
    </row>
    <row r="402" spans="1:58" hidden="1">
      <c r="A402">
        <v>5</v>
      </c>
      <c r="B402" t="s">
        <v>16</v>
      </c>
      <c r="C402" t="s">
        <v>479</v>
      </c>
      <c r="D402" t="s">
        <v>414</v>
      </c>
      <c r="E402" t="s">
        <v>10</v>
      </c>
      <c r="F402" t="s">
        <v>197</v>
      </c>
      <c r="G402">
        <v>5911</v>
      </c>
      <c r="H402">
        <v>2</v>
      </c>
      <c r="I402" s="19">
        <v>1360000</v>
      </c>
      <c r="J402" s="15">
        <v>680000</v>
      </c>
      <c r="L402">
        <v>2</v>
      </c>
      <c r="N402" t="s">
        <v>48</v>
      </c>
      <c r="O402" t="s">
        <v>114</v>
      </c>
      <c r="P402" t="s">
        <v>495</v>
      </c>
      <c r="Q402" t="s">
        <v>52</v>
      </c>
      <c r="R402" t="s">
        <v>117</v>
      </c>
      <c r="S402" t="s">
        <v>118</v>
      </c>
      <c r="T402" t="s">
        <v>199</v>
      </c>
      <c r="U402" t="s">
        <v>148</v>
      </c>
      <c r="V402" s="17" t="str">
        <f t="shared" si="57"/>
        <v>05-591101</v>
      </c>
      <c r="W402" t="s">
        <v>492</v>
      </c>
      <c r="X402" t="s">
        <v>40</v>
      </c>
      <c r="Y402" s="14">
        <v>44265</v>
      </c>
      <c r="Z402" s="16">
        <v>21</v>
      </c>
      <c r="AA402" s="14">
        <v>44286</v>
      </c>
      <c r="AB402" s="14">
        <v>44214</v>
      </c>
      <c r="AC402" s="19">
        <f t="shared" si="56"/>
        <v>1360000</v>
      </c>
      <c r="AD402">
        <v>25</v>
      </c>
      <c r="AE402" s="14">
        <v>44239</v>
      </c>
      <c r="AF402" s="14">
        <v>44241</v>
      </c>
      <c r="AG402">
        <v>25</v>
      </c>
      <c r="AH402" s="14">
        <v>44266</v>
      </c>
      <c r="AI402" s="14">
        <v>44269</v>
      </c>
      <c r="AJ402">
        <v>25</v>
      </c>
      <c r="AK402" s="14">
        <v>44324</v>
      </c>
      <c r="AL402" s="15">
        <f t="shared" si="55"/>
        <v>1360000</v>
      </c>
      <c r="AM402" s="16">
        <v>9</v>
      </c>
      <c r="AN402" s="14">
        <v>44600</v>
      </c>
      <c r="AO402" s="14">
        <v>44660</v>
      </c>
      <c r="AP402" s="19"/>
      <c r="AQ402" s="19"/>
      <c r="AR402" s="19"/>
      <c r="AS402" s="19"/>
      <c r="AT402" s="19">
        <v>68000</v>
      </c>
      <c r="AU402" s="19"/>
      <c r="AV402" s="19"/>
      <c r="AW402" s="19">
        <v>1292000</v>
      </c>
      <c r="AX402" s="19"/>
      <c r="AY402" s="19"/>
      <c r="AZ402" s="19"/>
      <c r="BA402" s="19"/>
      <c r="BB402" s="19">
        <f t="shared" si="62"/>
        <v>68000</v>
      </c>
      <c r="BC402" s="15">
        <f t="shared" si="58"/>
        <v>1360000</v>
      </c>
      <c r="BD402" s="15">
        <f t="shared" si="59"/>
        <v>1360000</v>
      </c>
      <c r="BE402" t="str">
        <f t="shared" si="60"/>
        <v>OK</v>
      </c>
      <c r="BF402">
        <f t="shared" si="61"/>
        <v>2</v>
      </c>
    </row>
    <row r="403" spans="1:58" hidden="1">
      <c r="A403">
        <v>5</v>
      </c>
      <c r="B403" t="s">
        <v>16</v>
      </c>
      <c r="C403" t="s">
        <v>444</v>
      </c>
      <c r="D403" t="s">
        <v>410</v>
      </c>
      <c r="E403" t="s">
        <v>10</v>
      </c>
      <c r="F403" t="s">
        <v>197</v>
      </c>
      <c r="G403">
        <v>5911</v>
      </c>
      <c r="H403">
        <v>4</v>
      </c>
      <c r="I403" s="19">
        <v>2720000</v>
      </c>
      <c r="J403" s="15">
        <v>680000</v>
      </c>
      <c r="L403">
        <v>4</v>
      </c>
      <c r="N403" t="s">
        <v>48</v>
      </c>
      <c r="O403" t="s">
        <v>114</v>
      </c>
      <c r="P403" t="s">
        <v>495</v>
      </c>
      <c r="Q403" t="s">
        <v>52</v>
      </c>
      <c r="R403" t="s">
        <v>117</v>
      </c>
      <c r="S403" t="s">
        <v>118</v>
      </c>
      <c r="T403" t="s">
        <v>199</v>
      </c>
      <c r="U403" t="s">
        <v>148</v>
      </c>
      <c r="V403" s="17" t="str">
        <f t="shared" si="57"/>
        <v>05-591101</v>
      </c>
      <c r="W403" t="s">
        <v>492</v>
      </c>
      <c r="X403" t="s">
        <v>40</v>
      </c>
      <c r="Y403" s="14">
        <v>44265</v>
      </c>
      <c r="Z403" s="16">
        <v>21</v>
      </c>
      <c r="AA403" s="14">
        <v>44286</v>
      </c>
      <c r="AB403" s="14">
        <v>44214</v>
      </c>
      <c r="AC403" s="19">
        <f t="shared" si="56"/>
        <v>2720000</v>
      </c>
      <c r="AD403">
        <v>25</v>
      </c>
      <c r="AE403" s="14">
        <v>44239</v>
      </c>
      <c r="AF403" s="14">
        <v>44241</v>
      </c>
      <c r="AG403">
        <v>25</v>
      </c>
      <c r="AH403" s="14">
        <v>44266</v>
      </c>
      <c r="AI403" s="14">
        <v>44269</v>
      </c>
      <c r="AJ403">
        <v>25</v>
      </c>
      <c r="AK403" s="14">
        <v>44324</v>
      </c>
      <c r="AL403" s="15">
        <f t="shared" si="55"/>
        <v>2720000</v>
      </c>
      <c r="AM403" s="16">
        <v>9</v>
      </c>
      <c r="AN403" s="14">
        <v>44600</v>
      </c>
      <c r="AO403" s="14">
        <v>44660</v>
      </c>
      <c r="AP403" s="19"/>
      <c r="AQ403" s="19"/>
      <c r="AR403" s="19"/>
      <c r="AS403" s="19"/>
      <c r="AT403" s="19">
        <v>136000</v>
      </c>
      <c r="AU403" s="19"/>
      <c r="AV403" s="19"/>
      <c r="AW403" s="19">
        <v>2584000</v>
      </c>
      <c r="AX403" s="19"/>
      <c r="AY403" s="19"/>
      <c r="AZ403" s="19"/>
      <c r="BA403" s="19"/>
      <c r="BB403" s="19">
        <f t="shared" si="62"/>
        <v>136000</v>
      </c>
      <c r="BC403" s="15">
        <f t="shared" si="58"/>
        <v>2720000</v>
      </c>
      <c r="BD403" s="15">
        <f t="shared" si="59"/>
        <v>2720000</v>
      </c>
      <c r="BE403" t="str">
        <f t="shared" si="60"/>
        <v>OK</v>
      </c>
      <c r="BF403">
        <f t="shared" si="61"/>
        <v>2</v>
      </c>
    </row>
    <row r="404" spans="1:58" hidden="1">
      <c r="A404">
        <v>5</v>
      </c>
      <c r="B404" t="s">
        <v>16</v>
      </c>
      <c r="C404" t="s">
        <v>423</v>
      </c>
      <c r="D404" t="s">
        <v>410</v>
      </c>
      <c r="E404" t="s">
        <v>10</v>
      </c>
      <c r="F404" t="s">
        <v>197</v>
      </c>
      <c r="G404">
        <v>5911</v>
      </c>
      <c r="H404">
        <v>14</v>
      </c>
      <c r="I404" s="19">
        <v>9520000</v>
      </c>
      <c r="J404" s="15">
        <v>680000</v>
      </c>
      <c r="L404">
        <v>14</v>
      </c>
      <c r="N404" t="s">
        <v>48</v>
      </c>
      <c r="O404" t="s">
        <v>114</v>
      </c>
      <c r="P404" t="s">
        <v>495</v>
      </c>
      <c r="Q404" t="s">
        <v>52</v>
      </c>
      <c r="R404" t="s">
        <v>117</v>
      </c>
      <c r="S404" t="s">
        <v>118</v>
      </c>
      <c r="T404" t="s">
        <v>199</v>
      </c>
      <c r="U404" t="s">
        <v>148</v>
      </c>
      <c r="V404" s="17" t="str">
        <f t="shared" si="57"/>
        <v>05-591101</v>
      </c>
      <c r="W404" t="s">
        <v>492</v>
      </c>
      <c r="X404" t="s">
        <v>40</v>
      </c>
      <c r="Y404" s="14">
        <v>44265</v>
      </c>
      <c r="Z404" s="16">
        <v>21</v>
      </c>
      <c r="AA404" s="14">
        <v>44286</v>
      </c>
      <c r="AB404" s="14">
        <v>44214</v>
      </c>
      <c r="AC404" s="19">
        <f t="shared" si="56"/>
        <v>9520000</v>
      </c>
      <c r="AD404">
        <v>25</v>
      </c>
      <c r="AE404" s="14">
        <v>44239</v>
      </c>
      <c r="AF404" s="14">
        <v>44241</v>
      </c>
      <c r="AG404">
        <v>25</v>
      </c>
      <c r="AH404" s="14">
        <v>44266</v>
      </c>
      <c r="AI404" s="14">
        <v>44269</v>
      </c>
      <c r="AJ404">
        <v>25</v>
      </c>
      <c r="AK404" s="14">
        <v>44324</v>
      </c>
      <c r="AL404" s="15">
        <f t="shared" ref="AL404:AL426" si="63">I404</f>
        <v>9520000</v>
      </c>
      <c r="AM404" s="16">
        <v>9</v>
      </c>
      <c r="AN404" s="14">
        <v>44600</v>
      </c>
      <c r="AO404" s="14">
        <v>44660</v>
      </c>
      <c r="AP404" s="19"/>
      <c r="AQ404" s="19"/>
      <c r="AR404" s="19"/>
      <c r="AS404" s="19"/>
      <c r="AT404" s="19">
        <v>476000</v>
      </c>
      <c r="AU404" s="19"/>
      <c r="AV404" s="19"/>
      <c r="AW404" s="19">
        <v>9044000</v>
      </c>
      <c r="AX404" s="19"/>
      <c r="AY404" s="19"/>
      <c r="AZ404" s="19"/>
      <c r="BA404" s="19"/>
      <c r="BB404" s="19">
        <f t="shared" si="62"/>
        <v>476000</v>
      </c>
      <c r="BC404" s="15">
        <f t="shared" si="58"/>
        <v>9520000</v>
      </c>
      <c r="BD404" s="15">
        <f t="shared" si="59"/>
        <v>9520000</v>
      </c>
      <c r="BE404" t="str">
        <f t="shared" si="60"/>
        <v>OK</v>
      </c>
      <c r="BF404">
        <f t="shared" si="61"/>
        <v>2</v>
      </c>
    </row>
    <row r="405" spans="1:58" hidden="1">
      <c r="A405">
        <v>5</v>
      </c>
      <c r="B405" t="s">
        <v>16</v>
      </c>
      <c r="C405" t="s">
        <v>442</v>
      </c>
      <c r="D405" t="s">
        <v>410</v>
      </c>
      <c r="E405" t="s">
        <v>10</v>
      </c>
      <c r="F405" t="s">
        <v>197</v>
      </c>
      <c r="G405">
        <v>5911</v>
      </c>
      <c r="H405">
        <v>3</v>
      </c>
      <c r="I405" s="19">
        <v>2040000</v>
      </c>
      <c r="J405" s="15">
        <v>680000</v>
      </c>
      <c r="L405">
        <v>3</v>
      </c>
      <c r="N405" t="s">
        <v>48</v>
      </c>
      <c r="O405" t="s">
        <v>114</v>
      </c>
      <c r="P405" t="s">
        <v>495</v>
      </c>
      <c r="Q405" t="s">
        <v>52</v>
      </c>
      <c r="R405" t="s">
        <v>117</v>
      </c>
      <c r="S405" t="s">
        <v>118</v>
      </c>
      <c r="T405" t="s">
        <v>199</v>
      </c>
      <c r="U405" t="s">
        <v>148</v>
      </c>
      <c r="V405" s="17" t="str">
        <f t="shared" si="57"/>
        <v>05-591101</v>
      </c>
      <c r="W405" t="s">
        <v>492</v>
      </c>
      <c r="X405" t="s">
        <v>40</v>
      </c>
      <c r="Y405" s="14">
        <v>44265</v>
      </c>
      <c r="Z405" s="16">
        <v>21</v>
      </c>
      <c r="AA405" s="14">
        <v>44286</v>
      </c>
      <c r="AB405" s="14">
        <v>44214</v>
      </c>
      <c r="AC405" s="19">
        <f t="shared" si="56"/>
        <v>2040000</v>
      </c>
      <c r="AD405">
        <v>25</v>
      </c>
      <c r="AE405" s="14">
        <v>44239</v>
      </c>
      <c r="AF405" s="14">
        <v>44241</v>
      </c>
      <c r="AG405">
        <v>25</v>
      </c>
      <c r="AH405" s="14">
        <v>44266</v>
      </c>
      <c r="AI405" s="14">
        <v>44269</v>
      </c>
      <c r="AJ405">
        <v>25</v>
      </c>
      <c r="AK405" s="14">
        <v>44324</v>
      </c>
      <c r="AL405" s="15">
        <f t="shared" si="63"/>
        <v>2040000</v>
      </c>
      <c r="AM405" s="16">
        <v>9</v>
      </c>
      <c r="AN405" s="14">
        <v>44600</v>
      </c>
      <c r="AO405" s="14">
        <v>44660</v>
      </c>
      <c r="AP405" s="19"/>
      <c r="AQ405" s="19"/>
      <c r="AR405" s="19"/>
      <c r="AS405" s="19"/>
      <c r="AT405" s="19">
        <v>102000</v>
      </c>
      <c r="AU405" s="19"/>
      <c r="AV405" s="19"/>
      <c r="AW405" s="19">
        <v>1938000</v>
      </c>
      <c r="AX405" s="19"/>
      <c r="AY405" s="19"/>
      <c r="AZ405" s="19"/>
      <c r="BA405" s="19"/>
      <c r="BB405" s="19">
        <f t="shared" si="62"/>
        <v>102000</v>
      </c>
      <c r="BC405" s="15">
        <f t="shared" si="58"/>
        <v>2040000</v>
      </c>
      <c r="BD405" s="15">
        <f t="shared" si="59"/>
        <v>2040000</v>
      </c>
      <c r="BE405" t="str">
        <f t="shared" si="60"/>
        <v>OK</v>
      </c>
      <c r="BF405">
        <f t="shared" si="61"/>
        <v>2</v>
      </c>
    </row>
    <row r="406" spans="1:58" hidden="1">
      <c r="A406">
        <v>5</v>
      </c>
      <c r="B406" t="s">
        <v>16</v>
      </c>
      <c r="C406" t="s">
        <v>409</v>
      </c>
      <c r="D406" t="s">
        <v>480</v>
      </c>
      <c r="E406" t="s">
        <v>10</v>
      </c>
      <c r="F406" t="s">
        <v>197</v>
      </c>
      <c r="G406">
        <v>5911</v>
      </c>
      <c r="H406">
        <v>10</v>
      </c>
      <c r="I406" s="19">
        <v>6800000</v>
      </c>
      <c r="J406" s="15">
        <v>680000</v>
      </c>
      <c r="L406">
        <v>10</v>
      </c>
      <c r="N406" t="s">
        <v>48</v>
      </c>
      <c r="O406" t="s">
        <v>114</v>
      </c>
      <c r="P406" t="s">
        <v>495</v>
      </c>
      <c r="Q406" t="s">
        <v>52</v>
      </c>
      <c r="R406" t="s">
        <v>117</v>
      </c>
      <c r="S406" t="s">
        <v>118</v>
      </c>
      <c r="T406" t="s">
        <v>199</v>
      </c>
      <c r="U406" t="s">
        <v>148</v>
      </c>
      <c r="V406" s="17" t="str">
        <f t="shared" si="57"/>
        <v>05-591101</v>
      </c>
      <c r="W406" t="s">
        <v>492</v>
      </c>
      <c r="X406" t="s">
        <v>40</v>
      </c>
      <c r="Y406" s="14">
        <v>44265</v>
      </c>
      <c r="Z406" s="16">
        <v>21</v>
      </c>
      <c r="AA406" s="14">
        <v>44286</v>
      </c>
      <c r="AB406" s="14">
        <v>44214</v>
      </c>
      <c r="AC406" s="19">
        <f t="shared" si="56"/>
        <v>6800000</v>
      </c>
      <c r="AD406">
        <v>25</v>
      </c>
      <c r="AE406" s="14">
        <v>44239</v>
      </c>
      <c r="AF406" s="14">
        <v>44241</v>
      </c>
      <c r="AG406">
        <v>25</v>
      </c>
      <c r="AH406" s="14">
        <v>44266</v>
      </c>
      <c r="AI406" s="14">
        <v>44269</v>
      </c>
      <c r="AJ406">
        <v>25</v>
      </c>
      <c r="AK406" s="14">
        <v>44324</v>
      </c>
      <c r="AL406" s="15">
        <f t="shared" si="63"/>
        <v>6800000</v>
      </c>
      <c r="AM406" s="16">
        <v>9</v>
      </c>
      <c r="AN406" s="14">
        <v>44600</v>
      </c>
      <c r="AO406" s="14">
        <v>44660</v>
      </c>
      <c r="AP406" s="19"/>
      <c r="AQ406" s="19"/>
      <c r="AR406" s="19"/>
      <c r="AS406" s="19"/>
      <c r="AT406" s="19">
        <v>340000</v>
      </c>
      <c r="AU406" s="19"/>
      <c r="AV406" s="19"/>
      <c r="AW406" s="19">
        <v>6460000</v>
      </c>
      <c r="AX406" s="19"/>
      <c r="AY406" s="19"/>
      <c r="AZ406" s="19"/>
      <c r="BA406" s="19"/>
      <c r="BB406" s="19">
        <f t="shared" si="62"/>
        <v>340000</v>
      </c>
      <c r="BC406" s="15">
        <f t="shared" si="58"/>
        <v>6800000</v>
      </c>
      <c r="BD406" s="15">
        <f t="shared" si="59"/>
        <v>6800000</v>
      </c>
      <c r="BE406" t="str">
        <f t="shared" si="60"/>
        <v>OK</v>
      </c>
      <c r="BF406">
        <f t="shared" si="61"/>
        <v>2</v>
      </c>
    </row>
    <row r="407" spans="1:58" hidden="1">
      <c r="A407">
        <v>5</v>
      </c>
      <c r="B407" t="s">
        <v>16</v>
      </c>
      <c r="C407" t="s">
        <v>451</v>
      </c>
      <c r="D407" t="s">
        <v>416</v>
      </c>
      <c r="E407" t="s">
        <v>10</v>
      </c>
      <c r="F407" t="s">
        <v>197</v>
      </c>
      <c r="G407">
        <v>5911</v>
      </c>
      <c r="H407">
        <v>5</v>
      </c>
      <c r="I407" s="19">
        <v>3400000</v>
      </c>
      <c r="J407" s="15">
        <v>680000</v>
      </c>
      <c r="L407">
        <v>5</v>
      </c>
      <c r="N407" t="s">
        <v>48</v>
      </c>
      <c r="O407" t="s">
        <v>114</v>
      </c>
      <c r="P407" t="s">
        <v>495</v>
      </c>
      <c r="Q407" t="s">
        <v>52</v>
      </c>
      <c r="R407" t="s">
        <v>117</v>
      </c>
      <c r="S407" t="s">
        <v>118</v>
      </c>
      <c r="T407" t="s">
        <v>199</v>
      </c>
      <c r="U407" t="s">
        <v>148</v>
      </c>
      <c r="V407" s="17" t="str">
        <f t="shared" si="57"/>
        <v>05-591101</v>
      </c>
      <c r="W407" t="s">
        <v>492</v>
      </c>
      <c r="X407" t="s">
        <v>40</v>
      </c>
      <c r="Y407" s="14">
        <v>44265</v>
      </c>
      <c r="Z407" s="16">
        <v>21</v>
      </c>
      <c r="AA407" s="14">
        <v>44286</v>
      </c>
      <c r="AB407" s="14">
        <v>44214</v>
      </c>
      <c r="AC407" s="19">
        <f t="shared" si="56"/>
        <v>3400000</v>
      </c>
      <c r="AD407">
        <v>25</v>
      </c>
      <c r="AE407" s="14">
        <v>44239</v>
      </c>
      <c r="AF407" s="14">
        <v>44241</v>
      </c>
      <c r="AG407">
        <v>25</v>
      </c>
      <c r="AH407" s="14">
        <v>44266</v>
      </c>
      <c r="AI407" s="14">
        <v>44269</v>
      </c>
      <c r="AJ407">
        <v>25</v>
      </c>
      <c r="AK407" s="14">
        <v>44324</v>
      </c>
      <c r="AL407" s="15">
        <f t="shared" si="63"/>
        <v>3400000</v>
      </c>
      <c r="AM407" s="16">
        <v>9</v>
      </c>
      <c r="AN407" s="14">
        <v>44600</v>
      </c>
      <c r="AO407" s="14">
        <v>44660</v>
      </c>
      <c r="AP407" s="19"/>
      <c r="AQ407" s="19"/>
      <c r="AR407" s="19"/>
      <c r="AS407" s="19"/>
      <c r="AT407" s="19">
        <v>170000</v>
      </c>
      <c r="AU407" s="19"/>
      <c r="AV407" s="19"/>
      <c r="AW407" s="19">
        <v>3230000</v>
      </c>
      <c r="AX407" s="19"/>
      <c r="AY407" s="19"/>
      <c r="AZ407" s="19"/>
      <c r="BA407" s="19"/>
      <c r="BB407" s="19">
        <f t="shared" si="62"/>
        <v>170000</v>
      </c>
      <c r="BC407" s="15">
        <f t="shared" si="58"/>
        <v>3400000</v>
      </c>
      <c r="BD407" s="15">
        <f t="shared" si="59"/>
        <v>3400000</v>
      </c>
      <c r="BE407" t="str">
        <f t="shared" si="60"/>
        <v>OK</v>
      </c>
      <c r="BF407">
        <f t="shared" si="61"/>
        <v>2</v>
      </c>
    </row>
    <row r="408" spans="1:58" hidden="1">
      <c r="A408">
        <v>5</v>
      </c>
      <c r="B408" t="s">
        <v>16</v>
      </c>
      <c r="C408" t="s">
        <v>418</v>
      </c>
      <c r="D408" t="s">
        <v>418</v>
      </c>
      <c r="E408" t="s">
        <v>10</v>
      </c>
      <c r="F408" t="s">
        <v>197</v>
      </c>
      <c r="G408">
        <v>5911</v>
      </c>
      <c r="H408">
        <v>7</v>
      </c>
      <c r="I408" s="19">
        <v>4760000</v>
      </c>
      <c r="J408" s="15">
        <v>680000</v>
      </c>
      <c r="L408">
        <v>7</v>
      </c>
      <c r="N408" t="s">
        <v>48</v>
      </c>
      <c r="O408" t="s">
        <v>114</v>
      </c>
      <c r="P408" t="s">
        <v>495</v>
      </c>
      <c r="Q408" t="s">
        <v>52</v>
      </c>
      <c r="R408" t="s">
        <v>117</v>
      </c>
      <c r="S408" t="s">
        <v>118</v>
      </c>
      <c r="T408" t="s">
        <v>199</v>
      </c>
      <c r="U408" t="s">
        <v>148</v>
      </c>
      <c r="V408" s="17" t="str">
        <f t="shared" si="57"/>
        <v>05-591101</v>
      </c>
      <c r="W408" t="s">
        <v>492</v>
      </c>
      <c r="X408" t="s">
        <v>40</v>
      </c>
      <c r="Y408" s="14">
        <v>44265</v>
      </c>
      <c r="Z408" s="16">
        <v>21</v>
      </c>
      <c r="AA408" s="14">
        <v>44286</v>
      </c>
      <c r="AB408" s="14">
        <v>44214</v>
      </c>
      <c r="AC408" s="19">
        <f t="shared" si="56"/>
        <v>4760000</v>
      </c>
      <c r="AD408">
        <v>25</v>
      </c>
      <c r="AE408" s="14">
        <v>44239</v>
      </c>
      <c r="AF408" s="14">
        <v>44241</v>
      </c>
      <c r="AG408">
        <v>25</v>
      </c>
      <c r="AH408" s="14">
        <v>44266</v>
      </c>
      <c r="AI408" s="14">
        <v>44269</v>
      </c>
      <c r="AJ408">
        <v>25</v>
      </c>
      <c r="AK408" s="14">
        <v>44324</v>
      </c>
      <c r="AL408" s="15">
        <f t="shared" si="63"/>
        <v>4760000</v>
      </c>
      <c r="AM408" s="16">
        <v>9</v>
      </c>
      <c r="AN408" s="14">
        <v>44600</v>
      </c>
      <c r="AO408" s="14">
        <v>44660</v>
      </c>
      <c r="AP408" s="19"/>
      <c r="AQ408" s="19"/>
      <c r="AR408" s="19"/>
      <c r="AS408" s="19"/>
      <c r="AT408" s="19">
        <v>238000</v>
      </c>
      <c r="AU408" s="19"/>
      <c r="AV408" s="19"/>
      <c r="AW408" s="19">
        <v>4522000</v>
      </c>
      <c r="AX408" s="19"/>
      <c r="AY408" s="19"/>
      <c r="AZ408" s="19"/>
      <c r="BA408" s="19"/>
      <c r="BB408" s="19">
        <f t="shared" si="62"/>
        <v>238000</v>
      </c>
      <c r="BC408" s="15">
        <f t="shared" si="58"/>
        <v>4760000</v>
      </c>
      <c r="BD408" s="15">
        <f t="shared" si="59"/>
        <v>4760000</v>
      </c>
      <c r="BE408" t="str">
        <f t="shared" si="60"/>
        <v>OK</v>
      </c>
      <c r="BF408">
        <f t="shared" si="61"/>
        <v>2</v>
      </c>
    </row>
    <row r="409" spans="1:58" hidden="1">
      <c r="A409">
        <v>5</v>
      </c>
      <c r="B409" t="s">
        <v>16</v>
      </c>
      <c r="C409" t="s">
        <v>443</v>
      </c>
      <c r="D409" t="s">
        <v>410</v>
      </c>
      <c r="E409" t="s">
        <v>10</v>
      </c>
      <c r="F409" t="s">
        <v>197</v>
      </c>
      <c r="G409">
        <v>5911</v>
      </c>
      <c r="H409">
        <v>6</v>
      </c>
      <c r="I409" s="19">
        <v>4080000</v>
      </c>
      <c r="J409" s="15">
        <v>680000</v>
      </c>
      <c r="L409">
        <v>6</v>
      </c>
      <c r="N409" t="s">
        <v>48</v>
      </c>
      <c r="O409" t="s">
        <v>114</v>
      </c>
      <c r="P409" t="s">
        <v>495</v>
      </c>
      <c r="Q409" t="s">
        <v>52</v>
      </c>
      <c r="R409" t="s">
        <v>117</v>
      </c>
      <c r="S409" t="s">
        <v>118</v>
      </c>
      <c r="T409" t="s">
        <v>199</v>
      </c>
      <c r="U409" t="s">
        <v>148</v>
      </c>
      <c r="V409" s="17" t="str">
        <f t="shared" si="57"/>
        <v>05-591101</v>
      </c>
      <c r="W409" t="s">
        <v>492</v>
      </c>
      <c r="X409" t="s">
        <v>40</v>
      </c>
      <c r="Y409" s="14">
        <v>44265</v>
      </c>
      <c r="Z409" s="16">
        <v>21</v>
      </c>
      <c r="AA409" s="14">
        <v>44286</v>
      </c>
      <c r="AB409" s="14">
        <v>44214</v>
      </c>
      <c r="AC409" s="19">
        <f t="shared" si="56"/>
        <v>4080000</v>
      </c>
      <c r="AD409">
        <v>25</v>
      </c>
      <c r="AE409" s="14">
        <v>44239</v>
      </c>
      <c r="AF409" s="14">
        <v>44241</v>
      </c>
      <c r="AG409">
        <v>25</v>
      </c>
      <c r="AH409" s="14">
        <v>44266</v>
      </c>
      <c r="AI409" s="14">
        <v>44269</v>
      </c>
      <c r="AJ409">
        <v>25</v>
      </c>
      <c r="AK409" s="14">
        <v>44324</v>
      </c>
      <c r="AL409" s="15">
        <f t="shared" si="63"/>
        <v>4080000</v>
      </c>
      <c r="AM409" s="16">
        <v>9</v>
      </c>
      <c r="AN409" s="14">
        <v>44600</v>
      </c>
      <c r="AO409" s="14">
        <v>44660</v>
      </c>
      <c r="AP409" s="19"/>
      <c r="AQ409" s="19"/>
      <c r="AR409" s="19"/>
      <c r="AS409" s="19"/>
      <c r="AT409" s="19">
        <v>204000</v>
      </c>
      <c r="AU409" s="19"/>
      <c r="AV409" s="19"/>
      <c r="AW409" s="19">
        <v>3876000</v>
      </c>
      <c r="AX409" s="19"/>
      <c r="AY409" s="19"/>
      <c r="AZ409" s="19"/>
      <c r="BA409" s="19"/>
      <c r="BB409" s="19">
        <f t="shared" si="62"/>
        <v>204000</v>
      </c>
      <c r="BC409" s="15">
        <f t="shared" si="58"/>
        <v>4080000</v>
      </c>
      <c r="BD409" s="15">
        <f t="shared" si="59"/>
        <v>4080000</v>
      </c>
      <c r="BE409" t="str">
        <f t="shared" si="60"/>
        <v>OK</v>
      </c>
      <c r="BF409">
        <f t="shared" si="61"/>
        <v>2</v>
      </c>
    </row>
    <row r="410" spans="1:58" hidden="1">
      <c r="A410">
        <v>5</v>
      </c>
      <c r="B410" t="s">
        <v>16</v>
      </c>
      <c r="C410" t="s">
        <v>482</v>
      </c>
      <c r="D410" t="s">
        <v>480</v>
      </c>
      <c r="E410" t="s">
        <v>10</v>
      </c>
      <c r="F410" t="s">
        <v>197</v>
      </c>
      <c r="G410">
        <v>5911</v>
      </c>
      <c r="H410">
        <v>4</v>
      </c>
      <c r="I410" s="19">
        <v>2720000</v>
      </c>
      <c r="J410" s="15">
        <v>680000</v>
      </c>
      <c r="L410">
        <v>4</v>
      </c>
      <c r="N410" t="s">
        <v>48</v>
      </c>
      <c r="O410" t="s">
        <v>114</v>
      </c>
      <c r="P410" t="s">
        <v>495</v>
      </c>
      <c r="Q410" t="s">
        <v>52</v>
      </c>
      <c r="R410" t="s">
        <v>117</v>
      </c>
      <c r="S410" t="s">
        <v>118</v>
      </c>
      <c r="T410" t="s">
        <v>199</v>
      </c>
      <c r="U410" t="s">
        <v>148</v>
      </c>
      <c r="V410" s="17" t="str">
        <f t="shared" si="57"/>
        <v>05-591101</v>
      </c>
      <c r="W410" t="s">
        <v>492</v>
      </c>
      <c r="X410" t="s">
        <v>40</v>
      </c>
      <c r="Y410" s="14">
        <v>44265</v>
      </c>
      <c r="Z410" s="16">
        <v>21</v>
      </c>
      <c r="AA410" s="14">
        <v>44286</v>
      </c>
      <c r="AB410" s="14">
        <v>44214</v>
      </c>
      <c r="AC410" s="19">
        <f t="shared" si="56"/>
        <v>2720000</v>
      </c>
      <c r="AD410">
        <v>25</v>
      </c>
      <c r="AE410" s="14">
        <v>44239</v>
      </c>
      <c r="AF410" s="14">
        <v>44241</v>
      </c>
      <c r="AG410">
        <v>25</v>
      </c>
      <c r="AH410" s="14">
        <v>44266</v>
      </c>
      <c r="AI410" s="14">
        <v>44269</v>
      </c>
      <c r="AJ410">
        <v>25</v>
      </c>
      <c r="AK410" s="14">
        <v>44324</v>
      </c>
      <c r="AL410" s="15">
        <f t="shared" si="63"/>
        <v>2720000</v>
      </c>
      <c r="AM410" s="16">
        <v>9</v>
      </c>
      <c r="AN410" s="14">
        <v>44600</v>
      </c>
      <c r="AO410" s="14">
        <v>44660</v>
      </c>
      <c r="AP410" s="19"/>
      <c r="AQ410" s="19"/>
      <c r="AR410" s="19"/>
      <c r="AS410" s="19"/>
      <c r="AT410" s="19">
        <v>136000</v>
      </c>
      <c r="AU410" s="19"/>
      <c r="AV410" s="19"/>
      <c r="AW410" s="19">
        <v>2584000</v>
      </c>
      <c r="AX410" s="19"/>
      <c r="AY410" s="19"/>
      <c r="AZ410" s="19"/>
      <c r="BA410" s="19"/>
      <c r="BB410" s="19">
        <f t="shared" si="62"/>
        <v>136000</v>
      </c>
      <c r="BC410" s="15">
        <f t="shared" si="58"/>
        <v>2720000</v>
      </c>
      <c r="BD410" s="15">
        <f t="shared" si="59"/>
        <v>2720000</v>
      </c>
      <c r="BE410" t="str">
        <f t="shared" si="60"/>
        <v>OK</v>
      </c>
      <c r="BF410">
        <f t="shared" si="61"/>
        <v>2</v>
      </c>
    </row>
    <row r="411" spans="1:58" hidden="1">
      <c r="A411">
        <v>5</v>
      </c>
      <c r="B411" t="s">
        <v>16</v>
      </c>
      <c r="C411" t="s">
        <v>453</v>
      </c>
      <c r="D411" t="s">
        <v>416</v>
      </c>
      <c r="E411" t="s">
        <v>10</v>
      </c>
      <c r="F411" t="s">
        <v>197</v>
      </c>
      <c r="G411">
        <v>5911</v>
      </c>
      <c r="H411">
        <v>3</v>
      </c>
      <c r="I411" s="19">
        <v>2040000</v>
      </c>
      <c r="J411" s="15">
        <v>680000</v>
      </c>
      <c r="L411">
        <v>3</v>
      </c>
      <c r="N411" t="s">
        <v>48</v>
      </c>
      <c r="O411" t="s">
        <v>114</v>
      </c>
      <c r="P411" t="s">
        <v>495</v>
      </c>
      <c r="Q411" t="s">
        <v>52</v>
      </c>
      <c r="R411" t="s">
        <v>117</v>
      </c>
      <c r="S411" t="s">
        <v>118</v>
      </c>
      <c r="T411" t="s">
        <v>199</v>
      </c>
      <c r="U411" t="s">
        <v>148</v>
      </c>
      <c r="V411" s="17" t="str">
        <f t="shared" si="57"/>
        <v>05-591101</v>
      </c>
      <c r="W411" t="s">
        <v>492</v>
      </c>
      <c r="X411" t="s">
        <v>40</v>
      </c>
      <c r="Y411" s="14">
        <v>44265</v>
      </c>
      <c r="Z411" s="16">
        <v>21</v>
      </c>
      <c r="AA411" s="14">
        <v>44286</v>
      </c>
      <c r="AB411" s="14">
        <v>44214</v>
      </c>
      <c r="AC411" s="19">
        <f t="shared" si="56"/>
        <v>2040000</v>
      </c>
      <c r="AD411">
        <v>25</v>
      </c>
      <c r="AE411" s="14">
        <v>44239</v>
      </c>
      <c r="AF411" s="14">
        <v>44241</v>
      </c>
      <c r="AG411">
        <v>25</v>
      </c>
      <c r="AH411" s="14">
        <v>44266</v>
      </c>
      <c r="AI411" s="14">
        <v>44269</v>
      </c>
      <c r="AJ411">
        <v>25</v>
      </c>
      <c r="AK411" s="14">
        <v>44324</v>
      </c>
      <c r="AL411" s="15">
        <f t="shared" si="63"/>
        <v>2040000</v>
      </c>
      <c r="AM411" s="16">
        <v>9</v>
      </c>
      <c r="AN411" s="14">
        <v>44600</v>
      </c>
      <c r="AO411" s="14">
        <v>44660</v>
      </c>
      <c r="AP411" s="19"/>
      <c r="AQ411" s="19"/>
      <c r="AR411" s="19"/>
      <c r="AS411" s="19"/>
      <c r="AT411" s="19">
        <v>102000</v>
      </c>
      <c r="AU411" s="19"/>
      <c r="AV411" s="19"/>
      <c r="AW411" s="19">
        <v>1938000</v>
      </c>
      <c r="AX411" s="19"/>
      <c r="AY411" s="19"/>
      <c r="AZ411" s="19"/>
      <c r="BA411" s="19"/>
      <c r="BB411" s="19">
        <f t="shared" si="62"/>
        <v>102000</v>
      </c>
      <c r="BC411" s="15">
        <f t="shared" si="58"/>
        <v>2040000</v>
      </c>
      <c r="BD411" s="15">
        <f t="shared" si="59"/>
        <v>2040000</v>
      </c>
      <c r="BE411" t="str">
        <f t="shared" si="60"/>
        <v>OK</v>
      </c>
      <c r="BF411">
        <f t="shared" si="61"/>
        <v>2</v>
      </c>
    </row>
    <row r="412" spans="1:58" hidden="1">
      <c r="A412">
        <v>5</v>
      </c>
      <c r="B412" t="s">
        <v>16</v>
      </c>
      <c r="C412" t="s">
        <v>454</v>
      </c>
      <c r="D412" t="s">
        <v>416</v>
      </c>
      <c r="E412" t="s">
        <v>10</v>
      </c>
      <c r="F412" t="s">
        <v>197</v>
      </c>
      <c r="G412">
        <v>5911</v>
      </c>
      <c r="H412">
        <v>4</v>
      </c>
      <c r="I412" s="19">
        <v>2720000</v>
      </c>
      <c r="J412" s="15">
        <v>680000</v>
      </c>
      <c r="L412">
        <v>4</v>
      </c>
      <c r="N412" t="s">
        <v>48</v>
      </c>
      <c r="O412" t="s">
        <v>114</v>
      </c>
      <c r="P412" t="s">
        <v>495</v>
      </c>
      <c r="Q412" t="s">
        <v>52</v>
      </c>
      <c r="R412" t="s">
        <v>117</v>
      </c>
      <c r="S412" t="s">
        <v>118</v>
      </c>
      <c r="T412" t="s">
        <v>199</v>
      </c>
      <c r="U412" t="s">
        <v>148</v>
      </c>
      <c r="V412" s="17" t="str">
        <f t="shared" si="57"/>
        <v>05-591101</v>
      </c>
      <c r="W412" t="s">
        <v>492</v>
      </c>
      <c r="X412" t="s">
        <v>40</v>
      </c>
      <c r="Y412" s="14">
        <v>44265</v>
      </c>
      <c r="Z412" s="16">
        <v>21</v>
      </c>
      <c r="AA412" s="14">
        <v>44286</v>
      </c>
      <c r="AB412" s="14">
        <v>44214</v>
      </c>
      <c r="AC412" s="19">
        <f t="shared" si="56"/>
        <v>2720000</v>
      </c>
      <c r="AD412">
        <v>25</v>
      </c>
      <c r="AE412" s="14">
        <v>44239</v>
      </c>
      <c r="AF412" s="14">
        <v>44241</v>
      </c>
      <c r="AG412">
        <v>25</v>
      </c>
      <c r="AH412" s="14">
        <v>44266</v>
      </c>
      <c r="AI412" s="14">
        <v>44269</v>
      </c>
      <c r="AJ412">
        <v>25</v>
      </c>
      <c r="AK412" s="14">
        <v>44324</v>
      </c>
      <c r="AL412" s="15">
        <f t="shared" si="63"/>
        <v>2720000</v>
      </c>
      <c r="AM412" s="16">
        <v>9</v>
      </c>
      <c r="AN412" s="14">
        <v>44600</v>
      </c>
      <c r="AO412" s="14">
        <v>44660</v>
      </c>
      <c r="AP412" s="19"/>
      <c r="AQ412" s="19"/>
      <c r="AR412" s="19"/>
      <c r="AS412" s="19"/>
      <c r="AT412" s="19">
        <v>136000</v>
      </c>
      <c r="AU412" s="19"/>
      <c r="AV412" s="19"/>
      <c r="AW412" s="19">
        <v>2584000</v>
      </c>
      <c r="AX412" s="19"/>
      <c r="AY412" s="19"/>
      <c r="AZ412" s="19"/>
      <c r="BA412" s="19"/>
      <c r="BB412" s="19">
        <f t="shared" si="62"/>
        <v>136000</v>
      </c>
      <c r="BC412" s="15">
        <f t="shared" si="58"/>
        <v>2720000</v>
      </c>
      <c r="BD412" s="15">
        <f t="shared" si="59"/>
        <v>2720000</v>
      </c>
      <c r="BE412" t="str">
        <f t="shared" si="60"/>
        <v>OK</v>
      </c>
      <c r="BF412">
        <f t="shared" si="61"/>
        <v>2</v>
      </c>
    </row>
    <row r="413" spans="1:58" hidden="1">
      <c r="A413">
        <v>5</v>
      </c>
      <c r="B413" t="s">
        <v>16</v>
      </c>
      <c r="C413" t="s">
        <v>410</v>
      </c>
      <c r="D413" t="s">
        <v>410</v>
      </c>
      <c r="E413" t="s">
        <v>10</v>
      </c>
      <c r="F413" t="s">
        <v>197</v>
      </c>
      <c r="G413">
        <v>5911</v>
      </c>
      <c r="H413">
        <v>20</v>
      </c>
      <c r="I413" s="19">
        <v>13600000</v>
      </c>
      <c r="J413" s="15">
        <v>680000</v>
      </c>
      <c r="L413">
        <v>20</v>
      </c>
      <c r="N413" t="s">
        <v>48</v>
      </c>
      <c r="O413" t="s">
        <v>114</v>
      </c>
      <c r="P413" t="s">
        <v>495</v>
      </c>
      <c r="Q413" t="s">
        <v>52</v>
      </c>
      <c r="R413" t="s">
        <v>117</v>
      </c>
      <c r="S413" t="s">
        <v>118</v>
      </c>
      <c r="T413" t="s">
        <v>199</v>
      </c>
      <c r="U413" t="s">
        <v>148</v>
      </c>
      <c r="V413" s="17" t="str">
        <f t="shared" si="57"/>
        <v>05-591101</v>
      </c>
      <c r="W413" t="s">
        <v>492</v>
      </c>
      <c r="X413" t="s">
        <v>40</v>
      </c>
      <c r="Y413" s="14">
        <v>44265</v>
      </c>
      <c r="Z413" s="16">
        <v>21</v>
      </c>
      <c r="AA413" s="14">
        <v>44286</v>
      </c>
      <c r="AB413" s="14">
        <v>44214</v>
      </c>
      <c r="AC413" s="19">
        <f t="shared" si="56"/>
        <v>13600000</v>
      </c>
      <c r="AD413">
        <v>25</v>
      </c>
      <c r="AE413" s="14">
        <v>44239</v>
      </c>
      <c r="AF413" s="14">
        <v>44241</v>
      </c>
      <c r="AG413">
        <v>25</v>
      </c>
      <c r="AH413" s="14">
        <v>44266</v>
      </c>
      <c r="AI413" s="14">
        <v>44269</v>
      </c>
      <c r="AJ413">
        <v>25</v>
      </c>
      <c r="AK413" s="14">
        <v>44324</v>
      </c>
      <c r="AL413" s="15">
        <f t="shared" si="63"/>
        <v>13600000</v>
      </c>
      <c r="AM413" s="16">
        <v>9</v>
      </c>
      <c r="AN413" s="14">
        <v>44600</v>
      </c>
      <c r="AO413" s="14">
        <v>44660</v>
      </c>
      <c r="AP413" s="19"/>
      <c r="AQ413" s="19"/>
      <c r="AR413" s="19"/>
      <c r="AS413" s="19"/>
      <c r="AT413" s="19">
        <v>680000</v>
      </c>
      <c r="AU413" s="19"/>
      <c r="AV413" s="19"/>
      <c r="AW413" s="19">
        <v>12920000</v>
      </c>
      <c r="AX413" s="19"/>
      <c r="AY413" s="19"/>
      <c r="AZ413" s="19"/>
      <c r="BA413" s="19"/>
      <c r="BB413" s="19">
        <f t="shared" si="62"/>
        <v>680000</v>
      </c>
      <c r="BC413" s="15">
        <f t="shared" si="58"/>
        <v>13600000</v>
      </c>
      <c r="BD413" s="15">
        <f t="shared" si="59"/>
        <v>13600000</v>
      </c>
      <c r="BE413" t="str">
        <f t="shared" si="60"/>
        <v>OK</v>
      </c>
      <c r="BF413">
        <f t="shared" si="61"/>
        <v>2</v>
      </c>
    </row>
    <row r="414" spans="1:58" hidden="1">
      <c r="A414">
        <v>5</v>
      </c>
      <c r="B414" t="s">
        <v>16</v>
      </c>
      <c r="C414" t="s">
        <v>432</v>
      </c>
      <c r="D414" t="s">
        <v>480</v>
      </c>
      <c r="E414" t="s">
        <v>10</v>
      </c>
      <c r="F414" t="s">
        <v>197</v>
      </c>
      <c r="G414">
        <v>5911</v>
      </c>
      <c r="H414">
        <v>18</v>
      </c>
      <c r="I414" s="19">
        <v>12240000</v>
      </c>
      <c r="J414" s="15">
        <v>680000</v>
      </c>
      <c r="L414">
        <v>18</v>
      </c>
      <c r="N414" t="s">
        <v>48</v>
      </c>
      <c r="O414" t="s">
        <v>114</v>
      </c>
      <c r="P414" t="s">
        <v>495</v>
      </c>
      <c r="Q414" t="s">
        <v>52</v>
      </c>
      <c r="R414" t="s">
        <v>117</v>
      </c>
      <c r="S414" t="s">
        <v>118</v>
      </c>
      <c r="T414" t="s">
        <v>199</v>
      </c>
      <c r="U414" t="s">
        <v>148</v>
      </c>
      <c r="V414" s="17" t="str">
        <f t="shared" si="57"/>
        <v>05-591101</v>
      </c>
      <c r="W414" t="s">
        <v>492</v>
      </c>
      <c r="X414" t="s">
        <v>40</v>
      </c>
      <c r="Y414" s="14">
        <v>44265</v>
      </c>
      <c r="Z414" s="16">
        <v>21</v>
      </c>
      <c r="AA414" s="14">
        <v>44286</v>
      </c>
      <c r="AB414" s="14">
        <v>44214</v>
      </c>
      <c r="AC414" s="19">
        <f t="shared" si="56"/>
        <v>12240000</v>
      </c>
      <c r="AD414">
        <v>25</v>
      </c>
      <c r="AE414" s="14">
        <v>44239</v>
      </c>
      <c r="AF414" s="14">
        <v>44241</v>
      </c>
      <c r="AG414">
        <v>25</v>
      </c>
      <c r="AH414" s="14">
        <v>44266</v>
      </c>
      <c r="AI414" s="14">
        <v>44269</v>
      </c>
      <c r="AJ414">
        <v>25</v>
      </c>
      <c r="AK414" s="14">
        <v>44324</v>
      </c>
      <c r="AL414" s="15">
        <f t="shared" si="63"/>
        <v>12240000</v>
      </c>
      <c r="AM414" s="16">
        <v>9</v>
      </c>
      <c r="AN414" s="14">
        <v>44600</v>
      </c>
      <c r="AO414" s="14">
        <v>44660</v>
      </c>
      <c r="AP414" s="19"/>
      <c r="AQ414" s="19"/>
      <c r="AR414" s="19"/>
      <c r="AS414" s="19"/>
      <c r="AT414" s="19">
        <v>612000</v>
      </c>
      <c r="AU414" s="19"/>
      <c r="AV414" s="19"/>
      <c r="AW414" s="19">
        <v>11628000</v>
      </c>
      <c r="AX414" s="19"/>
      <c r="AY414" s="19"/>
      <c r="AZ414" s="19"/>
      <c r="BA414" s="19"/>
      <c r="BB414" s="19">
        <f t="shared" si="62"/>
        <v>612000</v>
      </c>
      <c r="BC414" s="15">
        <f t="shared" si="58"/>
        <v>12240000</v>
      </c>
      <c r="BD414" s="15">
        <f t="shared" si="59"/>
        <v>12240000</v>
      </c>
      <c r="BE414" t="str">
        <f t="shared" si="60"/>
        <v>OK</v>
      </c>
      <c r="BF414">
        <f t="shared" si="61"/>
        <v>2</v>
      </c>
    </row>
    <row r="415" spans="1:58" hidden="1">
      <c r="A415">
        <v>5</v>
      </c>
      <c r="B415" t="s">
        <v>16</v>
      </c>
      <c r="C415" t="s">
        <v>457</v>
      </c>
      <c r="D415" t="s">
        <v>418</v>
      </c>
      <c r="E415" t="s">
        <v>10</v>
      </c>
      <c r="F415" t="s">
        <v>197</v>
      </c>
      <c r="G415">
        <v>5911</v>
      </c>
      <c r="H415">
        <v>8</v>
      </c>
      <c r="I415" s="19">
        <v>5440000</v>
      </c>
      <c r="J415" s="15">
        <v>680000</v>
      </c>
      <c r="L415">
        <v>8</v>
      </c>
      <c r="N415" t="s">
        <v>48</v>
      </c>
      <c r="O415" t="s">
        <v>114</v>
      </c>
      <c r="P415" t="s">
        <v>495</v>
      </c>
      <c r="Q415" t="s">
        <v>52</v>
      </c>
      <c r="R415" t="s">
        <v>117</v>
      </c>
      <c r="S415" t="s">
        <v>118</v>
      </c>
      <c r="T415" t="s">
        <v>199</v>
      </c>
      <c r="U415" t="s">
        <v>148</v>
      </c>
      <c r="V415" s="17" t="str">
        <f t="shared" si="57"/>
        <v>05-591101</v>
      </c>
      <c r="W415" t="s">
        <v>492</v>
      </c>
      <c r="X415" t="s">
        <v>40</v>
      </c>
      <c r="Y415" s="14">
        <v>44265</v>
      </c>
      <c r="Z415" s="16">
        <v>21</v>
      </c>
      <c r="AA415" s="14">
        <v>44286</v>
      </c>
      <c r="AB415" s="14">
        <v>44214</v>
      </c>
      <c r="AC415" s="19">
        <f t="shared" si="56"/>
        <v>5440000</v>
      </c>
      <c r="AD415">
        <v>25</v>
      </c>
      <c r="AE415" s="14">
        <v>44239</v>
      </c>
      <c r="AF415" s="14">
        <v>44241</v>
      </c>
      <c r="AG415">
        <v>25</v>
      </c>
      <c r="AH415" s="14">
        <v>44266</v>
      </c>
      <c r="AI415" s="14">
        <v>44269</v>
      </c>
      <c r="AJ415">
        <v>25</v>
      </c>
      <c r="AK415" s="14">
        <v>44324</v>
      </c>
      <c r="AL415" s="15">
        <f t="shared" si="63"/>
        <v>5440000</v>
      </c>
      <c r="AM415" s="16">
        <v>9</v>
      </c>
      <c r="AN415" s="14">
        <v>44600</v>
      </c>
      <c r="AO415" s="14">
        <v>44660</v>
      </c>
      <c r="AP415" s="19"/>
      <c r="AQ415" s="19"/>
      <c r="AR415" s="19"/>
      <c r="AS415" s="19"/>
      <c r="AT415" s="19">
        <v>272000</v>
      </c>
      <c r="AU415" s="19"/>
      <c r="AV415" s="19"/>
      <c r="AW415" s="19">
        <v>5168000</v>
      </c>
      <c r="AX415" s="19"/>
      <c r="AY415" s="19"/>
      <c r="AZ415" s="19"/>
      <c r="BA415" s="19"/>
      <c r="BB415" s="19">
        <f t="shared" si="62"/>
        <v>272000</v>
      </c>
      <c r="BC415" s="15">
        <f t="shared" si="58"/>
        <v>5440000</v>
      </c>
      <c r="BD415" s="15">
        <f t="shared" si="59"/>
        <v>5440000</v>
      </c>
      <c r="BE415" t="str">
        <f t="shared" si="60"/>
        <v>OK</v>
      </c>
      <c r="BF415">
        <f t="shared" si="61"/>
        <v>2</v>
      </c>
    </row>
    <row r="416" spans="1:58" hidden="1">
      <c r="A416">
        <v>5</v>
      </c>
      <c r="B416" t="s">
        <v>16</v>
      </c>
      <c r="C416" t="s">
        <v>414</v>
      </c>
      <c r="D416" t="s">
        <v>414</v>
      </c>
      <c r="E416" t="s">
        <v>10</v>
      </c>
      <c r="F416" t="s">
        <v>197</v>
      </c>
      <c r="G416">
        <v>5911</v>
      </c>
      <c r="H416">
        <v>22</v>
      </c>
      <c r="I416" s="19">
        <v>14960000</v>
      </c>
      <c r="J416" s="15">
        <v>680000</v>
      </c>
      <c r="L416">
        <v>22</v>
      </c>
      <c r="N416" t="s">
        <v>48</v>
      </c>
      <c r="O416" t="s">
        <v>114</v>
      </c>
      <c r="P416" t="s">
        <v>495</v>
      </c>
      <c r="Q416" t="s">
        <v>52</v>
      </c>
      <c r="R416" t="s">
        <v>117</v>
      </c>
      <c r="S416" t="s">
        <v>118</v>
      </c>
      <c r="T416" t="s">
        <v>199</v>
      </c>
      <c r="U416" t="s">
        <v>148</v>
      </c>
      <c r="V416" s="17" t="str">
        <f t="shared" si="57"/>
        <v>05-591101</v>
      </c>
      <c r="W416" t="s">
        <v>492</v>
      </c>
      <c r="X416" t="s">
        <v>40</v>
      </c>
      <c r="Y416" s="14">
        <v>44265</v>
      </c>
      <c r="Z416" s="16">
        <v>21</v>
      </c>
      <c r="AA416" s="14">
        <v>44286</v>
      </c>
      <c r="AB416" s="14">
        <v>44214</v>
      </c>
      <c r="AC416" s="19">
        <f t="shared" si="56"/>
        <v>14960000</v>
      </c>
      <c r="AD416">
        <v>25</v>
      </c>
      <c r="AE416" s="14">
        <v>44239</v>
      </c>
      <c r="AF416" s="14">
        <v>44241</v>
      </c>
      <c r="AG416">
        <v>25</v>
      </c>
      <c r="AH416" s="14">
        <v>44266</v>
      </c>
      <c r="AI416" s="14">
        <v>44269</v>
      </c>
      <c r="AJ416">
        <v>25</v>
      </c>
      <c r="AK416" s="14">
        <v>44324</v>
      </c>
      <c r="AL416" s="15">
        <f t="shared" si="63"/>
        <v>14960000</v>
      </c>
      <c r="AM416" s="16">
        <v>9</v>
      </c>
      <c r="AN416" s="14">
        <v>44600</v>
      </c>
      <c r="AO416" s="14">
        <v>44660</v>
      </c>
      <c r="AP416" s="19"/>
      <c r="AQ416" s="19"/>
      <c r="AR416" s="19"/>
      <c r="AS416" s="19"/>
      <c r="AT416" s="19">
        <v>748000</v>
      </c>
      <c r="AU416" s="19"/>
      <c r="AV416" s="19"/>
      <c r="AW416" s="19">
        <v>14212000</v>
      </c>
      <c r="AX416" s="19"/>
      <c r="AY416" s="19"/>
      <c r="AZ416" s="19"/>
      <c r="BA416" s="19"/>
      <c r="BB416" s="19">
        <f t="shared" si="62"/>
        <v>748000</v>
      </c>
      <c r="BC416" s="15">
        <f t="shared" si="58"/>
        <v>14960000</v>
      </c>
      <c r="BD416" s="15">
        <f t="shared" si="59"/>
        <v>14960000</v>
      </c>
      <c r="BE416" t="str">
        <f t="shared" si="60"/>
        <v>OK</v>
      </c>
      <c r="BF416">
        <f t="shared" si="61"/>
        <v>2</v>
      </c>
    </row>
    <row r="417" spans="1:58" hidden="1">
      <c r="A417">
        <v>5</v>
      </c>
      <c r="B417" t="s">
        <v>16</v>
      </c>
      <c r="C417" t="s">
        <v>419</v>
      </c>
      <c r="D417" t="s">
        <v>418</v>
      </c>
      <c r="E417" t="s">
        <v>10</v>
      </c>
      <c r="F417" t="s">
        <v>197</v>
      </c>
      <c r="G417">
        <v>5911</v>
      </c>
      <c r="H417">
        <v>3</v>
      </c>
      <c r="I417" s="19">
        <v>2040000</v>
      </c>
      <c r="J417" s="15">
        <v>680000</v>
      </c>
      <c r="L417">
        <v>3</v>
      </c>
      <c r="N417" t="s">
        <v>48</v>
      </c>
      <c r="O417" t="s">
        <v>114</v>
      </c>
      <c r="P417" t="s">
        <v>495</v>
      </c>
      <c r="Q417" t="s">
        <v>52</v>
      </c>
      <c r="R417" t="s">
        <v>117</v>
      </c>
      <c r="S417" t="s">
        <v>118</v>
      </c>
      <c r="T417" t="s">
        <v>199</v>
      </c>
      <c r="U417" t="s">
        <v>148</v>
      </c>
      <c r="V417" s="17" t="str">
        <f t="shared" si="57"/>
        <v>05-591101</v>
      </c>
      <c r="W417" t="s">
        <v>492</v>
      </c>
      <c r="X417" t="s">
        <v>40</v>
      </c>
      <c r="Y417" s="14">
        <v>44265</v>
      </c>
      <c r="Z417" s="16">
        <v>21</v>
      </c>
      <c r="AA417" s="14">
        <v>44286</v>
      </c>
      <c r="AB417" s="14">
        <v>44214</v>
      </c>
      <c r="AC417" s="19">
        <f t="shared" si="56"/>
        <v>2040000</v>
      </c>
      <c r="AD417">
        <v>25</v>
      </c>
      <c r="AE417" s="14">
        <v>44239</v>
      </c>
      <c r="AF417" s="14">
        <v>44241</v>
      </c>
      <c r="AG417">
        <v>25</v>
      </c>
      <c r="AH417" s="14">
        <v>44266</v>
      </c>
      <c r="AI417" s="14">
        <v>44269</v>
      </c>
      <c r="AJ417">
        <v>25</v>
      </c>
      <c r="AK417" s="14">
        <v>44324</v>
      </c>
      <c r="AL417" s="15">
        <f t="shared" si="63"/>
        <v>2040000</v>
      </c>
      <c r="AM417" s="16">
        <v>9</v>
      </c>
      <c r="AN417" s="14">
        <v>44600</v>
      </c>
      <c r="AO417" s="14">
        <v>44660</v>
      </c>
      <c r="AP417" s="19"/>
      <c r="AQ417" s="19"/>
      <c r="AR417" s="19"/>
      <c r="AS417" s="19"/>
      <c r="AT417" s="19">
        <v>102000</v>
      </c>
      <c r="AU417" s="19"/>
      <c r="AV417" s="19"/>
      <c r="AW417" s="19">
        <v>1938000</v>
      </c>
      <c r="AX417" s="19"/>
      <c r="AY417" s="19"/>
      <c r="AZ417" s="19"/>
      <c r="BA417" s="19"/>
      <c r="BB417" s="19">
        <f t="shared" si="62"/>
        <v>102000</v>
      </c>
      <c r="BC417" s="15">
        <f t="shared" si="58"/>
        <v>2040000</v>
      </c>
      <c r="BD417" s="15">
        <f t="shared" si="59"/>
        <v>2040000</v>
      </c>
      <c r="BE417" t="str">
        <f t="shared" si="60"/>
        <v>OK</v>
      </c>
      <c r="BF417">
        <f t="shared" si="61"/>
        <v>2</v>
      </c>
    </row>
    <row r="418" spans="1:58" hidden="1">
      <c r="A418">
        <v>5</v>
      </c>
      <c r="B418" t="s">
        <v>16</v>
      </c>
      <c r="C418" t="s">
        <v>416</v>
      </c>
      <c r="D418" t="s">
        <v>416</v>
      </c>
      <c r="E418" t="s">
        <v>10</v>
      </c>
      <c r="F418" t="s">
        <v>197</v>
      </c>
      <c r="G418">
        <v>5911</v>
      </c>
      <c r="H418">
        <v>13</v>
      </c>
      <c r="I418" s="19">
        <v>8840000</v>
      </c>
      <c r="J418" s="15">
        <v>680000</v>
      </c>
      <c r="L418">
        <v>13</v>
      </c>
      <c r="N418" t="s">
        <v>48</v>
      </c>
      <c r="O418" t="s">
        <v>114</v>
      </c>
      <c r="P418" t="s">
        <v>495</v>
      </c>
      <c r="Q418" t="s">
        <v>52</v>
      </c>
      <c r="R418" t="s">
        <v>117</v>
      </c>
      <c r="S418" t="s">
        <v>118</v>
      </c>
      <c r="T418" t="s">
        <v>199</v>
      </c>
      <c r="U418" t="s">
        <v>148</v>
      </c>
      <c r="V418" s="17" t="str">
        <f t="shared" si="57"/>
        <v>05-591101</v>
      </c>
      <c r="W418" t="s">
        <v>492</v>
      </c>
      <c r="X418" t="s">
        <v>40</v>
      </c>
      <c r="Y418" s="14">
        <v>44265</v>
      </c>
      <c r="Z418" s="16">
        <v>21</v>
      </c>
      <c r="AA418" s="14">
        <v>44286</v>
      </c>
      <c r="AB418" s="14">
        <v>44214</v>
      </c>
      <c r="AC418" s="19">
        <f t="shared" si="56"/>
        <v>8840000</v>
      </c>
      <c r="AD418">
        <v>25</v>
      </c>
      <c r="AE418" s="14">
        <v>44239</v>
      </c>
      <c r="AF418" s="14">
        <v>44241</v>
      </c>
      <c r="AG418">
        <v>25</v>
      </c>
      <c r="AH418" s="14">
        <v>44266</v>
      </c>
      <c r="AI418" s="14">
        <v>44269</v>
      </c>
      <c r="AJ418">
        <v>25</v>
      </c>
      <c r="AK418" s="14">
        <v>44324</v>
      </c>
      <c r="AL418" s="15">
        <f t="shared" si="63"/>
        <v>8840000</v>
      </c>
      <c r="AM418" s="16">
        <v>9</v>
      </c>
      <c r="AN418" s="14">
        <v>44600</v>
      </c>
      <c r="AO418" s="14">
        <v>44660</v>
      </c>
      <c r="AP418" s="19"/>
      <c r="AQ418" s="19"/>
      <c r="AR418" s="19"/>
      <c r="AS418" s="19"/>
      <c r="AT418" s="19">
        <v>442000</v>
      </c>
      <c r="AU418" s="19"/>
      <c r="AV418" s="19"/>
      <c r="AW418" s="19">
        <v>8398000</v>
      </c>
      <c r="AX418" s="19"/>
      <c r="AY418" s="19"/>
      <c r="AZ418" s="19"/>
      <c r="BA418" s="19"/>
      <c r="BB418" s="19">
        <f t="shared" si="62"/>
        <v>442000</v>
      </c>
      <c r="BC418" s="15">
        <f t="shared" si="58"/>
        <v>8840000</v>
      </c>
      <c r="BD418" s="15">
        <f t="shared" si="59"/>
        <v>8840000</v>
      </c>
      <c r="BE418" t="str">
        <f t="shared" si="60"/>
        <v>OK</v>
      </c>
      <c r="BF418">
        <f t="shared" si="61"/>
        <v>2</v>
      </c>
    </row>
    <row r="419" spans="1:58" hidden="1">
      <c r="A419">
        <v>5</v>
      </c>
      <c r="B419" t="s">
        <v>16</v>
      </c>
      <c r="C419" t="s">
        <v>483</v>
      </c>
      <c r="D419" t="s">
        <v>416</v>
      </c>
      <c r="E419" t="s">
        <v>10</v>
      </c>
      <c r="F419" t="s">
        <v>197</v>
      </c>
      <c r="G419">
        <v>5911</v>
      </c>
      <c r="H419">
        <v>2</v>
      </c>
      <c r="I419" s="19">
        <v>1360000</v>
      </c>
      <c r="J419" s="15">
        <v>680000</v>
      </c>
      <c r="L419">
        <v>2</v>
      </c>
      <c r="N419" t="s">
        <v>48</v>
      </c>
      <c r="O419" t="s">
        <v>114</v>
      </c>
      <c r="P419" t="s">
        <v>495</v>
      </c>
      <c r="Q419" t="s">
        <v>52</v>
      </c>
      <c r="R419" t="s">
        <v>117</v>
      </c>
      <c r="S419" t="s">
        <v>118</v>
      </c>
      <c r="T419" t="s">
        <v>199</v>
      </c>
      <c r="U419" t="s">
        <v>148</v>
      </c>
      <c r="V419" s="17" t="str">
        <f t="shared" si="57"/>
        <v>05-591101</v>
      </c>
      <c r="W419" t="s">
        <v>492</v>
      </c>
      <c r="X419" t="s">
        <v>40</v>
      </c>
      <c r="Y419" s="14">
        <v>44265</v>
      </c>
      <c r="Z419" s="16">
        <v>21</v>
      </c>
      <c r="AA419" s="14">
        <v>44286</v>
      </c>
      <c r="AB419" s="14">
        <v>44214</v>
      </c>
      <c r="AC419" s="19">
        <f t="shared" si="56"/>
        <v>1360000</v>
      </c>
      <c r="AD419">
        <v>25</v>
      </c>
      <c r="AE419" s="14">
        <v>44239</v>
      </c>
      <c r="AF419" s="14">
        <v>44241</v>
      </c>
      <c r="AG419">
        <v>25</v>
      </c>
      <c r="AH419" s="14">
        <v>44266</v>
      </c>
      <c r="AI419" s="14">
        <v>44269</v>
      </c>
      <c r="AJ419">
        <v>25</v>
      </c>
      <c r="AK419" s="14">
        <v>44324</v>
      </c>
      <c r="AL419" s="15">
        <f t="shared" si="63"/>
        <v>1360000</v>
      </c>
      <c r="AM419" s="16">
        <v>9</v>
      </c>
      <c r="AN419" s="14">
        <v>44600</v>
      </c>
      <c r="AO419" s="14">
        <v>44660</v>
      </c>
      <c r="AP419" s="19"/>
      <c r="AQ419" s="19"/>
      <c r="AR419" s="19"/>
      <c r="AS419" s="19"/>
      <c r="AT419" s="19">
        <v>68000</v>
      </c>
      <c r="AU419" s="19"/>
      <c r="AV419" s="19"/>
      <c r="AW419" s="19">
        <v>1292000</v>
      </c>
      <c r="AX419" s="19"/>
      <c r="AY419" s="19"/>
      <c r="AZ419" s="19"/>
      <c r="BA419" s="19"/>
      <c r="BB419" s="19">
        <f t="shared" si="62"/>
        <v>68000</v>
      </c>
      <c r="BC419" s="15">
        <f t="shared" si="58"/>
        <v>1360000</v>
      </c>
      <c r="BD419" s="15">
        <f t="shared" si="59"/>
        <v>1360000</v>
      </c>
      <c r="BE419" t="str">
        <f t="shared" si="60"/>
        <v>OK</v>
      </c>
      <c r="BF419">
        <f t="shared" si="61"/>
        <v>2</v>
      </c>
    </row>
    <row r="420" spans="1:58" hidden="1">
      <c r="A420">
        <v>5</v>
      </c>
      <c r="B420" t="s">
        <v>16</v>
      </c>
      <c r="C420" t="s">
        <v>440</v>
      </c>
      <c r="D420" t="s">
        <v>414</v>
      </c>
      <c r="E420" t="s">
        <v>10</v>
      </c>
      <c r="F420" t="s">
        <v>197</v>
      </c>
      <c r="G420">
        <v>5911</v>
      </c>
      <c r="H420">
        <v>5</v>
      </c>
      <c r="I420" s="19">
        <v>3400000</v>
      </c>
      <c r="J420" s="15">
        <v>680000</v>
      </c>
      <c r="L420">
        <v>5</v>
      </c>
      <c r="N420" t="s">
        <v>48</v>
      </c>
      <c r="O420" t="s">
        <v>114</v>
      </c>
      <c r="P420" t="s">
        <v>495</v>
      </c>
      <c r="Q420" t="s">
        <v>52</v>
      </c>
      <c r="R420" t="s">
        <v>117</v>
      </c>
      <c r="S420" t="s">
        <v>118</v>
      </c>
      <c r="T420" t="s">
        <v>199</v>
      </c>
      <c r="U420" t="s">
        <v>148</v>
      </c>
      <c r="V420" s="17" t="str">
        <f t="shared" si="57"/>
        <v>05-591101</v>
      </c>
      <c r="W420" t="s">
        <v>492</v>
      </c>
      <c r="X420" t="s">
        <v>40</v>
      </c>
      <c r="Y420" s="14">
        <v>44265</v>
      </c>
      <c r="Z420" s="16">
        <v>21</v>
      </c>
      <c r="AA420" s="14">
        <v>44286</v>
      </c>
      <c r="AB420" s="14">
        <v>44214</v>
      </c>
      <c r="AC420" s="19">
        <f t="shared" si="56"/>
        <v>3400000</v>
      </c>
      <c r="AD420">
        <v>25</v>
      </c>
      <c r="AE420" s="14">
        <v>44239</v>
      </c>
      <c r="AF420" s="14">
        <v>44241</v>
      </c>
      <c r="AG420">
        <v>25</v>
      </c>
      <c r="AH420" s="14">
        <v>44266</v>
      </c>
      <c r="AI420" s="14">
        <v>44269</v>
      </c>
      <c r="AJ420">
        <v>25</v>
      </c>
      <c r="AK420" s="14">
        <v>44324</v>
      </c>
      <c r="AL420" s="15">
        <f t="shared" si="63"/>
        <v>3400000</v>
      </c>
      <c r="AM420" s="16">
        <v>9</v>
      </c>
      <c r="AN420" s="14">
        <v>44600</v>
      </c>
      <c r="AO420" s="14">
        <v>44660</v>
      </c>
      <c r="AP420" s="19"/>
      <c r="AQ420" s="19"/>
      <c r="AR420" s="19"/>
      <c r="AS420" s="19"/>
      <c r="AT420" s="19">
        <v>170000</v>
      </c>
      <c r="AU420" s="19"/>
      <c r="AV420" s="19"/>
      <c r="AW420" s="19">
        <v>3230000</v>
      </c>
      <c r="AX420" s="19"/>
      <c r="AY420" s="19"/>
      <c r="AZ420" s="19"/>
      <c r="BA420" s="19"/>
      <c r="BB420" s="19">
        <f t="shared" si="62"/>
        <v>170000</v>
      </c>
      <c r="BC420" s="15">
        <f t="shared" si="58"/>
        <v>3400000</v>
      </c>
      <c r="BD420" s="15">
        <f t="shared" si="59"/>
        <v>3400000</v>
      </c>
      <c r="BE420" t="str">
        <f t="shared" si="60"/>
        <v>OK</v>
      </c>
      <c r="BF420">
        <f t="shared" si="61"/>
        <v>2</v>
      </c>
    </row>
    <row r="421" spans="1:58" hidden="1">
      <c r="A421">
        <v>5</v>
      </c>
      <c r="B421" t="s">
        <v>16</v>
      </c>
      <c r="C421" t="s">
        <v>400</v>
      </c>
      <c r="D421" t="s">
        <v>425</v>
      </c>
      <c r="E421" t="s">
        <v>10</v>
      </c>
      <c r="F421" t="s">
        <v>197</v>
      </c>
      <c r="G421">
        <v>5911</v>
      </c>
      <c r="H421">
        <v>50</v>
      </c>
      <c r="I421" s="19">
        <v>34000000</v>
      </c>
      <c r="J421" s="15">
        <v>680000</v>
      </c>
      <c r="L421">
        <v>50</v>
      </c>
      <c r="N421" t="s">
        <v>48</v>
      </c>
      <c r="O421" t="s">
        <v>114</v>
      </c>
      <c r="P421" t="s">
        <v>495</v>
      </c>
      <c r="Q421" t="s">
        <v>52</v>
      </c>
      <c r="R421" t="s">
        <v>117</v>
      </c>
      <c r="S421" t="s">
        <v>118</v>
      </c>
      <c r="T421" t="s">
        <v>199</v>
      </c>
      <c r="U421" t="s">
        <v>148</v>
      </c>
      <c r="V421" s="17" t="str">
        <f t="shared" si="57"/>
        <v>05-591101</v>
      </c>
      <c r="W421" t="s">
        <v>492</v>
      </c>
      <c r="X421" t="s">
        <v>40</v>
      </c>
      <c r="Y421" s="14">
        <v>44265</v>
      </c>
      <c r="Z421" s="16">
        <v>21</v>
      </c>
      <c r="AA421" s="14">
        <v>44286</v>
      </c>
      <c r="AB421" s="14">
        <v>44214</v>
      </c>
      <c r="AC421" s="19">
        <f t="shared" ref="AC421:AC484" si="64">I421</f>
        <v>34000000</v>
      </c>
      <c r="AD421">
        <v>25</v>
      </c>
      <c r="AE421" s="14">
        <v>44239</v>
      </c>
      <c r="AF421" s="14">
        <v>44241</v>
      </c>
      <c r="AG421">
        <v>25</v>
      </c>
      <c r="AH421" s="14">
        <v>44266</v>
      </c>
      <c r="AI421" s="14">
        <v>44269</v>
      </c>
      <c r="AJ421">
        <v>25</v>
      </c>
      <c r="AK421" s="14">
        <v>44324</v>
      </c>
      <c r="AL421" s="15">
        <f t="shared" si="63"/>
        <v>34000000</v>
      </c>
      <c r="AM421" s="16">
        <v>9</v>
      </c>
      <c r="AN421" s="14">
        <v>44600</v>
      </c>
      <c r="AO421" s="14">
        <v>44660</v>
      </c>
      <c r="AP421" s="19"/>
      <c r="AQ421" s="19"/>
      <c r="AR421" s="19"/>
      <c r="AS421" s="19"/>
      <c r="AT421" s="19">
        <v>1700000</v>
      </c>
      <c r="AU421" s="19"/>
      <c r="AV421" s="19"/>
      <c r="AW421" s="19">
        <v>32300000</v>
      </c>
      <c r="AX421" s="19"/>
      <c r="AY421" s="19"/>
      <c r="AZ421" s="19"/>
      <c r="BA421" s="19"/>
      <c r="BB421" s="19">
        <f t="shared" si="62"/>
        <v>1700000</v>
      </c>
      <c r="BC421" s="15">
        <f t="shared" si="58"/>
        <v>34000000</v>
      </c>
      <c r="BD421" s="15">
        <f t="shared" si="59"/>
        <v>34000000</v>
      </c>
      <c r="BE421" t="str">
        <f t="shared" si="60"/>
        <v>OK</v>
      </c>
      <c r="BF421">
        <f t="shared" si="61"/>
        <v>2</v>
      </c>
    </row>
    <row r="422" spans="1:58" hidden="1">
      <c r="A422">
        <v>5</v>
      </c>
      <c r="B422" t="s">
        <v>16</v>
      </c>
      <c r="C422" t="s">
        <v>434</v>
      </c>
      <c r="D422" t="s">
        <v>480</v>
      </c>
      <c r="E422" t="s">
        <v>10</v>
      </c>
      <c r="F422" t="s">
        <v>197</v>
      </c>
      <c r="G422">
        <v>5911</v>
      </c>
      <c r="H422">
        <v>19</v>
      </c>
      <c r="I422" s="19">
        <v>12920000</v>
      </c>
      <c r="J422" s="15">
        <v>680000</v>
      </c>
      <c r="L422">
        <v>19</v>
      </c>
      <c r="N422" t="s">
        <v>48</v>
      </c>
      <c r="O422" t="s">
        <v>114</v>
      </c>
      <c r="P422" t="s">
        <v>495</v>
      </c>
      <c r="Q422" t="s">
        <v>52</v>
      </c>
      <c r="R422" t="s">
        <v>117</v>
      </c>
      <c r="S422" t="s">
        <v>118</v>
      </c>
      <c r="T422" t="s">
        <v>199</v>
      </c>
      <c r="U422" t="s">
        <v>148</v>
      </c>
      <c r="V422" s="17" t="str">
        <f t="shared" si="57"/>
        <v>05-591101</v>
      </c>
      <c r="W422" t="s">
        <v>492</v>
      </c>
      <c r="X422" t="s">
        <v>40</v>
      </c>
      <c r="Y422" s="14">
        <v>44265</v>
      </c>
      <c r="Z422" s="16">
        <v>21</v>
      </c>
      <c r="AA422" s="14">
        <v>44286</v>
      </c>
      <c r="AB422" s="14">
        <v>44214</v>
      </c>
      <c r="AC422" s="19">
        <f t="shared" si="64"/>
        <v>12920000</v>
      </c>
      <c r="AD422">
        <v>25</v>
      </c>
      <c r="AE422" s="14">
        <v>44239</v>
      </c>
      <c r="AF422" s="14">
        <v>44241</v>
      </c>
      <c r="AG422">
        <v>25</v>
      </c>
      <c r="AH422" s="14">
        <v>44266</v>
      </c>
      <c r="AI422" s="14">
        <v>44269</v>
      </c>
      <c r="AJ422">
        <v>25</v>
      </c>
      <c r="AK422" s="14">
        <v>44324</v>
      </c>
      <c r="AL422" s="15">
        <f t="shared" si="63"/>
        <v>12920000</v>
      </c>
      <c r="AM422" s="16">
        <v>9</v>
      </c>
      <c r="AN422" s="14">
        <v>44600</v>
      </c>
      <c r="AO422" s="14">
        <v>44660</v>
      </c>
      <c r="AP422" s="19"/>
      <c r="AQ422" s="19"/>
      <c r="AR422" s="19"/>
      <c r="AS422" s="19"/>
      <c r="AT422" s="19">
        <v>646000</v>
      </c>
      <c r="AU422" s="19"/>
      <c r="AV422" s="19"/>
      <c r="AW422" s="19">
        <v>12274000</v>
      </c>
      <c r="AX422" s="19"/>
      <c r="AY422" s="19"/>
      <c r="AZ422" s="19"/>
      <c r="BA422" s="19"/>
      <c r="BB422" s="19">
        <f t="shared" si="62"/>
        <v>646000</v>
      </c>
      <c r="BC422" s="15">
        <f t="shared" si="58"/>
        <v>12920000</v>
      </c>
      <c r="BD422" s="15">
        <f t="shared" si="59"/>
        <v>12920000</v>
      </c>
      <c r="BE422" t="str">
        <f t="shared" si="60"/>
        <v>OK</v>
      </c>
      <c r="BF422">
        <f t="shared" si="61"/>
        <v>2</v>
      </c>
    </row>
    <row r="423" spans="1:58" hidden="1">
      <c r="A423">
        <v>5</v>
      </c>
      <c r="B423" t="s">
        <v>16</v>
      </c>
      <c r="C423" t="s">
        <v>404</v>
      </c>
      <c r="D423" t="s">
        <v>478</v>
      </c>
      <c r="E423" t="s">
        <v>10</v>
      </c>
      <c r="F423" t="s">
        <v>197</v>
      </c>
      <c r="G423">
        <v>5911</v>
      </c>
      <c r="H423">
        <v>40</v>
      </c>
      <c r="I423" s="19">
        <v>27200000</v>
      </c>
      <c r="J423" s="15">
        <v>680000</v>
      </c>
      <c r="L423">
        <v>40</v>
      </c>
      <c r="N423" t="s">
        <v>48</v>
      </c>
      <c r="O423" t="s">
        <v>114</v>
      </c>
      <c r="P423" t="s">
        <v>495</v>
      </c>
      <c r="Q423" t="s">
        <v>52</v>
      </c>
      <c r="R423" t="s">
        <v>117</v>
      </c>
      <c r="S423" t="s">
        <v>118</v>
      </c>
      <c r="T423" t="s">
        <v>199</v>
      </c>
      <c r="U423" t="s">
        <v>148</v>
      </c>
      <c r="V423" s="17" t="str">
        <f t="shared" si="57"/>
        <v>05-591101</v>
      </c>
      <c r="W423" t="s">
        <v>492</v>
      </c>
      <c r="X423" t="s">
        <v>40</v>
      </c>
      <c r="Y423" s="14">
        <v>44265</v>
      </c>
      <c r="Z423" s="16">
        <v>21</v>
      </c>
      <c r="AA423" s="14">
        <v>44286</v>
      </c>
      <c r="AB423" s="14">
        <v>44214</v>
      </c>
      <c r="AC423" s="19">
        <f t="shared" si="64"/>
        <v>27200000</v>
      </c>
      <c r="AD423">
        <v>25</v>
      </c>
      <c r="AE423" s="14">
        <v>44239</v>
      </c>
      <c r="AF423" s="14">
        <v>44241</v>
      </c>
      <c r="AG423">
        <v>25</v>
      </c>
      <c r="AH423" s="14">
        <v>44266</v>
      </c>
      <c r="AI423" s="14">
        <v>44269</v>
      </c>
      <c r="AJ423">
        <v>25</v>
      </c>
      <c r="AK423" s="14">
        <v>44324</v>
      </c>
      <c r="AL423" s="15">
        <f t="shared" si="63"/>
        <v>27200000</v>
      </c>
      <c r="AM423" s="16">
        <v>9</v>
      </c>
      <c r="AN423" s="14">
        <v>44600</v>
      </c>
      <c r="AO423" s="14">
        <v>44660</v>
      </c>
      <c r="AP423" s="19"/>
      <c r="AQ423" s="19"/>
      <c r="AR423" s="19"/>
      <c r="AS423" s="19"/>
      <c r="AT423" s="19">
        <v>1360000</v>
      </c>
      <c r="AU423" s="19"/>
      <c r="AV423" s="19"/>
      <c r="AW423" s="19">
        <v>25840000</v>
      </c>
      <c r="AX423" s="19"/>
      <c r="AY423" s="19"/>
      <c r="AZ423" s="19"/>
      <c r="BA423" s="19"/>
      <c r="BB423" s="19">
        <f t="shared" si="62"/>
        <v>1360000</v>
      </c>
      <c r="BC423" s="15">
        <f t="shared" si="58"/>
        <v>27200000</v>
      </c>
      <c r="BD423" s="15">
        <f t="shared" si="59"/>
        <v>27200000</v>
      </c>
      <c r="BE423" t="str">
        <f t="shared" si="60"/>
        <v>OK</v>
      </c>
      <c r="BF423">
        <f t="shared" si="61"/>
        <v>2</v>
      </c>
    </row>
    <row r="424" spans="1:58" hidden="1">
      <c r="A424">
        <v>5</v>
      </c>
      <c r="B424" t="s">
        <v>16</v>
      </c>
      <c r="C424" t="s">
        <v>400</v>
      </c>
      <c r="D424" t="s">
        <v>425</v>
      </c>
      <c r="E424" t="s">
        <v>10</v>
      </c>
      <c r="F424" t="s">
        <v>197</v>
      </c>
      <c r="G424">
        <v>5911</v>
      </c>
      <c r="H424">
        <v>20</v>
      </c>
      <c r="I424" s="19">
        <v>13632000</v>
      </c>
      <c r="J424" s="15">
        <v>681600</v>
      </c>
      <c r="L424">
        <v>20</v>
      </c>
      <c r="N424" t="s">
        <v>48</v>
      </c>
      <c r="O424" t="s">
        <v>114</v>
      </c>
      <c r="P424" t="s">
        <v>496</v>
      </c>
      <c r="Q424" t="s">
        <v>52</v>
      </c>
      <c r="R424" t="s">
        <v>117</v>
      </c>
      <c r="S424" t="s">
        <v>135</v>
      </c>
      <c r="T424" t="s">
        <v>201</v>
      </c>
      <c r="U424" t="s">
        <v>148</v>
      </c>
      <c r="V424" s="17" t="str">
        <f t="shared" si="57"/>
        <v>05-591102</v>
      </c>
      <c r="W424" t="s">
        <v>497</v>
      </c>
      <c r="X424" t="s">
        <v>40</v>
      </c>
      <c r="Y424" s="14">
        <v>44265</v>
      </c>
      <c r="Z424" s="16">
        <v>21</v>
      </c>
      <c r="AA424" s="14">
        <v>44286</v>
      </c>
      <c r="AB424" s="14">
        <v>44214</v>
      </c>
      <c r="AC424" s="19">
        <f t="shared" si="64"/>
        <v>13632000</v>
      </c>
      <c r="AD424">
        <v>25</v>
      </c>
      <c r="AE424" s="14">
        <v>44239</v>
      </c>
      <c r="AF424" s="14">
        <v>44241</v>
      </c>
      <c r="AG424">
        <v>25</v>
      </c>
      <c r="AH424" s="14">
        <v>44266</v>
      </c>
      <c r="AI424" s="14">
        <v>44269</v>
      </c>
      <c r="AJ424">
        <v>25</v>
      </c>
      <c r="AK424" s="14">
        <v>44324</v>
      </c>
      <c r="AL424" s="15">
        <f t="shared" si="63"/>
        <v>13632000</v>
      </c>
      <c r="AM424" s="16">
        <v>9</v>
      </c>
      <c r="AN424" s="14">
        <v>44600</v>
      </c>
      <c r="AO424" s="14">
        <v>44660</v>
      </c>
      <c r="AP424" s="19"/>
      <c r="AQ424" s="19"/>
      <c r="AR424" s="19"/>
      <c r="AS424" s="19"/>
      <c r="AT424" s="19"/>
      <c r="AU424" s="19">
        <v>681600</v>
      </c>
      <c r="AV424" s="19"/>
      <c r="AW424" s="19"/>
      <c r="AX424" s="19">
        <v>12950400</v>
      </c>
      <c r="AY424" s="19"/>
      <c r="AZ424" s="19"/>
      <c r="BA424" s="19"/>
      <c r="BB424" s="19">
        <f t="shared" si="62"/>
        <v>681600</v>
      </c>
      <c r="BC424" s="15">
        <f t="shared" si="58"/>
        <v>13632000</v>
      </c>
      <c r="BD424" s="15">
        <f t="shared" si="59"/>
        <v>13632000</v>
      </c>
      <c r="BE424" t="str">
        <f t="shared" si="60"/>
        <v>OK</v>
      </c>
      <c r="BF424">
        <f t="shared" si="61"/>
        <v>2</v>
      </c>
    </row>
    <row r="425" spans="1:58" hidden="1">
      <c r="A425">
        <v>5</v>
      </c>
      <c r="B425" t="s">
        <v>16</v>
      </c>
      <c r="C425" t="s">
        <v>404</v>
      </c>
      <c r="D425" t="s">
        <v>478</v>
      </c>
      <c r="E425" t="s">
        <v>10</v>
      </c>
      <c r="F425" t="s">
        <v>197</v>
      </c>
      <c r="G425">
        <v>5911</v>
      </c>
      <c r="H425">
        <v>15</v>
      </c>
      <c r="I425" s="19">
        <v>10200000</v>
      </c>
      <c r="J425" s="15">
        <v>680000</v>
      </c>
      <c r="L425">
        <v>15</v>
      </c>
      <c r="N425" t="s">
        <v>48</v>
      </c>
      <c r="O425" t="s">
        <v>114</v>
      </c>
      <c r="P425" t="s">
        <v>496</v>
      </c>
      <c r="Q425" t="s">
        <v>52</v>
      </c>
      <c r="R425" t="s">
        <v>117</v>
      </c>
      <c r="S425" t="s">
        <v>135</v>
      </c>
      <c r="T425" t="s">
        <v>201</v>
      </c>
      <c r="U425" t="s">
        <v>148</v>
      </c>
      <c r="V425" s="17" t="str">
        <f t="shared" si="57"/>
        <v>05-591102</v>
      </c>
      <c r="W425" t="s">
        <v>497</v>
      </c>
      <c r="X425" t="s">
        <v>40</v>
      </c>
      <c r="Y425" s="14">
        <v>44265</v>
      </c>
      <c r="Z425" s="16">
        <v>21</v>
      </c>
      <c r="AA425" s="14">
        <v>44286</v>
      </c>
      <c r="AB425" s="14">
        <v>44214</v>
      </c>
      <c r="AC425" s="19">
        <f t="shared" si="64"/>
        <v>10200000</v>
      </c>
      <c r="AD425">
        <v>25</v>
      </c>
      <c r="AE425" s="14">
        <v>44239</v>
      </c>
      <c r="AF425" s="14">
        <v>44241</v>
      </c>
      <c r="AG425">
        <v>25</v>
      </c>
      <c r="AH425" s="14">
        <v>44266</v>
      </c>
      <c r="AI425" s="14">
        <v>44269</v>
      </c>
      <c r="AJ425">
        <v>25</v>
      </c>
      <c r="AK425" s="14">
        <v>44324</v>
      </c>
      <c r="AL425" s="15">
        <f t="shared" si="63"/>
        <v>10200000</v>
      </c>
      <c r="AM425" s="16">
        <v>9</v>
      </c>
      <c r="AN425" s="14">
        <v>44600</v>
      </c>
      <c r="AO425" s="14">
        <v>44660</v>
      </c>
      <c r="AP425" s="19"/>
      <c r="AQ425" s="19"/>
      <c r="AR425" s="19"/>
      <c r="AS425" s="19"/>
      <c r="AT425" s="19"/>
      <c r="AU425" s="19">
        <v>510000</v>
      </c>
      <c r="AV425" s="19"/>
      <c r="AW425" s="19"/>
      <c r="AX425" s="19">
        <v>9690000</v>
      </c>
      <c r="AY425" s="19"/>
      <c r="AZ425" s="19"/>
      <c r="BA425" s="19"/>
      <c r="BB425" s="19">
        <f t="shared" si="62"/>
        <v>510000</v>
      </c>
      <c r="BC425" s="15">
        <f t="shared" si="58"/>
        <v>10200000</v>
      </c>
      <c r="BD425" s="15">
        <f t="shared" si="59"/>
        <v>10200000</v>
      </c>
      <c r="BE425" t="str">
        <f t="shared" si="60"/>
        <v>OK</v>
      </c>
      <c r="BF425">
        <f t="shared" si="61"/>
        <v>2</v>
      </c>
    </row>
    <row r="426" spans="1:58" hidden="1">
      <c r="A426">
        <v>5</v>
      </c>
      <c r="B426" t="s">
        <v>16</v>
      </c>
      <c r="C426" t="s">
        <v>435</v>
      </c>
      <c r="D426" t="s">
        <v>498</v>
      </c>
      <c r="E426" t="s">
        <v>3</v>
      </c>
      <c r="F426" t="s">
        <v>208</v>
      </c>
      <c r="G426">
        <v>7233</v>
      </c>
      <c r="H426">
        <v>1</v>
      </c>
      <c r="I426" s="19">
        <v>36000000</v>
      </c>
      <c r="J426" s="15">
        <v>36000000</v>
      </c>
      <c r="K426">
        <v>1</v>
      </c>
      <c r="L426">
        <v>0</v>
      </c>
      <c r="M426" t="s">
        <v>40</v>
      </c>
      <c r="N426" t="s">
        <v>49</v>
      </c>
      <c r="O426" t="s">
        <v>114</v>
      </c>
      <c r="P426" t="s">
        <v>499</v>
      </c>
      <c r="Q426" t="s">
        <v>116</v>
      </c>
      <c r="R426" t="s">
        <v>117</v>
      </c>
      <c r="S426">
        <v>1</v>
      </c>
      <c r="T426">
        <v>723301</v>
      </c>
      <c r="U426" t="s">
        <v>148</v>
      </c>
      <c r="V426" s="17" t="str">
        <f t="shared" si="57"/>
        <v>05-723301</v>
      </c>
      <c r="W426" t="s">
        <v>500</v>
      </c>
      <c r="X426" t="s">
        <v>40</v>
      </c>
      <c r="Y426" s="14"/>
      <c r="AA426" s="14"/>
      <c r="AB426" s="14">
        <v>44223</v>
      </c>
      <c r="AC426" s="19">
        <f t="shared" si="64"/>
        <v>36000000</v>
      </c>
      <c r="AD426">
        <v>15</v>
      </c>
      <c r="AE426" s="14">
        <v>44238</v>
      </c>
      <c r="AF426" s="14">
        <v>44242</v>
      </c>
      <c r="AG426">
        <v>18</v>
      </c>
      <c r="AH426" s="14">
        <v>44260</v>
      </c>
      <c r="AI426" s="14">
        <v>44267</v>
      </c>
      <c r="AJ426">
        <v>33</v>
      </c>
      <c r="AK426" s="14">
        <v>44299</v>
      </c>
      <c r="AL426" s="15">
        <f t="shared" si="63"/>
        <v>36000000</v>
      </c>
      <c r="AM426" s="16">
        <v>11</v>
      </c>
      <c r="AN426" s="14">
        <v>44633</v>
      </c>
      <c r="AO426" s="14">
        <v>44673</v>
      </c>
      <c r="AP426" s="19"/>
      <c r="AQ426" s="19"/>
      <c r="AR426" s="19"/>
      <c r="AS426" s="19">
        <v>3600000</v>
      </c>
      <c r="AT426" s="19"/>
      <c r="AU426" s="19"/>
      <c r="AV426" s="19">
        <v>32400000</v>
      </c>
      <c r="AW426" s="19"/>
      <c r="AX426" s="19"/>
      <c r="AY426" s="19"/>
      <c r="AZ426" s="19"/>
      <c r="BA426" s="19"/>
      <c r="BB426" s="19">
        <f t="shared" si="62"/>
        <v>36000000</v>
      </c>
      <c r="BC426" s="15">
        <f t="shared" si="58"/>
        <v>36000000</v>
      </c>
      <c r="BD426" s="15">
        <f t="shared" si="59"/>
        <v>36000000</v>
      </c>
      <c r="BE426" t="str">
        <f t="shared" si="60"/>
        <v>OK</v>
      </c>
      <c r="BF426">
        <f t="shared" si="61"/>
        <v>2</v>
      </c>
    </row>
    <row r="427" spans="1:58" hidden="1">
      <c r="A427">
        <v>5</v>
      </c>
      <c r="B427" t="s">
        <v>16</v>
      </c>
      <c r="C427" t="s">
        <v>404</v>
      </c>
      <c r="D427" t="s">
        <v>501</v>
      </c>
      <c r="E427" t="s">
        <v>6</v>
      </c>
      <c r="F427" t="s">
        <v>6</v>
      </c>
      <c r="G427">
        <v>7301</v>
      </c>
      <c r="H427">
        <v>1</v>
      </c>
      <c r="I427" s="19">
        <v>25000000</v>
      </c>
      <c r="J427" s="15">
        <v>25000000</v>
      </c>
      <c r="K427">
        <v>1</v>
      </c>
      <c r="M427" t="s">
        <v>40</v>
      </c>
      <c r="N427" t="s">
        <v>49</v>
      </c>
      <c r="O427" t="s">
        <v>190</v>
      </c>
      <c r="P427" t="s">
        <v>502</v>
      </c>
      <c r="Q427" t="s">
        <v>116</v>
      </c>
      <c r="R427" t="s">
        <v>117</v>
      </c>
      <c r="S427" t="s">
        <v>118</v>
      </c>
      <c r="T427" t="s">
        <v>214</v>
      </c>
      <c r="U427" t="s">
        <v>148</v>
      </c>
      <c r="V427" s="17" t="str">
        <f t="shared" si="57"/>
        <v>05-730101</v>
      </c>
      <c r="W427" t="s">
        <v>503</v>
      </c>
      <c r="X427" t="s">
        <v>40</v>
      </c>
      <c r="Y427" s="14"/>
      <c r="AA427" s="14"/>
      <c r="AB427" s="14">
        <v>44392</v>
      </c>
      <c r="AC427" s="19">
        <f t="shared" si="64"/>
        <v>25000000</v>
      </c>
      <c r="AD427">
        <v>12</v>
      </c>
      <c r="AE427" s="14">
        <v>44404</v>
      </c>
      <c r="AF427" s="14">
        <v>44407</v>
      </c>
      <c r="AG427">
        <v>10</v>
      </c>
      <c r="AH427" s="14">
        <v>44417</v>
      </c>
      <c r="AI427" s="14">
        <v>44419</v>
      </c>
      <c r="AJ427">
        <v>20</v>
      </c>
      <c r="AK427" s="14">
        <v>44439</v>
      </c>
      <c r="AL427" s="14"/>
      <c r="AM427" s="16">
        <v>9</v>
      </c>
      <c r="AN427" s="14">
        <v>44712</v>
      </c>
      <c r="AO427" s="14">
        <v>44772</v>
      </c>
      <c r="AP427" s="19"/>
      <c r="AQ427" s="19"/>
      <c r="AR427" s="19"/>
      <c r="AS427" s="19"/>
      <c r="AT427" s="19"/>
      <c r="AU427" s="19"/>
      <c r="AV427" s="19"/>
      <c r="AW427" s="19"/>
      <c r="AX427" s="19">
        <v>1250000</v>
      </c>
      <c r="AY427" s="19"/>
      <c r="AZ427" s="19">
        <v>23750000</v>
      </c>
      <c r="BA427" s="19"/>
      <c r="BB427" s="19">
        <f t="shared" si="62"/>
        <v>0</v>
      </c>
      <c r="BC427" s="15">
        <f t="shared" si="58"/>
        <v>25000000</v>
      </c>
      <c r="BD427" s="15">
        <f t="shared" si="59"/>
        <v>25000000</v>
      </c>
      <c r="BE427" t="str">
        <f t="shared" si="60"/>
        <v>OK</v>
      </c>
      <c r="BF427">
        <f t="shared" si="61"/>
        <v>2</v>
      </c>
    </row>
    <row r="428" spans="1:58" hidden="1">
      <c r="A428">
        <v>5</v>
      </c>
      <c r="B428" t="s">
        <v>16</v>
      </c>
      <c r="C428" t="s">
        <v>400</v>
      </c>
      <c r="D428" t="s">
        <v>504</v>
      </c>
      <c r="E428" t="s">
        <v>6</v>
      </c>
      <c r="F428" t="s">
        <v>6</v>
      </c>
      <c r="G428">
        <v>7301</v>
      </c>
      <c r="H428">
        <v>1</v>
      </c>
      <c r="I428" s="19">
        <v>25000000</v>
      </c>
      <c r="J428" s="15">
        <v>25000000</v>
      </c>
      <c r="K428">
        <v>1</v>
      </c>
      <c r="M428" t="s">
        <v>40</v>
      </c>
      <c r="N428" t="s">
        <v>49</v>
      </c>
      <c r="O428" t="s">
        <v>190</v>
      </c>
      <c r="P428" t="s">
        <v>502</v>
      </c>
      <c r="Q428" t="s">
        <v>116</v>
      </c>
      <c r="R428" t="s">
        <v>117</v>
      </c>
      <c r="S428" t="s">
        <v>118</v>
      </c>
      <c r="T428" t="s">
        <v>214</v>
      </c>
      <c r="U428" t="s">
        <v>148</v>
      </c>
      <c r="V428" s="17" t="str">
        <f t="shared" si="57"/>
        <v>05-730101</v>
      </c>
      <c r="W428" t="s">
        <v>503</v>
      </c>
      <c r="X428" t="s">
        <v>40</v>
      </c>
      <c r="Y428" s="14"/>
      <c r="AA428" s="14"/>
      <c r="AB428" s="14">
        <v>44392</v>
      </c>
      <c r="AC428" s="19">
        <f t="shared" si="64"/>
        <v>25000000</v>
      </c>
      <c r="AD428">
        <v>12</v>
      </c>
      <c r="AE428" s="14">
        <v>44404</v>
      </c>
      <c r="AF428" s="14">
        <v>44407</v>
      </c>
      <c r="AG428">
        <v>10</v>
      </c>
      <c r="AH428" s="14">
        <v>44417</v>
      </c>
      <c r="AI428" s="14">
        <v>44419</v>
      </c>
      <c r="AJ428">
        <v>20</v>
      </c>
      <c r="AK428" s="14">
        <v>44439</v>
      </c>
      <c r="AL428" s="14"/>
      <c r="AM428" s="16">
        <v>9</v>
      </c>
      <c r="AN428" s="14">
        <v>44712</v>
      </c>
      <c r="AO428" s="14">
        <v>44772</v>
      </c>
      <c r="AP428" s="19"/>
      <c r="AQ428" s="19"/>
      <c r="AR428" s="19"/>
      <c r="AS428" s="19"/>
      <c r="AT428" s="19"/>
      <c r="AU428" s="19"/>
      <c r="AV428" s="19"/>
      <c r="AW428" s="19"/>
      <c r="AX428" s="19">
        <v>1250000</v>
      </c>
      <c r="AY428" s="19"/>
      <c r="AZ428" s="19">
        <v>23750000</v>
      </c>
      <c r="BA428" s="19"/>
      <c r="BB428" s="19">
        <f t="shared" si="62"/>
        <v>0</v>
      </c>
      <c r="BC428" s="15">
        <f t="shared" si="58"/>
        <v>25000000</v>
      </c>
      <c r="BD428" s="15">
        <f t="shared" si="59"/>
        <v>25000000</v>
      </c>
      <c r="BE428" t="str">
        <f t="shared" si="60"/>
        <v>OK</v>
      </c>
      <c r="BF428">
        <f t="shared" si="61"/>
        <v>2</v>
      </c>
    </row>
    <row r="429" spans="1:58" hidden="1">
      <c r="A429">
        <v>5</v>
      </c>
      <c r="B429" t="s">
        <v>16</v>
      </c>
      <c r="C429" t="s">
        <v>413</v>
      </c>
      <c r="D429" t="s">
        <v>413</v>
      </c>
      <c r="E429" t="s">
        <v>4</v>
      </c>
      <c r="F429" t="s">
        <v>396</v>
      </c>
      <c r="G429">
        <v>8913</v>
      </c>
      <c r="H429">
        <v>14</v>
      </c>
      <c r="I429" s="19">
        <v>8047298</v>
      </c>
      <c r="J429" s="15">
        <v>574807</v>
      </c>
      <c r="L429">
        <v>14</v>
      </c>
      <c r="M429" t="s">
        <v>40</v>
      </c>
      <c r="N429" t="s">
        <v>48</v>
      </c>
      <c r="O429" t="s">
        <v>114</v>
      </c>
      <c r="P429" t="s">
        <v>505</v>
      </c>
      <c r="Q429" t="s">
        <v>53</v>
      </c>
      <c r="R429" t="s">
        <v>117</v>
      </c>
      <c r="S429" t="s">
        <v>118</v>
      </c>
      <c r="T429" t="s">
        <v>398</v>
      </c>
      <c r="U429" t="s">
        <v>148</v>
      </c>
      <c r="V429" s="17" t="str">
        <f t="shared" si="57"/>
        <v>05-891301</v>
      </c>
      <c r="W429" t="s">
        <v>506</v>
      </c>
      <c r="X429" t="s">
        <v>40</v>
      </c>
      <c r="Y429" s="14">
        <v>44265</v>
      </c>
      <c r="Z429" s="16">
        <v>21</v>
      </c>
      <c r="AA429" s="14">
        <v>44286</v>
      </c>
      <c r="AB429" s="14">
        <v>44228</v>
      </c>
      <c r="AC429" s="19">
        <f t="shared" si="64"/>
        <v>8047298</v>
      </c>
      <c r="AD429">
        <v>20</v>
      </c>
      <c r="AE429" s="14">
        <v>44248</v>
      </c>
      <c r="AF429" s="14">
        <v>44252</v>
      </c>
      <c r="AG429">
        <v>12</v>
      </c>
      <c r="AH429" s="14">
        <v>44264</v>
      </c>
      <c r="AI429" s="14">
        <v>44266</v>
      </c>
      <c r="AJ429">
        <v>20</v>
      </c>
      <c r="AK429" s="14">
        <v>44286</v>
      </c>
      <c r="AL429" s="15">
        <f t="shared" ref="AL429:AL485" si="65">I429</f>
        <v>8047298</v>
      </c>
      <c r="AM429" s="16">
        <v>7</v>
      </c>
      <c r="AN429" s="14">
        <v>44500</v>
      </c>
      <c r="AO429" s="14">
        <v>44560</v>
      </c>
      <c r="AP429" s="19"/>
      <c r="AQ429" s="19"/>
      <c r="AR429" s="19"/>
      <c r="AS429" s="19"/>
      <c r="AT429" s="19">
        <v>402364.9</v>
      </c>
      <c r="AU429" s="19"/>
      <c r="AV429" s="19"/>
      <c r="AW429" s="19">
        <v>7644933.0999999996</v>
      </c>
      <c r="AX429" s="19"/>
      <c r="AY429" s="19"/>
      <c r="AZ429" s="19"/>
      <c r="BA429" s="19"/>
      <c r="BB429" s="19">
        <f t="shared" si="62"/>
        <v>402364.9</v>
      </c>
      <c r="BC429" s="15">
        <f t="shared" si="58"/>
        <v>8047298</v>
      </c>
      <c r="BD429" s="15">
        <f t="shared" si="59"/>
        <v>8047298</v>
      </c>
      <c r="BE429" t="str">
        <f t="shared" si="60"/>
        <v>OK</v>
      </c>
      <c r="BF429">
        <f t="shared" si="61"/>
        <v>2</v>
      </c>
    </row>
    <row r="430" spans="1:58" hidden="1">
      <c r="A430">
        <v>5</v>
      </c>
      <c r="B430" t="s">
        <v>16</v>
      </c>
      <c r="C430" t="s">
        <v>412</v>
      </c>
      <c r="D430" t="s">
        <v>507</v>
      </c>
      <c r="E430" t="s">
        <v>4</v>
      </c>
      <c r="F430" t="s">
        <v>396</v>
      </c>
      <c r="G430">
        <v>8913</v>
      </c>
      <c r="H430">
        <v>17</v>
      </c>
      <c r="I430" s="19">
        <v>9771719</v>
      </c>
      <c r="J430" s="15">
        <v>574807</v>
      </c>
      <c r="L430">
        <v>17</v>
      </c>
      <c r="M430" t="s">
        <v>40</v>
      </c>
      <c r="N430" t="s">
        <v>48</v>
      </c>
      <c r="O430" t="s">
        <v>114</v>
      </c>
      <c r="P430" t="s">
        <v>505</v>
      </c>
      <c r="Q430" t="s">
        <v>53</v>
      </c>
      <c r="R430" t="s">
        <v>117</v>
      </c>
      <c r="S430" t="s">
        <v>118</v>
      </c>
      <c r="T430" t="s">
        <v>398</v>
      </c>
      <c r="U430" t="s">
        <v>148</v>
      </c>
      <c r="V430" s="17" t="str">
        <f t="shared" si="57"/>
        <v>05-891301</v>
      </c>
      <c r="W430" t="s">
        <v>506</v>
      </c>
      <c r="X430" t="s">
        <v>40</v>
      </c>
      <c r="Y430" s="14">
        <v>44265</v>
      </c>
      <c r="Z430" s="16">
        <v>21</v>
      </c>
      <c r="AA430" s="14">
        <v>44286</v>
      </c>
      <c r="AB430" s="14">
        <v>44228</v>
      </c>
      <c r="AC430" s="19">
        <f t="shared" si="64"/>
        <v>9771719</v>
      </c>
      <c r="AD430">
        <v>20</v>
      </c>
      <c r="AE430" s="14">
        <v>44248</v>
      </c>
      <c r="AF430" s="14">
        <v>44252</v>
      </c>
      <c r="AG430">
        <v>12</v>
      </c>
      <c r="AH430" s="14">
        <v>44264</v>
      </c>
      <c r="AI430" s="14">
        <v>44266</v>
      </c>
      <c r="AJ430">
        <v>20</v>
      </c>
      <c r="AK430" s="14">
        <v>44286</v>
      </c>
      <c r="AL430" s="15">
        <f t="shared" si="65"/>
        <v>9771719</v>
      </c>
      <c r="AM430" s="16">
        <v>7</v>
      </c>
      <c r="AN430" s="14">
        <v>44500</v>
      </c>
      <c r="AO430" s="14">
        <v>44560</v>
      </c>
      <c r="AP430" s="19"/>
      <c r="AQ430" s="19"/>
      <c r="AR430" s="19"/>
      <c r="AS430" s="19"/>
      <c r="AT430" s="19">
        <v>488586</v>
      </c>
      <c r="AU430" s="19"/>
      <c r="AV430" s="19"/>
      <c r="AW430" s="19">
        <v>9283133</v>
      </c>
      <c r="AX430" s="19"/>
      <c r="AY430" s="19"/>
      <c r="AZ430" s="19"/>
      <c r="BA430" s="19"/>
      <c r="BB430" s="19">
        <f t="shared" si="62"/>
        <v>488586</v>
      </c>
      <c r="BC430" s="15">
        <f t="shared" si="58"/>
        <v>9771719</v>
      </c>
      <c r="BD430" s="15">
        <f t="shared" si="59"/>
        <v>9771719</v>
      </c>
      <c r="BE430" t="str">
        <f t="shared" si="60"/>
        <v>OK</v>
      </c>
      <c r="BF430">
        <f t="shared" si="61"/>
        <v>2</v>
      </c>
    </row>
    <row r="431" spans="1:58" hidden="1">
      <c r="A431">
        <v>5</v>
      </c>
      <c r="B431" t="s">
        <v>16</v>
      </c>
      <c r="C431" t="s">
        <v>447</v>
      </c>
      <c r="D431" t="s">
        <v>447</v>
      </c>
      <c r="E431" t="s">
        <v>4</v>
      </c>
      <c r="F431" t="s">
        <v>396</v>
      </c>
      <c r="G431">
        <v>8913</v>
      </c>
      <c r="H431">
        <v>9</v>
      </c>
      <c r="I431" s="19">
        <v>5173335</v>
      </c>
      <c r="J431" s="15">
        <v>574815</v>
      </c>
      <c r="L431">
        <v>9</v>
      </c>
      <c r="M431" t="s">
        <v>40</v>
      </c>
      <c r="N431" t="s">
        <v>48</v>
      </c>
      <c r="O431" t="s">
        <v>114</v>
      </c>
      <c r="P431" t="s">
        <v>505</v>
      </c>
      <c r="Q431" t="s">
        <v>53</v>
      </c>
      <c r="R431" t="s">
        <v>117</v>
      </c>
      <c r="S431" t="s">
        <v>118</v>
      </c>
      <c r="T431" t="s">
        <v>398</v>
      </c>
      <c r="U431" t="s">
        <v>148</v>
      </c>
      <c r="V431" s="17" t="str">
        <f t="shared" si="57"/>
        <v>05-891301</v>
      </c>
      <c r="W431" t="s">
        <v>506</v>
      </c>
      <c r="X431" t="s">
        <v>40</v>
      </c>
      <c r="Y431" s="14">
        <v>44265</v>
      </c>
      <c r="Z431" s="16">
        <v>21</v>
      </c>
      <c r="AA431" s="14">
        <v>44286</v>
      </c>
      <c r="AB431" s="14">
        <v>44228</v>
      </c>
      <c r="AC431" s="19">
        <f t="shared" si="64"/>
        <v>5173335</v>
      </c>
      <c r="AD431">
        <v>20</v>
      </c>
      <c r="AE431" s="14">
        <v>44248</v>
      </c>
      <c r="AF431" s="14">
        <v>44252</v>
      </c>
      <c r="AG431">
        <v>12</v>
      </c>
      <c r="AH431" s="14">
        <v>44264</v>
      </c>
      <c r="AI431" s="14">
        <v>44266</v>
      </c>
      <c r="AJ431">
        <v>20</v>
      </c>
      <c r="AK431" s="14">
        <v>44286</v>
      </c>
      <c r="AL431" s="15">
        <f t="shared" si="65"/>
        <v>5173335</v>
      </c>
      <c r="AM431" s="16">
        <v>7</v>
      </c>
      <c r="AN431" s="14">
        <v>44500</v>
      </c>
      <c r="AO431" s="14">
        <v>44560</v>
      </c>
      <c r="AP431" s="19"/>
      <c r="AQ431" s="19"/>
      <c r="AR431" s="19"/>
      <c r="AS431" s="19"/>
      <c r="AT431" s="19">
        <v>258666.75</v>
      </c>
      <c r="AU431" s="19"/>
      <c r="AV431" s="19"/>
      <c r="AW431" s="19">
        <v>4914668.25</v>
      </c>
      <c r="AX431" s="19"/>
      <c r="AY431" s="19"/>
      <c r="AZ431" s="19"/>
      <c r="BA431" s="19"/>
      <c r="BB431" s="19">
        <f t="shared" si="62"/>
        <v>258666.75</v>
      </c>
      <c r="BC431" s="15">
        <f t="shared" si="58"/>
        <v>5173335</v>
      </c>
      <c r="BD431" s="15">
        <f t="shared" si="59"/>
        <v>5173335</v>
      </c>
      <c r="BE431" t="str">
        <f t="shared" si="60"/>
        <v>OK</v>
      </c>
      <c r="BF431">
        <f t="shared" si="61"/>
        <v>2</v>
      </c>
    </row>
    <row r="432" spans="1:58" hidden="1">
      <c r="A432">
        <v>5</v>
      </c>
      <c r="B432" t="s">
        <v>16</v>
      </c>
      <c r="C432" t="s">
        <v>446</v>
      </c>
      <c r="D432" t="s">
        <v>446</v>
      </c>
      <c r="E432" t="s">
        <v>4</v>
      </c>
      <c r="F432" t="s">
        <v>396</v>
      </c>
      <c r="G432">
        <v>8913</v>
      </c>
      <c r="H432">
        <v>14</v>
      </c>
      <c r="I432" s="19">
        <v>8047298</v>
      </c>
      <c r="J432" s="15">
        <v>574807</v>
      </c>
      <c r="L432">
        <v>14</v>
      </c>
      <c r="M432" t="s">
        <v>40</v>
      </c>
      <c r="N432" t="s">
        <v>48</v>
      </c>
      <c r="O432" t="s">
        <v>114</v>
      </c>
      <c r="P432" t="s">
        <v>505</v>
      </c>
      <c r="Q432" t="s">
        <v>53</v>
      </c>
      <c r="R432" t="s">
        <v>117</v>
      </c>
      <c r="S432" t="s">
        <v>118</v>
      </c>
      <c r="T432" t="s">
        <v>398</v>
      </c>
      <c r="U432" t="s">
        <v>148</v>
      </c>
      <c r="V432" s="17" t="str">
        <f t="shared" si="57"/>
        <v>05-891301</v>
      </c>
      <c r="W432" t="s">
        <v>506</v>
      </c>
      <c r="X432" t="s">
        <v>40</v>
      </c>
      <c r="Y432" s="14">
        <v>44265</v>
      </c>
      <c r="Z432" s="16">
        <v>21</v>
      </c>
      <c r="AA432" s="14">
        <v>44286</v>
      </c>
      <c r="AB432" s="14">
        <v>44228</v>
      </c>
      <c r="AC432" s="19">
        <f t="shared" si="64"/>
        <v>8047298</v>
      </c>
      <c r="AD432">
        <v>20</v>
      </c>
      <c r="AE432" s="14">
        <v>44248</v>
      </c>
      <c r="AF432" s="14">
        <v>44252</v>
      </c>
      <c r="AG432">
        <v>12</v>
      </c>
      <c r="AH432" s="14">
        <v>44264</v>
      </c>
      <c r="AI432" s="14">
        <v>44266</v>
      </c>
      <c r="AJ432">
        <v>20</v>
      </c>
      <c r="AK432" s="14">
        <v>44286</v>
      </c>
      <c r="AL432" s="15">
        <f t="shared" si="65"/>
        <v>8047298</v>
      </c>
      <c r="AM432" s="16">
        <v>7</v>
      </c>
      <c r="AN432" s="14">
        <v>44500</v>
      </c>
      <c r="AO432" s="14">
        <v>44560</v>
      </c>
      <c r="AP432" s="19"/>
      <c r="AQ432" s="19"/>
      <c r="AR432" s="19"/>
      <c r="AS432" s="19"/>
      <c r="AT432" s="19">
        <v>402364.9</v>
      </c>
      <c r="AU432" s="19"/>
      <c r="AV432" s="19"/>
      <c r="AW432" s="19">
        <v>7644933.0999999996</v>
      </c>
      <c r="AX432" s="19"/>
      <c r="AY432" s="19"/>
      <c r="AZ432" s="19"/>
      <c r="BA432" s="19"/>
      <c r="BB432" s="19">
        <f t="shared" si="62"/>
        <v>402364.9</v>
      </c>
      <c r="BC432" s="15">
        <f t="shared" si="58"/>
        <v>8047298</v>
      </c>
      <c r="BD432" s="15">
        <f t="shared" si="59"/>
        <v>8047298</v>
      </c>
      <c r="BE432" t="str">
        <f t="shared" si="60"/>
        <v>OK</v>
      </c>
      <c r="BF432">
        <f t="shared" si="61"/>
        <v>2</v>
      </c>
    </row>
    <row r="433" spans="1:60" hidden="1">
      <c r="A433">
        <v>5</v>
      </c>
      <c r="B433" t="s">
        <v>16</v>
      </c>
      <c r="C433" t="s">
        <v>431</v>
      </c>
      <c r="D433" t="s">
        <v>431</v>
      </c>
      <c r="E433" t="s">
        <v>4</v>
      </c>
      <c r="F433" t="s">
        <v>396</v>
      </c>
      <c r="G433">
        <v>8913</v>
      </c>
      <c r="H433">
        <v>14</v>
      </c>
      <c r="I433" s="19">
        <v>8047298</v>
      </c>
      <c r="J433" s="15">
        <v>574807</v>
      </c>
      <c r="L433">
        <v>14</v>
      </c>
      <c r="M433" t="s">
        <v>40</v>
      </c>
      <c r="N433" t="s">
        <v>48</v>
      </c>
      <c r="O433" t="s">
        <v>114</v>
      </c>
      <c r="P433" t="s">
        <v>505</v>
      </c>
      <c r="Q433" t="s">
        <v>53</v>
      </c>
      <c r="R433" t="s">
        <v>117</v>
      </c>
      <c r="S433" t="s">
        <v>118</v>
      </c>
      <c r="T433" t="s">
        <v>398</v>
      </c>
      <c r="U433" t="s">
        <v>148</v>
      </c>
      <c r="V433" s="17" t="str">
        <f t="shared" si="57"/>
        <v>05-891301</v>
      </c>
      <c r="W433" t="s">
        <v>506</v>
      </c>
      <c r="X433" t="s">
        <v>40</v>
      </c>
      <c r="Y433" s="14">
        <v>44265</v>
      </c>
      <c r="Z433" s="16">
        <v>21</v>
      </c>
      <c r="AA433" s="14">
        <v>44286</v>
      </c>
      <c r="AB433" s="14">
        <v>44228</v>
      </c>
      <c r="AC433" s="19">
        <f t="shared" si="64"/>
        <v>8047298</v>
      </c>
      <c r="AD433">
        <v>20</v>
      </c>
      <c r="AE433" s="14">
        <v>44248</v>
      </c>
      <c r="AF433" s="14">
        <v>44252</v>
      </c>
      <c r="AG433">
        <v>12</v>
      </c>
      <c r="AH433" s="14">
        <v>44264</v>
      </c>
      <c r="AI433" s="14">
        <v>44266</v>
      </c>
      <c r="AJ433">
        <v>20</v>
      </c>
      <c r="AK433" s="14">
        <v>44286</v>
      </c>
      <c r="AL433" s="15">
        <f t="shared" si="65"/>
        <v>8047298</v>
      </c>
      <c r="AM433" s="16">
        <v>7</v>
      </c>
      <c r="AN433" s="14">
        <v>44500</v>
      </c>
      <c r="AO433" s="14">
        <v>44560</v>
      </c>
      <c r="AP433" s="19"/>
      <c r="AQ433" s="19"/>
      <c r="AR433" s="19"/>
      <c r="AS433" s="19"/>
      <c r="AT433" s="19">
        <v>402364.9</v>
      </c>
      <c r="AU433" s="19"/>
      <c r="AV433" s="19"/>
      <c r="AW433" s="19">
        <v>7644933.0999999996</v>
      </c>
      <c r="AX433" s="19"/>
      <c r="AY433" s="19"/>
      <c r="AZ433" s="19"/>
      <c r="BA433" s="19"/>
      <c r="BB433" s="19">
        <f t="shared" si="62"/>
        <v>402364.9</v>
      </c>
      <c r="BC433" s="15">
        <f t="shared" si="58"/>
        <v>8047298</v>
      </c>
      <c r="BD433" s="15">
        <f t="shared" si="59"/>
        <v>8047298</v>
      </c>
      <c r="BE433" t="str">
        <f t="shared" si="60"/>
        <v>OK</v>
      </c>
      <c r="BF433">
        <f t="shared" si="61"/>
        <v>2</v>
      </c>
    </row>
    <row r="434" spans="1:60" hidden="1">
      <c r="A434">
        <v>5</v>
      </c>
      <c r="B434" t="s">
        <v>16</v>
      </c>
      <c r="C434" t="s">
        <v>406</v>
      </c>
      <c r="D434" t="s">
        <v>406</v>
      </c>
      <c r="E434" t="s">
        <v>4</v>
      </c>
      <c r="F434" t="s">
        <v>396</v>
      </c>
      <c r="G434">
        <v>8913</v>
      </c>
      <c r="H434">
        <v>24</v>
      </c>
      <c r="I434" s="19">
        <v>13795368</v>
      </c>
      <c r="J434" s="15">
        <v>574807</v>
      </c>
      <c r="L434">
        <v>24</v>
      </c>
      <c r="M434" t="s">
        <v>40</v>
      </c>
      <c r="N434" t="s">
        <v>48</v>
      </c>
      <c r="O434" t="s">
        <v>114</v>
      </c>
      <c r="P434" t="s">
        <v>505</v>
      </c>
      <c r="Q434" t="s">
        <v>53</v>
      </c>
      <c r="R434" t="s">
        <v>117</v>
      </c>
      <c r="S434" t="s">
        <v>118</v>
      </c>
      <c r="T434" t="s">
        <v>398</v>
      </c>
      <c r="U434" t="s">
        <v>148</v>
      </c>
      <c r="V434" s="17" t="str">
        <f t="shared" si="57"/>
        <v>05-891301</v>
      </c>
      <c r="W434" t="s">
        <v>506</v>
      </c>
      <c r="X434" t="s">
        <v>40</v>
      </c>
      <c r="Y434" s="14">
        <v>44265</v>
      </c>
      <c r="Z434" s="16">
        <v>21</v>
      </c>
      <c r="AA434" s="14">
        <v>44286</v>
      </c>
      <c r="AB434" s="14">
        <v>44228</v>
      </c>
      <c r="AC434" s="19">
        <f t="shared" si="64"/>
        <v>13795368</v>
      </c>
      <c r="AD434">
        <v>20</v>
      </c>
      <c r="AE434" s="14">
        <v>44248</v>
      </c>
      <c r="AF434" s="14">
        <v>44252</v>
      </c>
      <c r="AG434">
        <v>12</v>
      </c>
      <c r="AH434" s="14">
        <v>44264</v>
      </c>
      <c r="AI434" s="14">
        <v>44266</v>
      </c>
      <c r="AJ434">
        <v>20</v>
      </c>
      <c r="AK434" s="14">
        <v>44286</v>
      </c>
      <c r="AL434" s="15">
        <f t="shared" si="65"/>
        <v>13795368</v>
      </c>
      <c r="AM434" s="16">
        <v>7</v>
      </c>
      <c r="AN434" s="14">
        <v>44500</v>
      </c>
      <c r="AO434" s="14">
        <v>44560</v>
      </c>
      <c r="AP434" s="19"/>
      <c r="AQ434" s="19"/>
      <c r="AR434" s="19"/>
      <c r="AS434" s="19"/>
      <c r="AT434" s="19">
        <v>689768.4</v>
      </c>
      <c r="AU434" s="19"/>
      <c r="AV434" s="19"/>
      <c r="AW434" s="19">
        <v>13105599.6</v>
      </c>
      <c r="AX434" s="19"/>
      <c r="AY434" s="19"/>
      <c r="AZ434" s="19"/>
      <c r="BA434" s="19"/>
      <c r="BB434" s="19">
        <f t="shared" si="62"/>
        <v>689768.4</v>
      </c>
      <c r="BC434" s="15">
        <f t="shared" si="58"/>
        <v>13795368</v>
      </c>
      <c r="BD434" s="15">
        <f t="shared" si="59"/>
        <v>13795368</v>
      </c>
      <c r="BE434" t="str">
        <f t="shared" si="60"/>
        <v>OK</v>
      </c>
      <c r="BF434">
        <f t="shared" si="61"/>
        <v>2</v>
      </c>
    </row>
    <row r="435" spans="1:60" hidden="1">
      <c r="A435">
        <v>5</v>
      </c>
      <c r="B435" t="s">
        <v>16</v>
      </c>
      <c r="C435" t="s">
        <v>448</v>
      </c>
      <c r="D435" t="s">
        <v>448</v>
      </c>
      <c r="E435" t="s">
        <v>4</v>
      </c>
      <c r="F435" t="s">
        <v>396</v>
      </c>
      <c r="G435">
        <v>8913</v>
      </c>
      <c r="H435">
        <v>12</v>
      </c>
      <c r="I435" s="19">
        <v>6897684</v>
      </c>
      <c r="J435" s="15">
        <v>574807</v>
      </c>
      <c r="L435">
        <v>12</v>
      </c>
      <c r="M435" t="s">
        <v>40</v>
      </c>
      <c r="N435" t="s">
        <v>48</v>
      </c>
      <c r="O435" t="s">
        <v>114</v>
      </c>
      <c r="P435" t="s">
        <v>505</v>
      </c>
      <c r="Q435" t="s">
        <v>53</v>
      </c>
      <c r="R435" t="s">
        <v>117</v>
      </c>
      <c r="S435" t="s">
        <v>118</v>
      </c>
      <c r="T435" t="s">
        <v>398</v>
      </c>
      <c r="U435" t="s">
        <v>148</v>
      </c>
      <c r="V435" s="17" t="str">
        <f t="shared" si="57"/>
        <v>05-891301</v>
      </c>
      <c r="W435" t="s">
        <v>506</v>
      </c>
      <c r="X435" t="s">
        <v>40</v>
      </c>
      <c r="Y435" s="14">
        <v>44265</v>
      </c>
      <c r="Z435" s="16">
        <v>21</v>
      </c>
      <c r="AA435" s="14">
        <v>44286</v>
      </c>
      <c r="AB435" s="14">
        <v>44228</v>
      </c>
      <c r="AC435" s="19">
        <f t="shared" si="64"/>
        <v>6897684</v>
      </c>
      <c r="AD435">
        <v>20</v>
      </c>
      <c r="AE435" s="14">
        <v>44248</v>
      </c>
      <c r="AF435" s="14">
        <v>44252</v>
      </c>
      <c r="AG435">
        <v>12</v>
      </c>
      <c r="AH435" s="14">
        <v>44264</v>
      </c>
      <c r="AI435" s="14">
        <v>44266</v>
      </c>
      <c r="AJ435">
        <v>20</v>
      </c>
      <c r="AK435" s="14">
        <v>44286</v>
      </c>
      <c r="AL435" s="15">
        <f t="shared" si="65"/>
        <v>6897684</v>
      </c>
      <c r="AM435" s="16">
        <v>7</v>
      </c>
      <c r="AN435" s="14">
        <v>44500</v>
      </c>
      <c r="AO435" s="14">
        <v>44560</v>
      </c>
      <c r="AP435" s="19"/>
      <c r="AQ435" s="19"/>
      <c r="AR435" s="19"/>
      <c r="AS435" s="19"/>
      <c r="AT435" s="19">
        <v>344884.2</v>
      </c>
      <c r="AU435" s="19"/>
      <c r="AV435" s="19"/>
      <c r="AW435" s="19">
        <v>6552799.7999999998</v>
      </c>
      <c r="AX435" s="19"/>
      <c r="AY435" s="19"/>
      <c r="AZ435" s="19"/>
      <c r="BA435" s="19"/>
      <c r="BB435" s="19">
        <f t="shared" si="62"/>
        <v>344884.2</v>
      </c>
      <c r="BC435" s="15">
        <f t="shared" si="58"/>
        <v>6897684</v>
      </c>
      <c r="BD435" s="15">
        <f t="shared" si="59"/>
        <v>6897684</v>
      </c>
      <c r="BE435" t="str">
        <f t="shared" si="60"/>
        <v>OK</v>
      </c>
      <c r="BF435">
        <f t="shared" si="61"/>
        <v>2</v>
      </c>
    </row>
    <row r="436" spans="1:60" hidden="1">
      <c r="A436" s="17">
        <v>6</v>
      </c>
      <c r="B436" s="17" t="s">
        <v>17</v>
      </c>
      <c r="C436" s="17" t="s">
        <v>508</v>
      </c>
      <c r="D436" s="17" t="s">
        <v>509</v>
      </c>
      <c r="E436" s="17" t="s">
        <v>2</v>
      </c>
      <c r="F436" s="17" t="s">
        <v>112</v>
      </c>
      <c r="G436">
        <v>3871</v>
      </c>
      <c r="H436">
        <v>20</v>
      </c>
      <c r="I436" s="19">
        <v>11000000</v>
      </c>
      <c r="J436" s="15">
        <v>550000</v>
      </c>
      <c r="K436" s="17">
        <v>20</v>
      </c>
      <c r="L436" s="17"/>
      <c r="M436" s="17" t="s">
        <v>113</v>
      </c>
      <c r="N436" s="17" t="s">
        <v>45</v>
      </c>
      <c r="O436" s="17" t="s">
        <v>114</v>
      </c>
      <c r="P436" s="17" t="s">
        <v>510</v>
      </c>
      <c r="Q436" s="17" t="s">
        <v>116</v>
      </c>
      <c r="R436" s="17" t="s">
        <v>117</v>
      </c>
      <c r="S436" s="17" t="s">
        <v>118</v>
      </c>
      <c r="T436" t="s">
        <v>119</v>
      </c>
      <c r="U436" t="s">
        <v>152</v>
      </c>
      <c r="V436" s="17" t="str">
        <f t="shared" si="57"/>
        <v>06-387101</v>
      </c>
      <c r="W436" t="s">
        <v>511</v>
      </c>
      <c r="X436" s="17" t="s">
        <v>40</v>
      </c>
      <c r="Y436" s="20"/>
      <c r="Z436" s="21"/>
      <c r="AA436" s="14"/>
      <c r="AB436" s="20">
        <v>44273</v>
      </c>
      <c r="AC436" s="19">
        <f t="shared" si="64"/>
        <v>11000000</v>
      </c>
      <c r="AD436" s="21">
        <v>19</v>
      </c>
      <c r="AE436" s="14">
        <v>44292</v>
      </c>
      <c r="AF436" s="20">
        <v>44298</v>
      </c>
      <c r="AG436" s="21">
        <v>40</v>
      </c>
      <c r="AH436" s="14">
        <v>44338</v>
      </c>
      <c r="AI436" s="20">
        <v>44351</v>
      </c>
      <c r="AJ436" s="21">
        <v>14</v>
      </c>
      <c r="AK436" s="14">
        <v>44365</v>
      </c>
      <c r="AL436" s="15">
        <f t="shared" si="65"/>
        <v>11000000</v>
      </c>
      <c r="AM436" s="21">
        <v>9</v>
      </c>
      <c r="AN436" s="14">
        <v>44638</v>
      </c>
      <c r="AO436" s="14">
        <v>44698</v>
      </c>
      <c r="AP436" s="19"/>
      <c r="AQ436" s="19"/>
      <c r="AR436" s="19"/>
      <c r="AS436" s="19"/>
      <c r="AT436" s="19"/>
      <c r="AU436" s="19">
        <v>1100000</v>
      </c>
      <c r="AV436" s="19"/>
      <c r="AW436" s="19"/>
      <c r="AX436" s="19">
        <v>9900000</v>
      </c>
      <c r="AY436" s="19"/>
      <c r="AZ436" s="19"/>
      <c r="BA436" s="19"/>
      <c r="BB436" s="19">
        <f t="shared" si="62"/>
        <v>1100000</v>
      </c>
      <c r="BC436" s="15">
        <f t="shared" si="58"/>
        <v>11000000</v>
      </c>
      <c r="BD436" s="15">
        <f t="shared" si="59"/>
        <v>11000000</v>
      </c>
      <c r="BE436" t="str">
        <f t="shared" si="60"/>
        <v>OK</v>
      </c>
      <c r="BF436">
        <f t="shared" si="61"/>
        <v>2</v>
      </c>
      <c r="BH436" s="17"/>
    </row>
    <row r="437" spans="1:60" hidden="1">
      <c r="A437" s="17">
        <v>6</v>
      </c>
      <c r="B437" s="17" t="s">
        <v>17</v>
      </c>
      <c r="C437" s="17" t="s">
        <v>512</v>
      </c>
      <c r="D437" s="17" t="s">
        <v>509</v>
      </c>
      <c r="E437" s="17" t="s">
        <v>2</v>
      </c>
      <c r="F437" s="17" t="s">
        <v>112</v>
      </c>
      <c r="G437">
        <v>3871</v>
      </c>
      <c r="H437">
        <v>21</v>
      </c>
      <c r="I437" s="19">
        <v>11619000</v>
      </c>
      <c r="J437" s="15">
        <v>553285.71428571432</v>
      </c>
      <c r="K437" s="17">
        <v>21</v>
      </c>
      <c r="L437" s="17"/>
      <c r="M437" s="17" t="s">
        <v>113</v>
      </c>
      <c r="N437" s="17" t="s">
        <v>45</v>
      </c>
      <c r="O437" s="17" t="s">
        <v>114</v>
      </c>
      <c r="P437" s="17" t="s">
        <v>510</v>
      </c>
      <c r="Q437" s="17" t="s">
        <v>116</v>
      </c>
      <c r="R437" s="17" t="s">
        <v>117</v>
      </c>
      <c r="S437" s="17" t="s">
        <v>118</v>
      </c>
      <c r="T437" t="s">
        <v>119</v>
      </c>
      <c r="U437" s="47" t="s">
        <v>152</v>
      </c>
      <c r="V437" s="17" t="str">
        <f t="shared" si="57"/>
        <v>06-387101</v>
      </c>
      <c r="W437" t="s">
        <v>513</v>
      </c>
      <c r="X437" s="17" t="s">
        <v>40</v>
      </c>
      <c r="Y437" s="20"/>
      <c r="Z437" s="21"/>
      <c r="AA437" s="14"/>
      <c r="AB437" s="20">
        <v>44273</v>
      </c>
      <c r="AC437" s="19">
        <f t="shared" si="64"/>
        <v>11619000</v>
      </c>
      <c r="AD437" s="21">
        <v>19</v>
      </c>
      <c r="AE437" s="14">
        <v>44292</v>
      </c>
      <c r="AF437" s="20">
        <v>44298</v>
      </c>
      <c r="AG437" s="21">
        <v>40</v>
      </c>
      <c r="AH437" s="14">
        <v>44338</v>
      </c>
      <c r="AI437" s="20">
        <v>44351</v>
      </c>
      <c r="AJ437" s="21">
        <v>14</v>
      </c>
      <c r="AK437" s="14">
        <v>44365</v>
      </c>
      <c r="AL437" s="15">
        <f t="shared" si="65"/>
        <v>11619000</v>
      </c>
      <c r="AM437" s="21">
        <v>9</v>
      </c>
      <c r="AN437" s="14">
        <v>44638</v>
      </c>
      <c r="AO437" s="14">
        <v>44698</v>
      </c>
      <c r="AP437" s="19"/>
      <c r="AQ437" s="19"/>
      <c r="AR437" s="19"/>
      <c r="AS437" s="19"/>
      <c r="AT437" s="19"/>
      <c r="AU437" s="19">
        <v>1161900</v>
      </c>
      <c r="AV437" s="19"/>
      <c r="AW437" s="19"/>
      <c r="AX437" s="19">
        <v>10457100</v>
      </c>
      <c r="AY437" s="19"/>
      <c r="AZ437" s="19"/>
      <c r="BA437" s="19"/>
      <c r="BB437" s="19">
        <f t="shared" si="62"/>
        <v>1161900</v>
      </c>
      <c r="BC437" s="15">
        <f t="shared" si="58"/>
        <v>11619000</v>
      </c>
      <c r="BD437" s="15">
        <f t="shared" si="59"/>
        <v>11619000</v>
      </c>
      <c r="BE437" t="str">
        <f t="shared" si="60"/>
        <v>OK</v>
      </c>
      <c r="BF437">
        <f t="shared" si="61"/>
        <v>2</v>
      </c>
      <c r="BH437" s="17"/>
    </row>
    <row r="438" spans="1:60" hidden="1">
      <c r="A438" s="17">
        <v>6</v>
      </c>
      <c r="B438" s="17" t="s">
        <v>17</v>
      </c>
      <c r="C438" s="17" t="s">
        <v>514</v>
      </c>
      <c r="D438" s="17" t="s">
        <v>509</v>
      </c>
      <c r="E438" s="17" t="s">
        <v>2</v>
      </c>
      <c r="F438" s="17" t="s">
        <v>112</v>
      </c>
      <c r="G438">
        <v>3871</v>
      </c>
      <c r="H438">
        <v>20</v>
      </c>
      <c r="I438" s="19">
        <v>11000000</v>
      </c>
      <c r="J438" s="15">
        <v>550000</v>
      </c>
      <c r="K438" s="17">
        <v>20</v>
      </c>
      <c r="L438" s="17"/>
      <c r="M438" s="17" t="s">
        <v>113</v>
      </c>
      <c r="N438" s="17" t="s">
        <v>45</v>
      </c>
      <c r="O438" s="17" t="s">
        <v>114</v>
      </c>
      <c r="P438" s="17" t="s">
        <v>510</v>
      </c>
      <c r="Q438" s="17" t="s">
        <v>116</v>
      </c>
      <c r="R438" s="17" t="s">
        <v>117</v>
      </c>
      <c r="S438" s="17" t="s">
        <v>118</v>
      </c>
      <c r="T438" t="s">
        <v>119</v>
      </c>
      <c r="U438" t="s">
        <v>152</v>
      </c>
      <c r="V438" s="17" t="str">
        <f t="shared" si="57"/>
        <v>06-387101</v>
      </c>
      <c r="W438" t="s">
        <v>511</v>
      </c>
      <c r="X438" s="17" t="s">
        <v>40</v>
      </c>
      <c r="Y438" s="20"/>
      <c r="Z438" s="21"/>
      <c r="AA438" s="14"/>
      <c r="AB438" s="20">
        <v>44273</v>
      </c>
      <c r="AC438" s="19">
        <f t="shared" si="64"/>
        <v>11000000</v>
      </c>
      <c r="AD438" s="21">
        <v>19</v>
      </c>
      <c r="AE438" s="14">
        <v>44292</v>
      </c>
      <c r="AF438" s="20">
        <v>44298</v>
      </c>
      <c r="AG438" s="21">
        <v>40</v>
      </c>
      <c r="AH438" s="14">
        <v>44338</v>
      </c>
      <c r="AI438" s="20">
        <v>44351</v>
      </c>
      <c r="AJ438" s="21">
        <v>14</v>
      </c>
      <c r="AK438" s="14">
        <v>44365</v>
      </c>
      <c r="AL438" s="15">
        <f t="shared" si="65"/>
        <v>11000000</v>
      </c>
      <c r="AM438" s="21">
        <v>9</v>
      </c>
      <c r="AN438" s="14">
        <v>44638</v>
      </c>
      <c r="AO438" s="14">
        <v>44698</v>
      </c>
      <c r="AP438" s="19"/>
      <c r="AQ438" s="19"/>
      <c r="AR438" s="19"/>
      <c r="AS438" s="19"/>
      <c r="AT438" s="19"/>
      <c r="AU438" s="19">
        <v>1100000</v>
      </c>
      <c r="AV438" s="19"/>
      <c r="AW438" s="19"/>
      <c r="AX438" s="19">
        <v>9900000</v>
      </c>
      <c r="AY438" s="19"/>
      <c r="AZ438" s="19"/>
      <c r="BA438" s="19"/>
      <c r="BB438" s="19">
        <f t="shared" si="62"/>
        <v>1100000</v>
      </c>
      <c r="BC438" s="15">
        <f t="shared" si="58"/>
        <v>11000000</v>
      </c>
      <c r="BD438" s="15">
        <f t="shared" si="59"/>
        <v>11000000</v>
      </c>
      <c r="BE438" t="str">
        <f t="shared" si="60"/>
        <v>OK</v>
      </c>
      <c r="BF438">
        <f t="shared" si="61"/>
        <v>2</v>
      </c>
      <c r="BH438" s="17"/>
    </row>
    <row r="439" spans="1:60" hidden="1">
      <c r="A439" s="17">
        <v>6</v>
      </c>
      <c r="B439" s="17" t="s">
        <v>17</v>
      </c>
      <c r="C439" s="17" t="s">
        <v>515</v>
      </c>
      <c r="D439" s="17" t="s">
        <v>509</v>
      </c>
      <c r="E439" s="17" t="s">
        <v>2</v>
      </c>
      <c r="F439" s="17" t="s">
        <v>112</v>
      </c>
      <c r="G439">
        <v>3871</v>
      </c>
      <c r="H439">
        <v>20</v>
      </c>
      <c r="I439" s="19">
        <v>11000000</v>
      </c>
      <c r="J439" s="15">
        <v>550000</v>
      </c>
      <c r="K439" s="17">
        <v>20</v>
      </c>
      <c r="L439" s="17"/>
      <c r="M439" s="17" t="s">
        <v>113</v>
      </c>
      <c r="N439" s="17" t="s">
        <v>45</v>
      </c>
      <c r="O439" s="17" t="s">
        <v>114</v>
      </c>
      <c r="P439" s="17" t="s">
        <v>510</v>
      </c>
      <c r="Q439" s="17" t="s">
        <v>116</v>
      </c>
      <c r="R439" s="17" t="s">
        <v>117</v>
      </c>
      <c r="S439" s="17" t="s">
        <v>118</v>
      </c>
      <c r="T439" t="s">
        <v>119</v>
      </c>
      <c r="U439" t="s">
        <v>152</v>
      </c>
      <c r="V439" s="17" t="str">
        <f t="shared" si="57"/>
        <v>06-387101</v>
      </c>
      <c r="W439" t="s">
        <v>511</v>
      </c>
      <c r="X439" s="17" t="s">
        <v>40</v>
      </c>
      <c r="Y439" s="20"/>
      <c r="Z439" s="21"/>
      <c r="AA439" s="14"/>
      <c r="AB439" s="20">
        <v>44273</v>
      </c>
      <c r="AC439" s="19">
        <f t="shared" si="64"/>
        <v>11000000</v>
      </c>
      <c r="AD439" s="21">
        <v>19</v>
      </c>
      <c r="AE439" s="14">
        <v>44292</v>
      </c>
      <c r="AF439" s="20">
        <v>44298</v>
      </c>
      <c r="AG439" s="21">
        <v>40</v>
      </c>
      <c r="AH439" s="14">
        <v>44338</v>
      </c>
      <c r="AI439" s="20">
        <v>44351</v>
      </c>
      <c r="AJ439" s="21">
        <v>14</v>
      </c>
      <c r="AK439" s="14">
        <v>44365</v>
      </c>
      <c r="AL439" s="15">
        <f t="shared" si="65"/>
        <v>11000000</v>
      </c>
      <c r="AM439" s="21">
        <v>9</v>
      </c>
      <c r="AN439" s="14">
        <v>44638</v>
      </c>
      <c r="AO439" s="14">
        <v>44698</v>
      </c>
      <c r="AP439" s="19"/>
      <c r="AQ439" s="19"/>
      <c r="AR439" s="19"/>
      <c r="AS439" s="19"/>
      <c r="AT439" s="19"/>
      <c r="AU439" s="19">
        <v>1100000</v>
      </c>
      <c r="AV439" s="19"/>
      <c r="AW439" s="19"/>
      <c r="AX439" s="19">
        <v>9900000</v>
      </c>
      <c r="AY439" s="19"/>
      <c r="AZ439" s="19"/>
      <c r="BA439" s="19"/>
      <c r="BB439" s="19">
        <f t="shared" si="62"/>
        <v>1100000</v>
      </c>
      <c r="BC439" s="15">
        <f t="shared" si="58"/>
        <v>11000000</v>
      </c>
      <c r="BD439" s="15">
        <f t="shared" si="59"/>
        <v>11000000</v>
      </c>
      <c r="BE439" t="str">
        <f t="shared" si="60"/>
        <v>OK</v>
      </c>
      <c r="BF439">
        <f t="shared" si="61"/>
        <v>2</v>
      </c>
      <c r="BH439" s="17"/>
    </row>
    <row r="440" spans="1:60" hidden="1">
      <c r="A440" s="17">
        <v>6</v>
      </c>
      <c r="B440" s="17" t="s">
        <v>17</v>
      </c>
      <c r="C440" s="17" t="s">
        <v>516</v>
      </c>
      <c r="D440" s="17" t="s">
        <v>509</v>
      </c>
      <c r="E440" s="17" t="s">
        <v>2</v>
      </c>
      <c r="F440" s="17" t="s">
        <v>112</v>
      </c>
      <c r="G440">
        <v>3871</v>
      </c>
      <c r="H440">
        <v>20</v>
      </c>
      <c r="I440" s="19">
        <v>11000000</v>
      </c>
      <c r="J440" s="15">
        <v>550000</v>
      </c>
      <c r="K440" s="17">
        <v>20</v>
      </c>
      <c r="L440" s="17"/>
      <c r="M440" s="17" t="s">
        <v>113</v>
      </c>
      <c r="N440" s="17" t="s">
        <v>45</v>
      </c>
      <c r="O440" s="17" t="s">
        <v>114</v>
      </c>
      <c r="P440" s="17" t="s">
        <v>510</v>
      </c>
      <c r="Q440" s="17" t="s">
        <v>116</v>
      </c>
      <c r="R440" s="17" t="s">
        <v>117</v>
      </c>
      <c r="S440" s="17" t="s">
        <v>118</v>
      </c>
      <c r="T440" t="s">
        <v>119</v>
      </c>
      <c r="U440" t="s">
        <v>152</v>
      </c>
      <c r="V440" s="17" t="str">
        <f t="shared" si="57"/>
        <v>06-387101</v>
      </c>
      <c r="W440" t="s">
        <v>511</v>
      </c>
      <c r="X440" s="17" t="s">
        <v>40</v>
      </c>
      <c r="Y440" s="20"/>
      <c r="Z440" s="21"/>
      <c r="AA440" s="14"/>
      <c r="AB440" s="20">
        <v>44273</v>
      </c>
      <c r="AC440" s="19">
        <f t="shared" si="64"/>
        <v>11000000</v>
      </c>
      <c r="AD440" s="21">
        <v>19</v>
      </c>
      <c r="AE440" s="14">
        <v>44292</v>
      </c>
      <c r="AF440" s="20">
        <v>44298</v>
      </c>
      <c r="AG440" s="21">
        <v>40</v>
      </c>
      <c r="AH440" s="14">
        <v>44338</v>
      </c>
      <c r="AI440" s="20">
        <v>44351</v>
      </c>
      <c r="AJ440" s="21">
        <v>14</v>
      </c>
      <c r="AK440" s="14">
        <v>44365</v>
      </c>
      <c r="AL440" s="15">
        <f t="shared" si="65"/>
        <v>11000000</v>
      </c>
      <c r="AM440" s="21">
        <v>9</v>
      </c>
      <c r="AN440" s="14">
        <v>44638</v>
      </c>
      <c r="AO440" s="14">
        <v>44698</v>
      </c>
      <c r="AP440" s="19"/>
      <c r="AQ440" s="19"/>
      <c r="AR440" s="19"/>
      <c r="AS440" s="19"/>
      <c r="AT440" s="19"/>
      <c r="AU440" s="19">
        <v>1100000</v>
      </c>
      <c r="AV440" s="19"/>
      <c r="AW440" s="19"/>
      <c r="AX440" s="19">
        <v>9900000</v>
      </c>
      <c r="AY440" s="19"/>
      <c r="AZ440" s="19"/>
      <c r="BA440" s="19"/>
      <c r="BB440" s="19">
        <f t="shared" si="62"/>
        <v>1100000</v>
      </c>
      <c r="BC440" s="15">
        <f t="shared" si="58"/>
        <v>11000000</v>
      </c>
      <c r="BD440" s="15">
        <f t="shared" si="59"/>
        <v>11000000</v>
      </c>
      <c r="BE440" t="str">
        <f t="shared" si="60"/>
        <v>OK</v>
      </c>
      <c r="BF440">
        <f t="shared" si="61"/>
        <v>2</v>
      </c>
      <c r="BH440" s="17"/>
    </row>
    <row r="441" spans="1:60" hidden="1">
      <c r="A441" s="17">
        <v>6</v>
      </c>
      <c r="B441" s="17" t="s">
        <v>17</v>
      </c>
      <c r="C441" s="17" t="s">
        <v>517</v>
      </c>
      <c r="D441" s="17" t="s">
        <v>518</v>
      </c>
      <c r="E441" s="17" t="s">
        <v>2</v>
      </c>
      <c r="F441" s="17" t="s">
        <v>133</v>
      </c>
      <c r="G441">
        <v>3873</v>
      </c>
      <c r="H441">
        <v>20</v>
      </c>
      <c r="I441" s="19">
        <v>7400000</v>
      </c>
      <c r="J441" s="15">
        <v>370000</v>
      </c>
      <c r="K441" s="17">
        <v>20</v>
      </c>
      <c r="L441" s="17"/>
      <c r="M441" s="17" t="s">
        <v>113</v>
      </c>
      <c r="N441" s="17" t="s">
        <v>45</v>
      </c>
      <c r="O441" s="17" t="s">
        <v>114</v>
      </c>
      <c r="P441" s="17" t="s">
        <v>510</v>
      </c>
      <c r="Q441" s="17" t="s">
        <v>116</v>
      </c>
      <c r="R441" s="17" t="s">
        <v>117</v>
      </c>
      <c r="S441" s="17" t="s">
        <v>118</v>
      </c>
      <c r="T441">
        <v>387302</v>
      </c>
      <c r="U441" t="s">
        <v>152</v>
      </c>
      <c r="V441" s="17" t="str">
        <f t="shared" si="57"/>
        <v>06-387302</v>
      </c>
      <c r="W441" t="s">
        <v>519</v>
      </c>
      <c r="X441" s="17" t="s">
        <v>40</v>
      </c>
      <c r="Y441" s="20"/>
      <c r="Z441" s="21"/>
      <c r="AA441" s="14"/>
      <c r="AB441" s="20">
        <v>44273</v>
      </c>
      <c r="AC441" s="19">
        <f t="shared" si="64"/>
        <v>7400000</v>
      </c>
      <c r="AD441" s="21">
        <v>19</v>
      </c>
      <c r="AE441" s="14">
        <v>44292</v>
      </c>
      <c r="AF441" s="20">
        <v>44298</v>
      </c>
      <c r="AG441" s="21">
        <v>40</v>
      </c>
      <c r="AH441" s="14">
        <v>44338</v>
      </c>
      <c r="AI441" s="20">
        <v>44351</v>
      </c>
      <c r="AJ441" s="21">
        <v>14</v>
      </c>
      <c r="AK441" s="14">
        <v>44365</v>
      </c>
      <c r="AL441" s="15">
        <f t="shared" si="65"/>
        <v>7400000</v>
      </c>
      <c r="AM441" s="21">
        <v>8</v>
      </c>
      <c r="AN441" s="14">
        <v>44610</v>
      </c>
      <c r="AO441" s="14">
        <v>44670</v>
      </c>
      <c r="AP441" s="19"/>
      <c r="AQ441" s="19"/>
      <c r="AR441" s="19"/>
      <c r="AS441" s="19"/>
      <c r="AT441" s="19"/>
      <c r="AU441" s="19">
        <v>740000</v>
      </c>
      <c r="AV441" s="19"/>
      <c r="AW441" s="19"/>
      <c r="AX441" s="19">
        <v>6660000</v>
      </c>
      <c r="AY441" s="19"/>
      <c r="AZ441" s="19"/>
      <c r="BA441" s="19"/>
      <c r="BB441" s="19">
        <f t="shared" si="62"/>
        <v>740000</v>
      </c>
      <c r="BC441" s="15">
        <f t="shared" si="58"/>
        <v>7400000</v>
      </c>
      <c r="BD441" s="15">
        <f t="shared" si="59"/>
        <v>7400000</v>
      </c>
      <c r="BE441" t="str">
        <f t="shared" si="60"/>
        <v>OK</v>
      </c>
      <c r="BF441">
        <f t="shared" si="61"/>
        <v>2</v>
      </c>
      <c r="BH441" s="17"/>
    </row>
    <row r="442" spans="1:60" hidden="1">
      <c r="A442" s="17">
        <v>6</v>
      </c>
      <c r="B442" s="17" t="s">
        <v>17</v>
      </c>
      <c r="C442" s="17" t="s">
        <v>520</v>
      </c>
      <c r="D442" s="17" t="s">
        <v>521</v>
      </c>
      <c r="E442" s="17" t="s">
        <v>2</v>
      </c>
      <c r="F442" s="17" t="s">
        <v>133</v>
      </c>
      <c r="G442">
        <v>3873</v>
      </c>
      <c r="H442">
        <v>20</v>
      </c>
      <c r="I442" s="19">
        <v>7400000</v>
      </c>
      <c r="J442" s="15">
        <v>370000</v>
      </c>
      <c r="K442" s="17">
        <v>20</v>
      </c>
      <c r="L442" s="17"/>
      <c r="M442" s="17" t="s">
        <v>113</v>
      </c>
      <c r="N442" s="17" t="s">
        <v>45</v>
      </c>
      <c r="O442" s="17" t="s">
        <v>114</v>
      </c>
      <c r="P442" s="17" t="s">
        <v>510</v>
      </c>
      <c r="Q442" s="17" t="s">
        <v>116</v>
      </c>
      <c r="R442" s="17" t="s">
        <v>117</v>
      </c>
      <c r="S442" s="17" t="s">
        <v>118</v>
      </c>
      <c r="T442">
        <v>387302</v>
      </c>
      <c r="U442" t="s">
        <v>152</v>
      </c>
      <c r="V442" s="17" t="str">
        <f t="shared" si="57"/>
        <v>06-387302</v>
      </c>
      <c r="W442" t="s">
        <v>522</v>
      </c>
      <c r="X442" s="17" t="s">
        <v>40</v>
      </c>
      <c r="Y442" s="20"/>
      <c r="Z442" s="21"/>
      <c r="AA442" s="14"/>
      <c r="AB442" s="20">
        <v>44273</v>
      </c>
      <c r="AC442" s="19">
        <f t="shared" si="64"/>
        <v>7400000</v>
      </c>
      <c r="AD442" s="21">
        <v>19</v>
      </c>
      <c r="AE442" s="14">
        <v>44292</v>
      </c>
      <c r="AF442" s="20">
        <v>44298</v>
      </c>
      <c r="AG442" s="21">
        <v>40</v>
      </c>
      <c r="AH442" s="14">
        <v>44338</v>
      </c>
      <c r="AI442" s="20">
        <v>44351</v>
      </c>
      <c r="AJ442" s="21">
        <v>14</v>
      </c>
      <c r="AK442" s="14">
        <v>44365</v>
      </c>
      <c r="AL442" s="15">
        <f t="shared" si="65"/>
        <v>7400000</v>
      </c>
      <c r="AM442" s="21">
        <v>8</v>
      </c>
      <c r="AN442" s="14">
        <v>44610</v>
      </c>
      <c r="AO442" s="14">
        <v>44670</v>
      </c>
      <c r="AP442" s="19"/>
      <c r="AQ442" s="19"/>
      <c r="AR442" s="19"/>
      <c r="AS442" s="19"/>
      <c r="AT442" s="19"/>
      <c r="AU442" s="19">
        <v>740000</v>
      </c>
      <c r="AV442" s="19"/>
      <c r="AW442" s="19"/>
      <c r="AX442" s="19">
        <v>6660000</v>
      </c>
      <c r="AY442" s="19"/>
      <c r="AZ442" s="19"/>
      <c r="BA442" s="19"/>
      <c r="BB442" s="19">
        <f t="shared" si="62"/>
        <v>740000</v>
      </c>
      <c r="BC442" s="15">
        <f t="shared" si="58"/>
        <v>7400000</v>
      </c>
      <c r="BD442" s="15">
        <f t="shared" si="59"/>
        <v>7400000</v>
      </c>
      <c r="BE442" t="str">
        <f t="shared" si="60"/>
        <v>OK</v>
      </c>
      <c r="BF442">
        <f t="shared" si="61"/>
        <v>2</v>
      </c>
      <c r="BH442" s="17"/>
    </row>
    <row r="443" spans="1:60" hidden="1">
      <c r="A443" s="17">
        <v>6</v>
      </c>
      <c r="B443" s="17" t="s">
        <v>17</v>
      </c>
      <c r="C443" s="17" t="s">
        <v>523</v>
      </c>
      <c r="D443" s="17" t="s">
        <v>521</v>
      </c>
      <c r="E443" s="17" t="s">
        <v>2</v>
      </c>
      <c r="F443" s="17" t="s">
        <v>133</v>
      </c>
      <c r="G443">
        <v>3873</v>
      </c>
      <c r="H443">
        <v>20</v>
      </c>
      <c r="I443" s="19">
        <v>7400000</v>
      </c>
      <c r="J443" s="15">
        <v>370000</v>
      </c>
      <c r="K443" s="17">
        <v>20</v>
      </c>
      <c r="L443" s="17"/>
      <c r="M443" s="17" t="s">
        <v>113</v>
      </c>
      <c r="N443" s="17" t="s">
        <v>45</v>
      </c>
      <c r="O443" s="17" t="s">
        <v>114</v>
      </c>
      <c r="P443" s="17" t="s">
        <v>510</v>
      </c>
      <c r="Q443" s="17" t="s">
        <v>116</v>
      </c>
      <c r="R443" s="17" t="s">
        <v>117</v>
      </c>
      <c r="S443" s="17" t="s">
        <v>118</v>
      </c>
      <c r="T443">
        <v>387302</v>
      </c>
      <c r="U443" t="s">
        <v>152</v>
      </c>
      <c r="V443" s="17" t="str">
        <f t="shared" si="57"/>
        <v>06-387302</v>
      </c>
      <c r="W443" t="s">
        <v>522</v>
      </c>
      <c r="X443" s="17" t="s">
        <v>40</v>
      </c>
      <c r="Y443" s="20"/>
      <c r="Z443" s="21"/>
      <c r="AA443" s="14"/>
      <c r="AB443" s="20">
        <v>44273</v>
      </c>
      <c r="AC443" s="19">
        <f t="shared" si="64"/>
        <v>7400000</v>
      </c>
      <c r="AD443" s="21">
        <v>19</v>
      </c>
      <c r="AE443" s="14">
        <v>44292</v>
      </c>
      <c r="AF443" s="20">
        <v>44298</v>
      </c>
      <c r="AG443" s="21">
        <v>40</v>
      </c>
      <c r="AH443" s="14">
        <v>44338</v>
      </c>
      <c r="AI443" s="20">
        <v>44351</v>
      </c>
      <c r="AJ443" s="21">
        <v>14</v>
      </c>
      <c r="AK443" s="14">
        <v>44365</v>
      </c>
      <c r="AL443" s="15">
        <f t="shared" si="65"/>
        <v>7400000</v>
      </c>
      <c r="AM443" s="21">
        <v>8</v>
      </c>
      <c r="AN443" s="14">
        <v>44610</v>
      </c>
      <c r="AO443" s="14">
        <v>44670</v>
      </c>
      <c r="AP443" s="19"/>
      <c r="AQ443" s="19"/>
      <c r="AR443" s="19"/>
      <c r="AS443" s="19"/>
      <c r="AT443" s="19"/>
      <c r="AU443" s="19">
        <v>740000</v>
      </c>
      <c r="AV443" s="19"/>
      <c r="AW443" s="19"/>
      <c r="AX443" s="19">
        <v>6660000</v>
      </c>
      <c r="AY443" s="19"/>
      <c r="AZ443" s="19"/>
      <c r="BA443" s="19"/>
      <c r="BB443" s="19">
        <f t="shared" si="62"/>
        <v>740000</v>
      </c>
      <c r="BC443" s="15">
        <f t="shared" si="58"/>
        <v>7400000</v>
      </c>
      <c r="BD443" s="15">
        <f t="shared" si="59"/>
        <v>7400000</v>
      </c>
      <c r="BE443" t="str">
        <f t="shared" si="60"/>
        <v>OK</v>
      </c>
      <c r="BF443">
        <f t="shared" si="61"/>
        <v>2</v>
      </c>
      <c r="BH443" s="17"/>
    </row>
    <row r="444" spans="1:60" hidden="1">
      <c r="A444" s="17">
        <v>6</v>
      </c>
      <c r="B444" s="17" t="s">
        <v>17</v>
      </c>
      <c r="C444" s="17" t="s">
        <v>524</v>
      </c>
      <c r="D444" s="17" t="s">
        <v>518</v>
      </c>
      <c r="E444" s="17" t="s">
        <v>2</v>
      </c>
      <c r="F444" s="17" t="s">
        <v>133</v>
      </c>
      <c r="G444">
        <v>3873</v>
      </c>
      <c r="H444">
        <v>20</v>
      </c>
      <c r="I444" s="19">
        <v>7400000</v>
      </c>
      <c r="J444" s="15">
        <v>370000</v>
      </c>
      <c r="K444" s="17">
        <v>20</v>
      </c>
      <c r="L444" s="17"/>
      <c r="M444" s="17" t="s">
        <v>113</v>
      </c>
      <c r="N444" s="17" t="s">
        <v>45</v>
      </c>
      <c r="O444" s="17" t="s">
        <v>114</v>
      </c>
      <c r="P444" s="17" t="s">
        <v>510</v>
      </c>
      <c r="Q444" s="17" t="s">
        <v>116</v>
      </c>
      <c r="R444" s="17" t="s">
        <v>117</v>
      </c>
      <c r="S444" s="17" t="s">
        <v>118</v>
      </c>
      <c r="T444">
        <v>387302</v>
      </c>
      <c r="U444" t="s">
        <v>152</v>
      </c>
      <c r="V444" s="17" t="str">
        <f t="shared" si="57"/>
        <v>06-387302</v>
      </c>
      <c r="W444" t="s">
        <v>519</v>
      </c>
      <c r="X444" s="17" t="s">
        <v>40</v>
      </c>
      <c r="Y444" s="20"/>
      <c r="Z444" s="21"/>
      <c r="AA444" s="14"/>
      <c r="AB444" s="20">
        <v>44273</v>
      </c>
      <c r="AC444" s="19">
        <f t="shared" si="64"/>
        <v>7400000</v>
      </c>
      <c r="AD444" s="21">
        <v>19</v>
      </c>
      <c r="AE444" s="14">
        <v>44292</v>
      </c>
      <c r="AF444" s="20">
        <v>44298</v>
      </c>
      <c r="AG444" s="21">
        <v>40</v>
      </c>
      <c r="AH444" s="14">
        <v>44338</v>
      </c>
      <c r="AI444" s="20">
        <v>44351</v>
      </c>
      <c r="AJ444" s="21">
        <v>14</v>
      </c>
      <c r="AK444" s="14">
        <v>44365</v>
      </c>
      <c r="AL444" s="15">
        <f t="shared" si="65"/>
        <v>7400000</v>
      </c>
      <c r="AM444" s="21">
        <v>8</v>
      </c>
      <c r="AN444" s="14">
        <v>44610</v>
      </c>
      <c r="AO444" s="14">
        <v>44670</v>
      </c>
      <c r="AP444" s="19"/>
      <c r="AQ444" s="19"/>
      <c r="AR444" s="19"/>
      <c r="AS444" s="19"/>
      <c r="AT444" s="19"/>
      <c r="AU444" s="19">
        <v>740000</v>
      </c>
      <c r="AV444" s="19"/>
      <c r="AW444" s="19"/>
      <c r="AX444" s="19">
        <v>6660000</v>
      </c>
      <c r="AY444" s="19"/>
      <c r="AZ444" s="19"/>
      <c r="BA444" s="19"/>
      <c r="BB444" s="19">
        <f t="shared" si="62"/>
        <v>740000</v>
      </c>
      <c r="BC444" s="15">
        <f t="shared" si="58"/>
        <v>7400000</v>
      </c>
      <c r="BD444" s="15">
        <f t="shared" si="59"/>
        <v>7400000</v>
      </c>
      <c r="BE444" t="str">
        <f t="shared" si="60"/>
        <v>OK</v>
      </c>
      <c r="BF444">
        <f t="shared" si="61"/>
        <v>2</v>
      </c>
      <c r="BH444" s="17"/>
    </row>
    <row r="445" spans="1:60" hidden="1">
      <c r="A445" s="17">
        <v>6</v>
      </c>
      <c r="B445" s="17" t="s">
        <v>17</v>
      </c>
      <c r="C445" s="17" t="s">
        <v>525</v>
      </c>
      <c r="D445" s="17" t="s">
        <v>521</v>
      </c>
      <c r="E445" s="17" t="s">
        <v>2</v>
      </c>
      <c r="F445" s="17" t="s">
        <v>133</v>
      </c>
      <c r="G445">
        <v>3873</v>
      </c>
      <c r="H445">
        <v>20</v>
      </c>
      <c r="I445" s="19">
        <v>7400000</v>
      </c>
      <c r="J445" s="15">
        <v>370000</v>
      </c>
      <c r="K445" s="17">
        <v>20</v>
      </c>
      <c r="L445" s="17"/>
      <c r="M445" s="17" t="s">
        <v>113</v>
      </c>
      <c r="N445" s="17" t="s">
        <v>45</v>
      </c>
      <c r="O445" s="17" t="s">
        <v>114</v>
      </c>
      <c r="P445" s="17" t="s">
        <v>510</v>
      </c>
      <c r="Q445" s="17" t="s">
        <v>116</v>
      </c>
      <c r="R445" s="17" t="s">
        <v>117</v>
      </c>
      <c r="S445" s="17" t="s">
        <v>118</v>
      </c>
      <c r="T445">
        <v>387302</v>
      </c>
      <c r="U445" t="s">
        <v>152</v>
      </c>
      <c r="V445" s="17" t="str">
        <f t="shared" si="57"/>
        <v>06-387302</v>
      </c>
      <c r="W445" t="s">
        <v>522</v>
      </c>
      <c r="X445" s="17" t="s">
        <v>40</v>
      </c>
      <c r="Y445" s="20"/>
      <c r="Z445" s="21"/>
      <c r="AA445" s="14"/>
      <c r="AB445" s="20">
        <v>44273</v>
      </c>
      <c r="AC445" s="19">
        <f t="shared" si="64"/>
        <v>7400000</v>
      </c>
      <c r="AD445" s="21">
        <v>19</v>
      </c>
      <c r="AE445" s="14">
        <v>44292</v>
      </c>
      <c r="AF445" s="20">
        <v>44298</v>
      </c>
      <c r="AG445" s="21">
        <v>40</v>
      </c>
      <c r="AH445" s="14">
        <v>44338</v>
      </c>
      <c r="AI445" s="20">
        <v>44351</v>
      </c>
      <c r="AJ445" s="21">
        <v>14</v>
      </c>
      <c r="AK445" s="14">
        <v>44365</v>
      </c>
      <c r="AL445" s="15">
        <f t="shared" si="65"/>
        <v>7400000</v>
      </c>
      <c r="AM445" s="21">
        <v>8</v>
      </c>
      <c r="AN445" s="14">
        <v>44610</v>
      </c>
      <c r="AO445" s="14">
        <v>44670</v>
      </c>
      <c r="AP445" s="19"/>
      <c r="AQ445" s="19"/>
      <c r="AR445" s="19"/>
      <c r="AS445" s="19"/>
      <c r="AT445" s="19"/>
      <c r="AU445" s="19">
        <v>740000</v>
      </c>
      <c r="AV445" s="19"/>
      <c r="AW445" s="19"/>
      <c r="AX445" s="19">
        <v>6660000</v>
      </c>
      <c r="AY445" s="19"/>
      <c r="AZ445" s="19"/>
      <c r="BA445" s="19"/>
      <c r="BB445" s="19">
        <f t="shared" si="62"/>
        <v>740000</v>
      </c>
      <c r="BC445" s="15">
        <f t="shared" si="58"/>
        <v>7400000</v>
      </c>
      <c r="BD445" s="15">
        <f t="shared" si="59"/>
        <v>7400000</v>
      </c>
      <c r="BE445" t="str">
        <f t="shared" si="60"/>
        <v>OK</v>
      </c>
      <c r="BF445">
        <f t="shared" si="61"/>
        <v>2</v>
      </c>
      <c r="BH445" s="17"/>
    </row>
    <row r="446" spans="1:60" hidden="1">
      <c r="A446" s="17">
        <v>6</v>
      </c>
      <c r="B446" s="17" t="s">
        <v>17</v>
      </c>
      <c r="C446" s="17" t="s">
        <v>526</v>
      </c>
      <c r="D446" s="17" t="s">
        <v>518</v>
      </c>
      <c r="E446" s="17" t="s">
        <v>2</v>
      </c>
      <c r="F446" s="17" t="s">
        <v>133</v>
      </c>
      <c r="G446">
        <v>3873</v>
      </c>
      <c r="H446">
        <v>20</v>
      </c>
      <c r="I446" s="19">
        <v>7400000</v>
      </c>
      <c r="J446" s="15">
        <v>370000</v>
      </c>
      <c r="K446" s="17">
        <v>20</v>
      </c>
      <c r="L446" s="17"/>
      <c r="M446" s="17" t="s">
        <v>113</v>
      </c>
      <c r="N446" s="17" t="s">
        <v>45</v>
      </c>
      <c r="O446" s="17" t="s">
        <v>114</v>
      </c>
      <c r="P446" s="17" t="s">
        <v>510</v>
      </c>
      <c r="Q446" s="17" t="s">
        <v>116</v>
      </c>
      <c r="R446" s="17" t="s">
        <v>117</v>
      </c>
      <c r="S446" s="17" t="s">
        <v>118</v>
      </c>
      <c r="T446">
        <v>387302</v>
      </c>
      <c r="U446" t="s">
        <v>152</v>
      </c>
      <c r="V446" s="17" t="str">
        <f t="shared" si="57"/>
        <v>06-387302</v>
      </c>
      <c r="W446" t="s">
        <v>519</v>
      </c>
      <c r="X446" s="17" t="s">
        <v>40</v>
      </c>
      <c r="Y446" s="20"/>
      <c r="Z446" s="21"/>
      <c r="AA446" s="14"/>
      <c r="AB446" s="20">
        <v>44273</v>
      </c>
      <c r="AC446" s="19">
        <f t="shared" si="64"/>
        <v>7400000</v>
      </c>
      <c r="AD446" s="21">
        <v>19</v>
      </c>
      <c r="AE446" s="14">
        <v>44292</v>
      </c>
      <c r="AF446" s="20">
        <v>44298</v>
      </c>
      <c r="AG446" s="21">
        <v>40</v>
      </c>
      <c r="AH446" s="14">
        <v>44338</v>
      </c>
      <c r="AI446" s="20">
        <v>44351</v>
      </c>
      <c r="AJ446" s="21">
        <v>14</v>
      </c>
      <c r="AK446" s="14">
        <v>44365</v>
      </c>
      <c r="AL446" s="15">
        <f t="shared" si="65"/>
        <v>7400000</v>
      </c>
      <c r="AM446" s="21">
        <v>8</v>
      </c>
      <c r="AN446" s="14">
        <v>44610</v>
      </c>
      <c r="AO446" s="14">
        <v>44670</v>
      </c>
      <c r="AP446" s="19"/>
      <c r="AQ446" s="19"/>
      <c r="AR446" s="19"/>
      <c r="AS446" s="19"/>
      <c r="AT446" s="19"/>
      <c r="AU446" s="19">
        <v>740000</v>
      </c>
      <c r="AV446" s="19"/>
      <c r="AW446" s="19"/>
      <c r="AX446" s="19">
        <v>6660000</v>
      </c>
      <c r="AY446" s="19"/>
      <c r="AZ446" s="19"/>
      <c r="BA446" s="19"/>
      <c r="BB446" s="19">
        <f t="shared" si="62"/>
        <v>740000</v>
      </c>
      <c r="BC446" s="15">
        <f t="shared" si="58"/>
        <v>7400000</v>
      </c>
      <c r="BD446" s="15">
        <f t="shared" si="59"/>
        <v>7400000</v>
      </c>
      <c r="BE446" t="str">
        <f t="shared" si="60"/>
        <v>OK</v>
      </c>
      <c r="BF446">
        <f t="shared" si="61"/>
        <v>2</v>
      </c>
      <c r="BH446" s="17"/>
    </row>
    <row r="447" spans="1:60" hidden="1">
      <c r="A447" s="17">
        <v>6</v>
      </c>
      <c r="B447" s="17" t="s">
        <v>17</v>
      </c>
      <c r="C447" s="17" t="s">
        <v>527</v>
      </c>
      <c r="D447" s="17" t="s">
        <v>521</v>
      </c>
      <c r="E447" s="17" t="s">
        <v>2</v>
      </c>
      <c r="F447" s="17" t="s">
        <v>133</v>
      </c>
      <c r="G447">
        <v>3873</v>
      </c>
      <c r="H447">
        <v>20</v>
      </c>
      <c r="I447" s="19">
        <v>7400000</v>
      </c>
      <c r="J447" s="15">
        <v>370000</v>
      </c>
      <c r="K447" s="17">
        <v>20</v>
      </c>
      <c r="L447" s="17"/>
      <c r="M447" s="17" t="s">
        <v>113</v>
      </c>
      <c r="N447" s="17" t="s">
        <v>45</v>
      </c>
      <c r="O447" s="17" t="s">
        <v>114</v>
      </c>
      <c r="P447" s="17" t="s">
        <v>510</v>
      </c>
      <c r="Q447" s="17" t="s">
        <v>116</v>
      </c>
      <c r="R447" s="17" t="s">
        <v>117</v>
      </c>
      <c r="S447" s="17" t="s">
        <v>118</v>
      </c>
      <c r="T447">
        <v>387302</v>
      </c>
      <c r="U447" s="47" t="s">
        <v>152</v>
      </c>
      <c r="V447" s="17" t="str">
        <f t="shared" si="57"/>
        <v>06-387302</v>
      </c>
      <c r="W447" t="s">
        <v>528</v>
      </c>
      <c r="X447" s="17" t="s">
        <v>40</v>
      </c>
      <c r="Y447" s="20"/>
      <c r="Z447" s="21"/>
      <c r="AA447" s="14"/>
      <c r="AB447" s="20">
        <v>44273</v>
      </c>
      <c r="AC447" s="19">
        <f t="shared" si="64"/>
        <v>7400000</v>
      </c>
      <c r="AD447" s="21">
        <v>19</v>
      </c>
      <c r="AE447" s="14">
        <v>44292</v>
      </c>
      <c r="AF447" s="20">
        <v>44298</v>
      </c>
      <c r="AG447" s="21">
        <v>40</v>
      </c>
      <c r="AH447" s="14">
        <v>44338</v>
      </c>
      <c r="AI447" s="20">
        <v>44351</v>
      </c>
      <c r="AJ447" s="21">
        <v>14</v>
      </c>
      <c r="AK447" s="14">
        <v>44365</v>
      </c>
      <c r="AL447" s="15">
        <f t="shared" si="65"/>
        <v>7400000</v>
      </c>
      <c r="AM447" s="21">
        <v>8</v>
      </c>
      <c r="AN447" s="14">
        <v>44610</v>
      </c>
      <c r="AO447" s="14">
        <v>44670</v>
      </c>
      <c r="AP447" s="19"/>
      <c r="AQ447" s="19"/>
      <c r="AR447" s="19"/>
      <c r="AS447" s="19"/>
      <c r="AT447" s="19"/>
      <c r="AU447" s="19">
        <v>740000</v>
      </c>
      <c r="AV447" s="19"/>
      <c r="AW447" s="19"/>
      <c r="AX447" s="19">
        <v>6660000</v>
      </c>
      <c r="AY447" s="19"/>
      <c r="AZ447" s="19"/>
      <c r="BA447" s="19"/>
      <c r="BB447" s="19">
        <f t="shared" si="62"/>
        <v>740000</v>
      </c>
      <c r="BC447" s="15">
        <f t="shared" si="58"/>
        <v>7400000</v>
      </c>
      <c r="BD447" s="15">
        <f t="shared" si="59"/>
        <v>7400000</v>
      </c>
      <c r="BE447" t="str">
        <f t="shared" si="60"/>
        <v>OK</v>
      </c>
      <c r="BF447">
        <f t="shared" si="61"/>
        <v>2</v>
      </c>
      <c r="BH447" s="17"/>
    </row>
    <row r="448" spans="1:60" hidden="1">
      <c r="A448" s="17">
        <v>6</v>
      </c>
      <c r="B448" s="17" t="s">
        <v>17</v>
      </c>
      <c r="C448" s="17" t="s">
        <v>529</v>
      </c>
      <c r="D448" s="17" t="s">
        <v>518</v>
      </c>
      <c r="E448" s="17" t="s">
        <v>2</v>
      </c>
      <c r="F448" s="17" t="s">
        <v>133</v>
      </c>
      <c r="G448">
        <v>3873</v>
      </c>
      <c r="H448">
        <v>20</v>
      </c>
      <c r="I448" s="19">
        <v>7400000</v>
      </c>
      <c r="J448" s="15">
        <v>370000</v>
      </c>
      <c r="K448" s="17">
        <v>20</v>
      </c>
      <c r="L448" s="17"/>
      <c r="M448" s="17" t="s">
        <v>113</v>
      </c>
      <c r="N448" s="17" t="s">
        <v>45</v>
      </c>
      <c r="O448" s="17" t="s">
        <v>114</v>
      </c>
      <c r="P448" s="17" t="s">
        <v>510</v>
      </c>
      <c r="Q448" s="17" t="s">
        <v>116</v>
      </c>
      <c r="R448" s="17" t="s">
        <v>117</v>
      </c>
      <c r="S448" s="17" t="s">
        <v>118</v>
      </c>
      <c r="T448">
        <v>387302</v>
      </c>
      <c r="U448" t="s">
        <v>152</v>
      </c>
      <c r="V448" s="17" t="str">
        <f t="shared" si="57"/>
        <v>06-387302</v>
      </c>
      <c r="W448" t="s">
        <v>519</v>
      </c>
      <c r="X448" s="17" t="s">
        <v>40</v>
      </c>
      <c r="Y448" s="20"/>
      <c r="Z448" s="21"/>
      <c r="AA448" s="14"/>
      <c r="AB448" s="20">
        <v>44273</v>
      </c>
      <c r="AC448" s="19">
        <f t="shared" si="64"/>
        <v>7400000</v>
      </c>
      <c r="AD448" s="21">
        <v>19</v>
      </c>
      <c r="AE448" s="14">
        <v>44292</v>
      </c>
      <c r="AF448" s="20">
        <v>44298</v>
      </c>
      <c r="AG448" s="21">
        <v>40</v>
      </c>
      <c r="AH448" s="14">
        <v>44338</v>
      </c>
      <c r="AI448" s="20">
        <v>44351</v>
      </c>
      <c r="AJ448" s="21">
        <v>14</v>
      </c>
      <c r="AK448" s="14">
        <v>44365</v>
      </c>
      <c r="AL448" s="15">
        <f t="shared" si="65"/>
        <v>7400000</v>
      </c>
      <c r="AM448" s="21">
        <v>8</v>
      </c>
      <c r="AN448" s="14">
        <v>44610</v>
      </c>
      <c r="AO448" s="14">
        <v>44670</v>
      </c>
      <c r="AP448" s="19"/>
      <c r="AQ448" s="19"/>
      <c r="AR448" s="19"/>
      <c r="AS448" s="19"/>
      <c r="AT448" s="19"/>
      <c r="AU448" s="19">
        <v>740000</v>
      </c>
      <c r="AV448" s="19"/>
      <c r="AW448" s="19"/>
      <c r="AX448" s="19">
        <v>6660000</v>
      </c>
      <c r="AY448" s="19"/>
      <c r="AZ448" s="19"/>
      <c r="BA448" s="19"/>
      <c r="BB448" s="19">
        <f t="shared" si="62"/>
        <v>740000</v>
      </c>
      <c r="BC448" s="15">
        <f t="shared" si="58"/>
        <v>7400000</v>
      </c>
      <c r="BD448" s="15">
        <f t="shared" si="59"/>
        <v>7400000</v>
      </c>
      <c r="BE448" t="str">
        <f t="shared" si="60"/>
        <v>OK</v>
      </c>
      <c r="BF448">
        <f t="shared" si="61"/>
        <v>2</v>
      </c>
      <c r="BH448" s="17"/>
    </row>
    <row r="449" spans="1:60" hidden="1">
      <c r="A449" s="17">
        <v>6</v>
      </c>
      <c r="B449" s="17" t="s">
        <v>17</v>
      </c>
      <c r="C449" s="17" t="s">
        <v>530</v>
      </c>
      <c r="D449" s="17" t="s">
        <v>518</v>
      </c>
      <c r="E449" s="17" t="s">
        <v>2</v>
      </c>
      <c r="F449" s="17" t="s">
        <v>133</v>
      </c>
      <c r="G449">
        <v>3873</v>
      </c>
      <c r="H449">
        <v>20</v>
      </c>
      <c r="I449" s="19">
        <v>7400000</v>
      </c>
      <c r="J449" s="15">
        <v>370000</v>
      </c>
      <c r="K449" s="17">
        <v>20</v>
      </c>
      <c r="L449" s="17"/>
      <c r="M449" s="17" t="s">
        <v>113</v>
      </c>
      <c r="N449" s="17" t="s">
        <v>45</v>
      </c>
      <c r="O449" s="17" t="s">
        <v>114</v>
      </c>
      <c r="P449" s="17" t="s">
        <v>510</v>
      </c>
      <c r="Q449" s="17" t="s">
        <v>116</v>
      </c>
      <c r="R449" s="17" t="s">
        <v>117</v>
      </c>
      <c r="S449" s="17" t="s">
        <v>118</v>
      </c>
      <c r="T449">
        <v>387302</v>
      </c>
      <c r="U449" t="s">
        <v>152</v>
      </c>
      <c r="V449" s="17" t="str">
        <f t="shared" si="57"/>
        <v>06-387302</v>
      </c>
      <c r="W449" t="s">
        <v>519</v>
      </c>
      <c r="X449" s="17" t="s">
        <v>40</v>
      </c>
      <c r="Y449" s="20"/>
      <c r="Z449" s="21"/>
      <c r="AA449" s="14"/>
      <c r="AB449" s="20">
        <v>44273</v>
      </c>
      <c r="AC449" s="19">
        <f t="shared" si="64"/>
        <v>7400000</v>
      </c>
      <c r="AD449" s="21">
        <v>19</v>
      </c>
      <c r="AE449" s="14">
        <v>44292</v>
      </c>
      <c r="AF449" s="20">
        <v>44298</v>
      </c>
      <c r="AG449" s="21">
        <v>40</v>
      </c>
      <c r="AH449" s="14">
        <v>44338</v>
      </c>
      <c r="AI449" s="20">
        <v>44351</v>
      </c>
      <c r="AJ449" s="21">
        <v>14</v>
      </c>
      <c r="AK449" s="14">
        <v>44365</v>
      </c>
      <c r="AL449" s="15">
        <f t="shared" si="65"/>
        <v>7400000</v>
      </c>
      <c r="AM449" s="21">
        <v>8</v>
      </c>
      <c r="AN449" s="14">
        <v>44610</v>
      </c>
      <c r="AO449" s="14">
        <v>44670</v>
      </c>
      <c r="AP449" s="19"/>
      <c r="AQ449" s="19"/>
      <c r="AR449" s="19"/>
      <c r="AS449" s="19"/>
      <c r="AT449" s="19"/>
      <c r="AU449" s="19">
        <v>740000</v>
      </c>
      <c r="AV449" s="19"/>
      <c r="AW449" s="19"/>
      <c r="AX449" s="19">
        <v>6660000</v>
      </c>
      <c r="AY449" s="19"/>
      <c r="AZ449" s="19"/>
      <c r="BA449" s="19"/>
      <c r="BB449" s="19">
        <f t="shared" si="62"/>
        <v>740000</v>
      </c>
      <c r="BC449" s="15">
        <f t="shared" si="58"/>
        <v>7400000</v>
      </c>
      <c r="BD449" s="15">
        <f t="shared" si="59"/>
        <v>7400000</v>
      </c>
      <c r="BE449" t="str">
        <f t="shared" si="60"/>
        <v>OK</v>
      </c>
      <c r="BF449">
        <f t="shared" si="61"/>
        <v>2</v>
      </c>
      <c r="BH449" s="17"/>
    </row>
    <row r="450" spans="1:60" hidden="1">
      <c r="A450" s="17">
        <v>6</v>
      </c>
      <c r="B450" s="17" t="s">
        <v>17</v>
      </c>
      <c r="C450" s="17" t="s">
        <v>531</v>
      </c>
      <c r="D450" s="17" t="s">
        <v>521</v>
      </c>
      <c r="E450" s="17" t="s">
        <v>2</v>
      </c>
      <c r="F450" s="17" t="s">
        <v>133</v>
      </c>
      <c r="G450">
        <v>3873</v>
      </c>
      <c r="H450">
        <v>20</v>
      </c>
      <c r="I450" s="19">
        <v>7400000</v>
      </c>
      <c r="J450" s="15">
        <v>370000</v>
      </c>
      <c r="K450" s="17">
        <v>20</v>
      </c>
      <c r="L450" s="17"/>
      <c r="M450" s="17" t="s">
        <v>113</v>
      </c>
      <c r="N450" s="17" t="s">
        <v>45</v>
      </c>
      <c r="O450" s="17" t="s">
        <v>114</v>
      </c>
      <c r="P450" s="17" t="s">
        <v>510</v>
      </c>
      <c r="Q450" s="17" t="s">
        <v>116</v>
      </c>
      <c r="R450" s="17" t="s">
        <v>117</v>
      </c>
      <c r="S450" s="17" t="s">
        <v>118</v>
      </c>
      <c r="T450">
        <v>387302</v>
      </c>
      <c r="U450" t="s">
        <v>152</v>
      </c>
      <c r="V450" s="17" t="str">
        <f t="shared" ref="V450:V503" si="66">CONCATENATE(U450,"-",T450)</f>
        <v>06-387302</v>
      </c>
      <c r="W450" t="s">
        <v>522</v>
      </c>
      <c r="X450" s="17" t="s">
        <v>40</v>
      </c>
      <c r="Y450" s="20"/>
      <c r="Z450" s="21"/>
      <c r="AA450" s="14"/>
      <c r="AB450" s="20">
        <v>44273</v>
      </c>
      <c r="AC450" s="19">
        <f t="shared" si="64"/>
        <v>7400000</v>
      </c>
      <c r="AD450" s="21">
        <v>19</v>
      </c>
      <c r="AE450" s="14">
        <v>44292</v>
      </c>
      <c r="AF450" s="20">
        <v>44298</v>
      </c>
      <c r="AG450" s="21">
        <v>40</v>
      </c>
      <c r="AH450" s="14">
        <v>44338</v>
      </c>
      <c r="AI450" s="20">
        <v>44351</v>
      </c>
      <c r="AJ450" s="21">
        <v>14</v>
      </c>
      <c r="AK450" s="14">
        <v>44365</v>
      </c>
      <c r="AL450" s="15">
        <f t="shared" si="65"/>
        <v>7400000</v>
      </c>
      <c r="AM450" s="21">
        <v>8</v>
      </c>
      <c r="AN450" s="14">
        <v>44610</v>
      </c>
      <c r="AO450" s="14">
        <v>44670</v>
      </c>
      <c r="AP450" s="19"/>
      <c r="AQ450" s="19"/>
      <c r="AR450" s="19"/>
      <c r="AS450" s="19"/>
      <c r="AT450" s="19"/>
      <c r="AU450" s="19">
        <v>740000</v>
      </c>
      <c r="AV450" s="19"/>
      <c r="AW450" s="19"/>
      <c r="AX450" s="19">
        <v>6660000</v>
      </c>
      <c r="AY450" s="19"/>
      <c r="AZ450" s="19"/>
      <c r="BA450" s="19"/>
      <c r="BB450" s="19">
        <f t="shared" si="62"/>
        <v>740000</v>
      </c>
      <c r="BC450" s="15">
        <f t="shared" ref="BC450:BC503" si="67">IF((SUM(AP450:BA450)=0),"---",(SUM(AP450:BA450)))</f>
        <v>7400000</v>
      </c>
      <c r="BD450" s="15">
        <f t="shared" ref="BD450:BD513" si="68">I450</f>
        <v>7400000</v>
      </c>
      <c r="BE450" t="str">
        <f t="shared" ref="BE450:BE503" si="69">IF(OR(BD450="---",BC450="---"),"---",IF(BD450-BC450=0,"OK","REVISAR"))</f>
        <v>OK</v>
      </c>
      <c r="BF450">
        <f t="shared" ref="BF450:BF503" si="70">COUNT(AP450:BA450)</f>
        <v>2</v>
      </c>
      <c r="BH450" s="17"/>
    </row>
    <row r="451" spans="1:60" hidden="1">
      <c r="A451" s="17">
        <v>6</v>
      </c>
      <c r="B451" s="17" t="s">
        <v>17</v>
      </c>
      <c r="C451" s="17" t="s">
        <v>169</v>
      </c>
      <c r="D451" s="17" t="s">
        <v>532</v>
      </c>
      <c r="E451" s="17" t="s">
        <v>5</v>
      </c>
      <c r="F451" s="17" t="s">
        <v>5</v>
      </c>
      <c r="G451">
        <v>4103</v>
      </c>
      <c r="H451">
        <v>50</v>
      </c>
      <c r="I451" s="19">
        <v>140000000</v>
      </c>
      <c r="J451" s="15">
        <v>2800000</v>
      </c>
      <c r="K451" s="17">
        <v>50</v>
      </c>
      <c r="L451" s="17"/>
      <c r="M451" s="17" t="s">
        <v>40</v>
      </c>
      <c r="N451" s="17" t="s">
        <v>46</v>
      </c>
      <c r="O451" s="17" t="s">
        <v>114</v>
      </c>
      <c r="P451" s="17" t="s">
        <v>344</v>
      </c>
      <c r="Q451" s="17" t="s">
        <v>53</v>
      </c>
      <c r="R451" s="17" t="s">
        <v>117</v>
      </c>
      <c r="S451" s="17" t="s">
        <v>118</v>
      </c>
      <c r="T451" t="s">
        <v>345</v>
      </c>
      <c r="U451" t="s">
        <v>152</v>
      </c>
      <c r="V451" s="17" t="str">
        <f t="shared" si="66"/>
        <v>06-410301</v>
      </c>
      <c r="W451" t="s">
        <v>533</v>
      </c>
      <c r="X451" s="17" t="s">
        <v>40</v>
      </c>
      <c r="Y451" s="20">
        <v>44365</v>
      </c>
      <c r="Z451" s="21">
        <v>21</v>
      </c>
      <c r="AA451" s="14">
        <v>44384</v>
      </c>
      <c r="AB451" s="20">
        <v>44365</v>
      </c>
      <c r="AC451" s="19">
        <f t="shared" si="64"/>
        <v>140000000</v>
      </c>
      <c r="AD451" s="21">
        <v>14</v>
      </c>
      <c r="AE451" s="14">
        <v>44379</v>
      </c>
      <c r="AF451" s="20">
        <v>44379</v>
      </c>
      <c r="AG451" s="21">
        <v>10</v>
      </c>
      <c r="AH451" s="14">
        <v>44389</v>
      </c>
      <c r="AI451" s="20">
        <v>44391</v>
      </c>
      <c r="AJ451" s="21">
        <v>7</v>
      </c>
      <c r="AK451" s="14">
        <v>44398</v>
      </c>
      <c r="AL451" s="15">
        <f t="shared" si="65"/>
        <v>140000000</v>
      </c>
      <c r="AM451" s="21">
        <v>5</v>
      </c>
      <c r="AN451" s="14">
        <v>44551</v>
      </c>
      <c r="AO451" s="14">
        <v>44611</v>
      </c>
      <c r="AP451" s="19"/>
      <c r="AQ451" s="19"/>
      <c r="AR451" s="19"/>
      <c r="AS451" s="19"/>
      <c r="AT451" s="19"/>
      <c r="AU451" s="19"/>
      <c r="AV451" s="19">
        <v>140000000</v>
      </c>
      <c r="AW451" s="19"/>
      <c r="AX451" s="19"/>
      <c r="AY451" s="19"/>
      <c r="AZ451" s="19"/>
      <c r="BA451" s="19"/>
      <c r="BB451" s="19">
        <f t="shared" ref="BB451:BB514" si="71">SUM(AP451:AV451)</f>
        <v>140000000</v>
      </c>
      <c r="BC451" s="15">
        <f t="shared" si="67"/>
        <v>140000000</v>
      </c>
      <c r="BD451" s="15">
        <f t="shared" si="68"/>
        <v>140000000</v>
      </c>
      <c r="BE451" t="str">
        <f t="shared" si="69"/>
        <v>OK</v>
      </c>
      <c r="BF451">
        <f t="shared" si="70"/>
        <v>1</v>
      </c>
      <c r="BH451" s="17"/>
    </row>
    <row r="452" spans="1:60" hidden="1">
      <c r="A452" s="17">
        <v>6</v>
      </c>
      <c r="B452" s="17" t="s">
        <v>17</v>
      </c>
      <c r="C452" s="17" t="s">
        <v>517</v>
      </c>
      <c r="D452" s="17" t="s">
        <v>534</v>
      </c>
      <c r="E452" s="17" t="s">
        <v>8</v>
      </c>
      <c r="F452" s="17" t="s">
        <v>138</v>
      </c>
      <c r="G452">
        <v>4881</v>
      </c>
      <c r="H452">
        <v>10</v>
      </c>
      <c r="I452" s="19">
        <v>8500000</v>
      </c>
      <c r="J452" s="15">
        <v>850000</v>
      </c>
      <c r="K452" s="17">
        <v>10</v>
      </c>
      <c r="L452" s="17"/>
      <c r="M452" s="17" t="s">
        <v>113</v>
      </c>
      <c r="N452" s="17" t="s">
        <v>48</v>
      </c>
      <c r="O452" s="17" t="s">
        <v>114</v>
      </c>
      <c r="P452" s="17" t="s">
        <v>535</v>
      </c>
      <c r="Q452" s="17" t="s">
        <v>53</v>
      </c>
      <c r="R452" s="17" t="s">
        <v>117</v>
      </c>
      <c r="S452" s="17" t="s">
        <v>118</v>
      </c>
      <c r="T452" t="s">
        <v>349</v>
      </c>
      <c r="U452" t="s">
        <v>152</v>
      </c>
      <c r="V452" s="17" t="str">
        <f t="shared" si="66"/>
        <v>06-488101</v>
      </c>
      <c r="W452" t="s">
        <v>536</v>
      </c>
      <c r="X452" s="17" t="s">
        <v>40</v>
      </c>
      <c r="Y452" s="20">
        <v>44265</v>
      </c>
      <c r="Z452" s="21">
        <v>23</v>
      </c>
      <c r="AA452" s="14">
        <v>44288</v>
      </c>
      <c r="AB452" s="20">
        <v>44273</v>
      </c>
      <c r="AC452" s="19">
        <f t="shared" si="64"/>
        <v>8500000</v>
      </c>
      <c r="AD452" s="21">
        <v>19</v>
      </c>
      <c r="AE452" s="14">
        <v>44292</v>
      </c>
      <c r="AF452" s="20">
        <v>44298</v>
      </c>
      <c r="AG452" s="21">
        <v>40</v>
      </c>
      <c r="AH452" s="14">
        <v>44338</v>
      </c>
      <c r="AI452" s="20">
        <v>44350</v>
      </c>
      <c r="AJ452" s="21">
        <v>15</v>
      </c>
      <c r="AK452" s="14">
        <v>44365</v>
      </c>
      <c r="AL452" s="15">
        <f t="shared" si="65"/>
        <v>8500000</v>
      </c>
      <c r="AM452" s="21">
        <v>8</v>
      </c>
      <c r="AN452" s="14">
        <v>44610</v>
      </c>
      <c r="AO452" s="14">
        <v>44670</v>
      </c>
      <c r="AP452" s="19"/>
      <c r="AQ452" s="19"/>
      <c r="AR452" s="19"/>
      <c r="AS452" s="19"/>
      <c r="AT452" s="19"/>
      <c r="AU452" s="19">
        <v>850000</v>
      </c>
      <c r="AV452" s="19"/>
      <c r="AW452" s="19"/>
      <c r="AX452" s="19">
        <v>7650000</v>
      </c>
      <c r="AY452" s="19"/>
      <c r="AZ452" s="19"/>
      <c r="BA452" s="19"/>
      <c r="BB452" s="19">
        <f t="shared" si="71"/>
        <v>850000</v>
      </c>
      <c r="BC452" s="15">
        <f t="shared" si="67"/>
        <v>8500000</v>
      </c>
      <c r="BD452" s="15">
        <f t="shared" si="68"/>
        <v>8500000</v>
      </c>
      <c r="BE452" t="str">
        <f t="shared" si="69"/>
        <v>OK</v>
      </c>
      <c r="BF452">
        <f t="shared" si="70"/>
        <v>2</v>
      </c>
      <c r="BH452" s="17"/>
    </row>
    <row r="453" spans="1:60" hidden="1">
      <c r="A453" s="17">
        <v>6</v>
      </c>
      <c r="B453" s="17" t="s">
        <v>17</v>
      </c>
      <c r="C453" s="17" t="s">
        <v>537</v>
      </c>
      <c r="D453" s="17" t="s">
        <v>538</v>
      </c>
      <c r="E453" s="17" t="s">
        <v>8</v>
      </c>
      <c r="F453" s="17" t="s">
        <v>138</v>
      </c>
      <c r="G453">
        <v>4881</v>
      </c>
      <c r="H453">
        <v>15</v>
      </c>
      <c r="I453" s="19">
        <v>12750000</v>
      </c>
      <c r="J453" s="15">
        <v>850000</v>
      </c>
      <c r="K453" s="17">
        <v>15</v>
      </c>
      <c r="L453" s="17"/>
      <c r="M453" s="17" t="s">
        <v>113</v>
      </c>
      <c r="N453" s="17" t="s">
        <v>48</v>
      </c>
      <c r="O453" s="17" t="s">
        <v>114</v>
      </c>
      <c r="P453" s="17" t="s">
        <v>535</v>
      </c>
      <c r="Q453" s="17" t="s">
        <v>53</v>
      </c>
      <c r="R453" s="17" t="s">
        <v>117</v>
      </c>
      <c r="S453" s="17" t="s">
        <v>118</v>
      </c>
      <c r="T453" t="s">
        <v>349</v>
      </c>
      <c r="U453" t="s">
        <v>152</v>
      </c>
      <c r="V453" s="17" t="str">
        <f t="shared" si="66"/>
        <v>06-488101</v>
      </c>
      <c r="W453" t="s">
        <v>539</v>
      </c>
      <c r="X453" s="17" t="s">
        <v>40</v>
      </c>
      <c r="Y453" s="20">
        <v>44265</v>
      </c>
      <c r="Z453" s="21">
        <v>23</v>
      </c>
      <c r="AA453" s="14">
        <v>44288</v>
      </c>
      <c r="AB453" s="20">
        <v>44273</v>
      </c>
      <c r="AC453" s="19">
        <f t="shared" si="64"/>
        <v>12750000</v>
      </c>
      <c r="AD453" s="21">
        <v>19</v>
      </c>
      <c r="AE453" s="14">
        <v>44292</v>
      </c>
      <c r="AF453" s="20">
        <v>44298</v>
      </c>
      <c r="AG453" s="21">
        <v>40</v>
      </c>
      <c r="AH453" s="14">
        <v>44338</v>
      </c>
      <c r="AI453" s="20">
        <v>44350</v>
      </c>
      <c r="AJ453" s="21">
        <v>15</v>
      </c>
      <c r="AK453" s="14">
        <v>44365</v>
      </c>
      <c r="AL453" s="15">
        <f t="shared" si="65"/>
        <v>12750000</v>
      </c>
      <c r="AM453" s="21">
        <v>8</v>
      </c>
      <c r="AN453" s="14">
        <v>44610</v>
      </c>
      <c r="AO453" s="14">
        <v>44670</v>
      </c>
      <c r="AP453" s="19"/>
      <c r="AQ453" s="19"/>
      <c r="AR453" s="19"/>
      <c r="AS453" s="19"/>
      <c r="AT453" s="19"/>
      <c r="AU453" s="19">
        <v>1275000</v>
      </c>
      <c r="AV453" s="19"/>
      <c r="AW453" s="19"/>
      <c r="AX453" s="19">
        <v>11475000</v>
      </c>
      <c r="AY453" s="19"/>
      <c r="AZ453" s="19"/>
      <c r="BA453" s="19"/>
      <c r="BB453" s="19">
        <f t="shared" si="71"/>
        <v>1275000</v>
      </c>
      <c r="BC453" s="15">
        <f t="shared" si="67"/>
        <v>12750000</v>
      </c>
      <c r="BD453" s="15">
        <f t="shared" si="68"/>
        <v>12750000</v>
      </c>
      <c r="BE453" t="str">
        <f t="shared" si="69"/>
        <v>OK</v>
      </c>
      <c r="BF453">
        <f t="shared" si="70"/>
        <v>2</v>
      </c>
      <c r="BH453" s="17"/>
    </row>
    <row r="454" spans="1:60" hidden="1">
      <c r="A454" s="17">
        <v>6</v>
      </c>
      <c r="B454" s="17" t="s">
        <v>17</v>
      </c>
      <c r="C454" s="17" t="s">
        <v>540</v>
      </c>
      <c r="D454" s="17" t="s">
        <v>541</v>
      </c>
      <c r="E454" s="17" t="s">
        <v>8</v>
      </c>
      <c r="F454" s="17" t="s">
        <v>138</v>
      </c>
      <c r="G454">
        <v>4881</v>
      </c>
      <c r="H454">
        <v>10</v>
      </c>
      <c r="I454" s="19">
        <v>8500000</v>
      </c>
      <c r="J454" s="15">
        <v>850000</v>
      </c>
      <c r="K454" s="17">
        <v>10</v>
      </c>
      <c r="L454" s="17"/>
      <c r="M454" s="17" t="s">
        <v>113</v>
      </c>
      <c r="N454" s="17" t="s">
        <v>48</v>
      </c>
      <c r="O454" s="17" t="s">
        <v>114</v>
      </c>
      <c r="P454" s="17" t="s">
        <v>535</v>
      </c>
      <c r="Q454" s="17" t="s">
        <v>53</v>
      </c>
      <c r="R454" s="17" t="s">
        <v>117</v>
      </c>
      <c r="S454" s="17" t="s">
        <v>118</v>
      </c>
      <c r="T454" t="s">
        <v>349</v>
      </c>
      <c r="U454" t="s">
        <v>152</v>
      </c>
      <c r="V454" s="17" t="str">
        <f t="shared" si="66"/>
        <v>06-488101</v>
      </c>
      <c r="W454" t="s">
        <v>542</v>
      </c>
      <c r="X454" s="17" t="s">
        <v>40</v>
      </c>
      <c r="Y454" s="20">
        <v>44265</v>
      </c>
      <c r="Z454" s="21">
        <v>23</v>
      </c>
      <c r="AA454" s="14">
        <v>44288</v>
      </c>
      <c r="AB454" s="20">
        <v>44273</v>
      </c>
      <c r="AC454" s="19">
        <f t="shared" si="64"/>
        <v>8500000</v>
      </c>
      <c r="AD454" s="21">
        <v>19</v>
      </c>
      <c r="AE454" s="14">
        <v>44292</v>
      </c>
      <c r="AF454" s="20">
        <v>44298</v>
      </c>
      <c r="AG454" s="21">
        <v>40</v>
      </c>
      <c r="AH454" s="14">
        <v>44338</v>
      </c>
      <c r="AI454" s="20">
        <v>44350</v>
      </c>
      <c r="AJ454" s="21">
        <v>15</v>
      </c>
      <c r="AK454" s="14">
        <v>44365</v>
      </c>
      <c r="AL454" s="15">
        <f t="shared" si="65"/>
        <v>8500000</v>
      </c>
      <c r="AM454" s="21">
        <v>8</v>
      </c>
      <c r="AN454" s="14">
        <v>44610</v>
      </c>
      <c r="AO454" s="14">
        <v>44670</v>
      </c>
      <c r="AP454" s="19"/>
      <c r="AQ454" s="19"/>
      <c r="AR454" s="19"/>
      <c r="AS454" s="19"/>
      <c r="AT454" s="19"/>
      <c r="AU454" s="19">
        <v>850000</v>
      </c>
      <c r="AV454" s="19"/>
      <c r="AW454" s="19"/>
      <c r="AX454" s="19">
        <v>7650000</v>
      </c>
      <c r="AY454" s="19"/>
      <c r="AZ454" s="19"/>
      <c r="BA454" s="19"/>
      <c r="BB454" s="19">
        <f t="shared" si="71"/>
        <v>850000</v>
      </c>
      <c r="BC454" s="15">
        <f t="shared" si="67"/>
        <v>8500000</v>
      </c>
      <c r="BD454" s="15">
        <f t="shared" si="68"/>
        <v>8500000</v>
      </c>
      <c r="BE454" t="str">
        <f t="shared" si="69"/>
        <v>OK</v>
      </c>
      <c r="BF454">
        <f t="shared" si="70"/>
        <v>2</v>
      </c>
      <c r="BH454" s="17"/>
    </row>
    <row r="455" spans="1:60" hidden="1">
      <c r="A455" s="17">
        <v>6</v>
      </c>
      <c r="B455" s="17" t="s">
        <v>17</v>
      </c>
      <c r="C455" s="17" t="s">
        <v>520</v>
      </c>
      <c r="D455" s="17" t="s">
        <v>543</v>
      </c>
      <c r="E455" s="17" t="s">
        <v>8</v>
      </c>
      <c r="F455" s="17" t="s">
        <v>138</v>
      </c>
      <c r="G455">
        <v>4881</v>
      </c>
      <c r="H455">
        <v>10</v>
      </c>
      <c r="I455" s="19">
        <v>8500000</v>
      </c>
      <c r="J455" s="15">
        <v>850000</v>
      </c>
      <c r="K455" s="17">
        <v>10</v>
      </c>
      <c r="L455" s="17"/>
      <c r="M455" s="17" t="s">
        <v>113</v>
      </c>
      <c r="N455" s="17" t="s">
        <v>48</v>
      </c>
      <c r="O455" s="17" t="s">
        <v>114</v>
      </c>
      <c r="P455" s="17" t="s">
        <v>535</v>
      </c>
      <c r="Q455" s="17" t="s">
        <v>53</v>
      </c>
      <c r="R455" s="17" t="s">
        <v>117</v>
      </c>
      <c r="S455" s="17" t="s">
        <v>118</v>
      </c>
      <c r="T455" t="s">
        <v>349</v>
      </c>
      <c r="U455" t="s">
        <v>152</v>
      </c>
      <c r="V455" s="17" t="str">
        <f t="shared" si="66"/>
        <v>06-488101</v>
      </c>
      <c r="W455" t="s">
        <v>544</v>
      </c>
      <c r="X455" s="17" t="s">
        <v>40</v>
      </c>
      <c r="Y455" s="20">
        <v>44265</v>
      </c>
      <c r="Z455" s="21">
        <v>23</v>
      </c>
      <c r="AA455" s="14">
        <v>44288</v>
      </c>
      <c r="AB455" s="20">
        <v>44273</v>
      </c>
      <c r="AC455" s="19">
        <f t="shared" si="64"/>
        <v>8500000</v>
      </c>
      <c r="AD455" s="21">
        <v>19</v>
      </c>
      <c r="AE455" s="14">
        <v>44292</v>
      </c>
      <c r="AF455" s="20">
        <v>44298</v>
      </c>
      <c r="AG455" s="21">
        <v>40</v>
      </c>
      <c r="AH455" s="14">
        <v>44338</v>
      </c>
      <c r="AI455" s="20">
        <v>44350</v>
      </c>
      <c r="AJ455" s="21">
        <v>15</v>
      </c>
      <c r="AK455" s="14">
        <v>44365</v>
      </c>
      <c r="AL455" s="15">
        <f t="shared" si="65"/>
        <v>8500000</v>
      </c>
      <c r="AM455" s="21">
        <v>8</v>
      </c>
      <c r="AN455" s="14">
        <v>44610</v>
      </c>
      <c r="AO455" s="14">
        <v>44670</v>
      </c>
      <c r="AP455" s="19"/>
      <c r="AQ455" s="19"/>
      <c r="AR455" s="19"/>
      <c r="AS455" s="19"/>
      <c r="AT455" s="19"/>
      <c r="AU455" s="19">
        <v>850000</v>
      </c>
      <c r="AV455" s="19"/>
      <c r="AW455" s="19"/>
      <c r="AX455" s="19">
        <v>7650000</v>
      </c>
      <c r="AY455" s="19"/>
      <c r="AZ455" s="19"/>
      <c r="BA455" s="19"/>
      <c r="BB455" s="19">
        <f t="shared" si="71"/>
        <v>850000</v>
      </c>
      <c r="BC455" s="15">
        <f t="shared" si="67"/>
        <v>8500000</v>
      </c>
      <c r="BD455" s="15">
        <f t="shared" si="68"/>
        <v>8500000</v>
      </c>
      <c r="BE455" t="str">
        <f t="shared" si="69"/>
        <v>OK</v>
      </c>
      <c r="BF455">
        <f t="shared" si="70"/>
        <v>2</v>
      </c>
      <c r="BH455" s="17"/>
    </row>
    <row r="456" spans="1:60" hidden="1">
      <c r="A456" s="17">
        <v>6</v>
      </c>
      <c r="B456" s="17" t="s">
        <v>17</v>
      </c>
      <c r="C456" s="17" t="s">
        <v>545</v>
      </c>
      <c r="D456" s="17" t="s">
        <v>543</v>
      </c>
      <c r="E456" s="17" t="s">
        <v>8</v>
      </c>
      <c r="F456" s="17" t="s">
        <v>138</v>
      </c>
      <c r="G456">
        <v>4881</v>
      </c>
      <c r="H456">
        <v>10</v>
      </c>
      <c r="I456" s="19">
        <v>8500000</v>
      </c>
      <c r="J456" s="15">
        <v>850000</v>
      </c>
      <c r="K456" s="17">
        <v>10</v>
      </c>
      <c r="L456" s="17"/>
      <c r="M456" s="17" t="s">
        <v>113</v>
      </c>
      <c r="N456" s="17" t="s">
        <v>48</v>
      </c>
      <c r="O456" s="17" t="s">
        <v>114</v>
      </c>
      <c r="P456" s="17" t="s">
        <v>535</v>
      </c>
      <c r="Q456" s="17" t="s">
        <v>53</v>
      </c>
      <c r="R456" s="17" t="s">
        <v>117</v>
      </c>
      <c r="S456" s="17" t="s">
        <v>118</v>
      </c>
      <c r="T456" t="s">
        <v>349</v>
      </c>
      <c r="U456" t="s">
        <v>152</v>
      </c>
      <c r="V456" s="17" t="str">
        <f t="shared" si="66"/>
        <v>06-488101</v>
      </c>
      <c r="W456" t="s">
        <v>544</v>
      </c>
      <c r="X456" s="17" t="s">
        <v>40</v>
      </c>
      <c r="Y456" s="20">
        <v>44265</v>
      </c>
      <c r="Z456" s="21">
        <v>23</v>
      </c>
      <c r="AA456" s="14">
        <v>44288</v>
      </c>
      <c r="AB456" s="20">
        <v>44273</v>
      </c>
      <c r="AC456" s="19">
        <f t="shared" si="64"/>
        <v>8500000</v>
      </c>
      <c r="AD456" s="21">
        <v>19</v>
      </c>
      <c r="AE456" s="14">
        <v>44292</v>
      </c>
      <c r="AF456" s="20">
        <v>44298</v>
      </c>
      <c r="AG456" s="21">
        <v>40</v>
      </c>
      <c r="AH456" s="14">
        <v>44338</v>
      </c>
      <c r="AI456" s="20">
        <v>44350</v>
      </c>
      <c r="AJ456" s="21">
        <v>15</v>
      </c>
      <c r="AK456" s="14">
        <v>44365</v>
      </c>
      <c r="AL456" s="15">
        <f t="shared" si="65"/>
        <v>8500000</v>
      </c>
      <c r="AM456" s="21">
        <v>8</v>
      </c>
      <c r="AN456" s="14">
        <v>44610</v>
      </c>
      <c r="AO456" s="14">
        <v>44670</v>
      </c>
      <c r="AP456" s="19"/>
      <c r="AQ456" s="19"/>
      <c r="AR456" s="19"/>
      <c r="AS456" s="19"/>
      <c r="AT456" s="19"/>
      <c r="AU456" s="19">
        <v>850000</v>
      </c>
      <c r="AV456" s="19"/>
      <c r="AW456" s="19"/>
      <c r="AX456" s="19">
        <v>7650000</v>
      </c>
      <c r="AY456" s="19"/>
      <c r="AZ456" s="19"/>
      <c r="BA456" s="19"/>
      <c r="BB456" s="19">
        <f t="shared" si="71"/>
        <v>850000</v>
      </c>
      <c r="BC456" s="15">
        <f t="shared" si="67"/>
        <v>8500000</v>
      </c>
      <c r="BD456" s="15">
        <f t="shared" si="68"/>
        <v>8500000</v>
      </c>
      <c r="BE456" t="str">
        <f t="shared" si="69"/>
        <v>OK</v>
      </c>
      <c r="BF456">
        <f t="shared" si="70"/>
        <v>2</v>
      </c>
      <c r="BH456" s="17"/>
    </row>
    <row r="457" spans="1:60" hidden="1">
      <c r="A457" s="17">
        <v>6</v>
      </c>
      <c r="B457" s="17" t="s">
        <v>17</v>
      </c>
      <c r="C457" s="17" t="s">
        <v>546</v>
      </c>
      <c r="D457" s="17" t="s">
        <v>543</v>
      </c>
      <c r="E457" s="17" t="s">
        <v>8</v>
      </c>
      <c r="F457" s="17" t="s">
        <v>138</v>
      </c>
      <c r="G457">
        <v>4881</v>
      </c>
      <c r="H457">
        <v>10</v>
      </c>
      <c r="I457" s="19">
        <v>8500000</v>
      </c>
      <c r="J457" s="15">
        <v>850000</v>
      </c>
      <c r="K457" s="17">
        <v>10</v>
      </c>
      <c r="L457" s="17"/>
      <c r="M457" s="17" t="s">
        <v>113</v>
      </c>
      <c r="N457" s="17" t="s">
        <v>48</v>
      </c>
      <c r="O457" s="17" t="s">
        <v>114</v>
      </c>
      <c r="P457" s="17" t="s">
        <v>535</v>
      </c>
      <c r="Q457" s="17" t="s">
        <v>53</v>
      </c>
      <c r="R457" s="17" t="s">
        <v>117</v>
      </c>
      <c r="S457" s="17" t="s">
        <v>118</v>
      </c>
      <c r="T457" t="s">
        <v>349</v>
      </c>
      <c r="U457" t="s">
        <v>152</v>
      </c>
      <c r="V457" s="17" t="str">
        <f t="shared" si="66"/>
        <v>06-488101</v>
      </c>
      <c r="W457" t="s">
        <v>544</v>
      </c>
      <c r="X457" s="17" t="s">
        <v>40</v>
      </c>
      <c r="Y457" s="20">
        <v>44265</v>
      </c>
      <c r="Z457" s="21">
        <v>23</v>
      </c>
      <c r="AA457" s="14">
        <v>44288</v>
      </c>
      <c r="AB457" s="20">
        <v>44273</v>
      </c>
      <c r="AC457" s="19">
        <f t="shared" si="64"/>
        <v>8500000</v>
      </c>
      <c r="AD457" s="21">
        <v>19</v>
      </c>
      <c r="AE457" s="14">
        <v>44292</v>
      </c>
      <c r="AF457" s="20">
        <v>44298</v>
      </c>
      <c r="AG457" s="21">
        <v>40</v>
      </c>
      <c r="AH457" s="14">
        <v>44338</v>
      </c>
      <c r="AI457" s="20">
        <v>44350</v>
      </c>
      <c r="AJ457" s="21">
        <v>15</v>
      </c>
      <c r="AK457" s="14">
        <v>44365</v>
      </c>
      <c r="AL457" s="15">
        <f t="shared" si="65"/>
        <v>8500000</v>
      </c>
      <c r="AM457" s="21">
        <v>8</v>
      </c>
      <c r="AN457" s="14">
        <v>44610</v>
      </c>
      <c r="AO457" s="14">
        <v>44670</v>
      </c>
      <c r="AP457" s="19"/>
      <c r="AQ457" s="19"/>
      <c r="AR457" s="19"/>
      <c r="AS457" s="19"/>
      <c r="AT457" s="19"/>
      <c r="AU457" s="19">
        <v>850000</v>
      </c>
      <c r="AV457" s="19"/>
      <c r="AW457" s="19"/>
      <c r="AX457" s="19">
        <v>7650000</v>
      </c>
      <c r="AY457" s="19"/>
      <c r="AZ457" s="19"/>
      <c r="BA457" s="19"/>
      <c r="BB457" s="19">
        <f t="shared" si="71"/>
        <v>850000</v>
      </c>
      <c r="BC457" s="15">
        <f t="shared" si="67"/>
        <v>8500000</v>
      </c>
      <c r="BD457" s="15">
        <f t="shared" si="68"/>
        <v>8500000</v>
      </c>
      <c r="BE457" t="str">
        <f t="shared" si="69"/>
        <v>OK</v>
      </c>
      <c r="BF457">
        <f t="shared" si="70"/>
        <v>2</v>
      </c>
      <c r="BH457" s="17"/>
    </row>
    <row r="458" spans="1:60" hidden="1">
      <c r="A458" s="17">
        <v>6</v>
      </c>
      <c r="B458" s="17" t="s">
        <v>17</v>
      </c>
      <c r="C458" s="17" t="s">
        <v>547</v>
      </c>
      <c r="D458" s="17" t="s">
        <v>541</v>
      </c>
      <c r="E458" s="17" t="s">
        <v>8</v>
      </c>
      <c r="F458" s="17" t="s">
        <v>138</v>
      </c>
      <c r="G458">
        <v>4881</v>
      </c>
      <c r="H458">
        <v>15</v>
      </c>
      <c r="I458" s="19">
        <v>12750000</v>
      </c>
      <c r="J458" s="15">
        <v>850000</v>
      </c>
      <c r="K458" s="17">
        <v>15</v>
      </c>
      <c r="L458" s="17"/>
      <c r="M458" s="17" t="s">
        <v>113</v>
      </c>
      <c r="N458" s="17" t="s">
        <v>48</v>
      </c>
      <c r="O458" s="17" t="s">
        <v>114</v>
      </c>
      <c r="P458" s="17" t="s">
        <v>535</v>
      </c>
      <c r="Q458" s="17" t="s">
        <v>53</v>
      </c>
      <c r="R458" s="17" t="s">
        <v>117</v>
      </c>
      <c r="S458" s="17" t="s">
        <v>118</v>
      </c>
      <c r="T458" t="s">
        <v>349</v>
      </c>
      <c r="U458" t="s">
        <v>152</v>
      </c>
      <c r="V458" s="17" t="str">
        <f t="shared" si="66"/>
        <v>06-488101</v>
      </c>
      <c r="W458" t="s">
        <v>542</v>
      </c>
      <c r="X458" s="17" t="s">
        <v>40</v>
      </c>
      <c r="Y458" s="20">
        <v>44265</v>
      </c>
      <c r="Z458" s="21">
        <v>23</v>
      </c>
      <c r="AA458" s="14">
        <v>44288</v>
      </c>
      <c r="AB458" s="20">
        <v>44273</v>
      </c>
      <c r="AC458" s="19">
        <f t="shared" si="64"/>
        <v>12750000</v>
      </c>
      <c r="AD458" s="21">
        <v>19</v>
      </c>
      <c r="AE458" s="14">
        <v>44292</v>
      </c>
      <c r="AF458" s="20">
        <v>44298</v>
      </c>
      <c r="AG458" s="21">
        <v>40</v>
      </c>
      <c r="AH458" s="14">
        <v>44338</v>
      </c>
      <c r="AI458" s="20">
        <v>44350</v>
      </c>
      <c r="AJ458" s="21">
        <v>15</v>
      </c>
      <c r="AK458" s="14">
        <v>44365</v>
      </c>
      <c r="AL458" s="15">
        <f t="shared" si="65"/>
        <v>12750000</v>
      </c>
      <c r="AM458" s="21">
        <v>8</v>
      </c>
      <c r="AN458" s="14">
        <v>44610</v>
      </c>
      <c r="AO458" s="14">
        <v>44670</v>
      </c>
      <c r="AP458" s="19"/>
      <c r="AQ458" s="19"/>
      <c r="AR458" s="19"/>
      <c r="AS458" s="19"/>
      <c r="AT458" s="19"/>
      <c r="AU458" s="19">
        <v>1275000</v>
      </c>
      <c r="AV458" s="19"/>
      <c r="AW458" s="19"/>
      <c r="AX458" s="19">
        <v>11475000</v>
      </c>
      <c r="AY458" s="19"/>
      <c r="AZ458" s="19"/>
      <c r="BA458" s="19"/>
      <c r="BB458" s="19">
        <f t="shared" si="71"/>
        <v>1275000</v>
      </c>
      <c r="BC458" s="15">
        <f t="shared" si="67"/>
        <v>12750000</v>
      </c>
      <c r="BD458" s="15">
        <f t="shared" si="68"/>
        <v>12750000</v>
      </c>
      <c r="BE458" t="str">
        <f t="shared" si="69"/>
        <v>OK</v>
      </c>
      <c r="BF458">
        <f t="shared" si="70"/>
        <v>2</v>
      </c>
      <c r="BH458" s="17"/>
    </row>
    <row r="459" spans="1:60" hidden="1">
      <c r="A459" s="17">
        <v>6</v>
      </c>
      <c r="B459" s="17" t="s">
        <v>17</v>
      </c>
      <c r="C459" s="17" t="s">
        <v>548</v>
      </c>
      <c r="D459" s="17" t="s">
        <v>549</v>
      </c>
      <c r="E459" s="17" t="s">
        <v>8</v>
      </c>
      <c r="F459" s="17" t="s">
        <v>138</v>
      </c>
      <c r="G459">
        <v>4881</v>
      </c>
      <c r="H459">
        <v>10</v>
      </c>
      <c r="I459" s="19">
        <v>8500000</v>
      </c>
      <c r="J459" s="15">
        <v>850000</v>
      </c>
      <c r="K459" s="17">
        <v>10</v>
      </c>
      <c r="L459" s="17"/>
      <c r="M459" s="17" t="s">
        <v>113</v>
      </c>
      <c r="N459" s="17" t="s">
        <v>48</v>
      </c>
      <c r="O459" s="17" t="s">
        <v>114</v>
      </c>
      <c r="P459" s="17" t="s">
        <v>535</v>
      </c>
      <c r="Q459" s="17" t="s">
        <v>53</v>
      </c>
      <c r="R459" s="17" t="s">
        <v>117</v>
      </c>
      <c r="S459" s="17" t="s">
        <v>118</v>
      </c>
      <c r="T459" t="s">
        <v>349</v>
      </c>
      <c r="U459" t="s">
        <v>152</v>
      </c>
      <c r="V459" s="17" t="str">
        <f t="shared" si="66"/>
        <v>06-488101</v>
      </c>
      <c r="W459" t="s">
        <v>550</v>
      </c>
      <c r="X459" s="17" t="s">
        <v>40</v>
      </c>
      <c r="Y459" s="20">
        <v>44265</v>
      </c>
      <c r="Z459" s="21">
        <v>23</v>
      </c>
      <c r="AA459" s="14">
        <v>44288</v>
      </c>
      <c r="AB459" s="20">
        <v>44273</v>
      </c>
      <c r="AC459" s="19">
        <f t="shared" si="64"/>
        <v>8500000</v>
      </c>
      <c r="AD459" s="21">
        <v>19</v>
      </c>
      <c r="AE459" s="14">
        <v>44292</v>
      </c>
      <c r="AF459" s="20">
        <v>44298</v>
      </c>
      <c r="AG459" s="21">
        <v>40</v>
      </c>
      <c r="AH459" s="14">
        <v>44338</v>
      </c>
      <c r="AI459" s="20">
        <v>44350</v>
      </c>
      <c r="AJ459" s="21">
        <v>15</v>
      </c>
      <c r="AK459" s="14">
        <v>44365</v>
      </c>
      <c r="AL459" s="15">
        <f t="shared" si="65"/>
        <v>8500000</v>
      </c>
      <c r="AM459" s="21">
        <v>8</v>
      </c>
      <c r="AN459" s="14">
        <v>44610</v>
      </c>
      <c r="AO459" s="14">
        <v>44670</v>
      </c>
      <c r="AP459" s="19"/>
      <c r="AQ459" s="19"/>
      <c r="AR459" s="19"/>
      <c r="AS459" s="19"/>
      <c r="AT459" s="19"/>
      <c r="AU459" s="19">
        <v>850000</v>
      </c>
      <c r="AV459" s="19"/>
      <c r="AW459" s="19"/>
      <c r="AX459" s="19">
        <v>7650000</v>
      </c>
      <c r="AY459" s="19"/>
      <c r="AZ459" s="19"/>
      <c r="BA459" s="19"/>
      <c r="BB459" s="19">
        <f t="shared" si="71"/>
        <v>850000</v>
      </c>
      <c r="BC459" s="15">
        <f t="shared" si="67"/>
        <v>8500000</v>
      </c>
      <c r="BD459" s="15">
        <f t="shared" si="68"/>
        <v>8500000</v>
      </c>
      <c r="BE459" t="str">
        <f t="shared" si="69"/>
        <v>OK</v>
      </c>
      <c r="BF459">
        <f t="shared" si="70"/>
        <v>2</v>
      </c>
      <c r="BH459" s="17"/>
    </row>
    <row r="460" spans="1:60" hidden="1">
      <c r="A460" s="17">
        <v>6</v>
      </c>
      <c r="B460" s="17" t="s">
        <v>17</v>
      </c>
      <c r="C460" s="17" t="s">
        <v>523</v>
      </c>
      <c r="D460" s="17" t="s">
        <v>551</v>
      </c>
      <c r="E460" s="17" t="s">
        <v>8</v>
      </c>
      <c r="F460" s="17" t="s">
        <v>138</v>
      </c>
      <c r="G460">
        <v>4881</v>
      </c>
      <c r="H460">
        <v>10</v>
      </c>
      <c r="I460" s="19">
        <v>8500000</v>
      </c>
      <c r="J460" s="15">
        <v>850000</v>
      </c>
      <c r="K460" s="17">
        <v>10</v>
      </c>
      <c r="L460" s="17"/>
      <c r="M460" s="17" t="s">
        <v>113</v>
      </c>
      <c r="N460" s="17" t="s">
        <v>48</v>
      </c>
      <c r="O460" s="17" t="s">
        <v>114</v>
      </c>
      <c r="P460" s="17" t="s">
        <v>535</v>
      </c>
      <c r="Q460" s="17" t="s">
        <v>53</v>
      </c>
      <c r="R460" s="17" t="s">
        <v>117</v>
      </c>
      <c r="S460" s="17" t="s">
        <v>118</v>
      </c>
      <c r="T460" t="s">
        <v>349</v>
      </c>
      <c r="U460" t="s">
        <v>152</v>
      </c>
      <c r="V460" s="17" t="str">
        <f t="shared" si="66"/>
        <v>06-488101</v>
      </c>
      <c r="W460" t="s">
        <v>552</v>
      </c>
      <c r="X460" s="17" t="s">
        <v>40</v>
      </c>
      <c r="Y460" s="20">
        <v>44265</v>
      </c>
      <c r="Z460" s="21">
        <v>23</v>
      </c>
      <c r="AA460" s="14">
        <v>44288</v>
      </c>
      <c r="AB460" s="20">
        <v>44273</v>
      </c>
      <c r="AC460" s="19">
        <f t="shared" si="64"/>
        <v>8500000</v>
      </c>
      <c r="AD460" s="21">
        <v>19</v>
      </c>
      <c r="AE460" s="14">
        <v>44292</v>
      </c>
      <c r="AF460" s="20">
        <v>44298</v>
      </c>
      <c r="AG460" s="21">
        <v>40</v>
      </c>
      <c r="AH460" s="14">
        <v>44338</v>
      </c>
      <c r="AI460" s="20">
        <v>44350</v>
      </c>
      <c r="AJ460" s="21">
        <v>15</v>
      </c>
      <c r="AK460" s="14">
        <v>44365</v>
      </c>
      <c r="AL460" s="15">
        <f t="shared" si="65"/>
        <v>8500000</v>
      </c>
      <c r="AM460" s="21">
        <v>8</v>
      </c>
      <c r="AN460" s="14">
        <v>44610</v>
      </c>
      <c r="AO460" s="14">
        <v>44670</v>
      </c>
      <c r="AP460" s="19"/>
      <c r="AQ460" s="19"/>
      <c r="AR460" s="19"/>
      <c r="AS460" s="19"/>
      <c r="AT460" s="19"/>
      <c r="AU460" s="19">
        <v>850000</v>
      </c>
      <c r="AV460" s="19"/>
      <c r="AW460" s="19"/>
      <c r="AX460" s="19">
        <v>7650000</v>
      </c>
      <c r="AY460" s="19"/>
      <c r="AZ460" s="19"/>
      <c r="BA460" s="19"/>
      <c r="BB460" s="19">
        <f t="shared" si="71"/>
        <v>850000</v>
      </c>
      <c r="BC460" s="15">
        <f t="shared" si="67"/>
        <v>8500000</v>
      </c>
      <c r="BD460" s="15">
        <f t="shared" si="68"/>
        <v>8500000</v>
      </c>
      <c r="BE460" t="str">
        <f t="shared" si="69"/>
        <v>OK</v>
      </c>
      <c r="BF460">
        <f t="shared" si="70"/>
        <v>2</v>
      </c>
      <c r="BH460" s="17"/>
    </row>
    <row r="461" spans="1:60" hidden="1">
      <c r="A461" s="17">
        <v>6</v>
      </c>
      <c r="B461" s="17" t="s">
        <v>17</v>
      </c>
      <c r="C461" s="17" t="s">
        <v>524</v>
      </c>
      <c r="D461" s="17" t="s">
        <v>549</v>
      </c>
      <c r="E461" s="17" t="s">
        <v>8</v>
      </c>
      <c r="F461" s="17" t="s">
        <v>138</v>
      </c>
      <c r="G461">
        <v>4881</v>
      </c>
      <c r="H461">
        <v>10</v>
      </c>
      <c r="I461" s="19">
        <v>8500000</v>
      </c>
      <c r="J461" s="15">
        <v>850000</v>
      </c>
      <c r="K461" s="17">
        <v>10</v>
      </c>
      <c r="L461" s="17"/>
      <c r="M461" s="17" t="s">
        <v>113</v>
      </c>
      <c r="N461" s="17" t="s">
        <v>48</v>
      </c>
      <c r="O461" s="17" t="s">
        <v>114</v>
      </c>
      <c r="P461" s="17" t="s">
        <v>535</v>
      </c>
      <c r="Q461" s="17" t="s">
        <v>53</v>
      </c>
      <c r="R461" s="17" t="s">
        <v>117</v>
      </c>
      <c r="S461" s="17" t="s">
        <v>118</v>
      </c>
      <c r="T461" t="s">
        <v>349</v>
      </c>
      <c r="U461" t="s">
        <v>152</v>
      </c>
      <c r="V461" s="17" t="str">
        <f t="shared" si="66"/>
        <v>06-488101</v>
      </c>
      <c r="W461" t="s">
        <v>550</v>
      </c>
      <c r="X461" s="17" t="s">
        <v>40</v>
      </c>
      <c r="Y461" s="20">
        <v>44265</v>
      </c>
      <c r="Z461" s="21">
        <v>23</v>
      </c>
      <c r="AA461" s="14">
        <v>44288</v>
      </c>
      <c r="AB461" s="20">
        <v>44273</v>
      </c>
      <c r="AC461" s="19">
        <f t="shared" si="64"/>
        <v>8500000</v>
      </c>
      <c r="AD461" s="21">
        <v>19</v>
      </c>
      <c r="AE461" s="14">
        <v>44292</v>
      </c>
      <c r="AF461" s="20">
        <v>44298</v>
      </c>
      <c r="AG461" s="21">
        <v>40</v>
      </c>
      <c r="AH461" s="14">
        <v>44338</v>
      </c>
      <c r="AI461" s="20">
        <v>44350</v>
      </c>
      <c r="AJ461" s="21">
        <v>15</v>
      </c>
      <c r="AK461" s="14">
        <v>44365</v>
      </c>
      <c r="AL461" s="15">
        <f t="shared" si="65"/>
        <v>8500000</v>
      </c>
      <c r="AM461" s="21">
        <v>8</v>
      </c>
      <c r="AN461" s="14">
        <v>44610</v>
      </c>
      <c r="AO461" s="14">
        <v>44670</v>
      </c>
      <c r="AP461" s="19"/>
      <c r="AQ461" s="19"/>
      <c r="AR461" s="19"/>
      <c r="AS461" s="19"/>
      <c r="AT461" s="19"/>
      <c r="AU461" s="19">
        <v>850000</v>
      </c>
      <c r="AV461" s="19"/>
      <c r="AW461" s="19"/>
      <c r="AX461" s="19">
        <v>7650000</v>
      </c>
      <c r="AY461" s="19"/>
      <c r="AZ461" s="19"/>
      <c r="BA461" s="19"/>
      <c r="BB461" s="19">
        <f t="shared" si="71"/>
        <v>850000</v>
      </c>
      <c r="BC461" s="15">
        <f t="shared" si="67"/>
        <v>8500000</v>
      </c>
      <c r="BD461" s="15">
        <f t="shared" si="68"/>
        <v>8500000</v>
      </c>
      <c r="BE461" t="str">
        <f t="shared" si="69"/>
        <v>OK</v>
      </c>
      <c r="BF461">
        <f t="shared" si="70"/>
        <v>2</v>
      </c>
      <c r="BH461" s="17"/>
    </row>
    <row r="462" spans="1:60" hidden="1">
      <c r="A462" s="17">
        <v>6</v>
      </c>
      <c r="B462" s="17" t="s">
        <v>17</v>
      </c>
      <c r="C462" s="17" t="s">
        <v>508</v>
      </c>
      <c r="D462" s="17" t="s">
        <v>553</v>
      </c>
      <c r="E462" s="17" t="s">
        <v>8</v>
      </c>
      <c r="F462" s="17" t="s">
        <v>138</v>
      </c>
      <c r="G462">
        <v>4881</v>
      </c>
      <c r="H462">
        <v>10</v>
      </c>
      <c r="I462" s="19">
        <v>8500000</v>
      </c>
      <c r="J462" s="15">
        <v>850000</v>
      </c>
      <c r="K462" s="17">
        <v>10</v>
      </c>
      <c r="L462" s="17"/>
      <c r="M462" s="17" t="s">
        <v>113</v>
      </c>
      <c r="N462" s="17" t="s">
        <v>48</v>
      </c>
      <c r="O462" s="17" t="s">
        <v>114</v>
      </c>
      <c r="P462" s="17" t="s">
        <v>535</v>
      </c>
      <c r="Q462" s="17" t="s">
        <v>53</v>
      </c>
      <c r="R462" s="17" t="s">
        <v>117</v>
      </c>
      <c r="S462" s="17" t="s">
        <v>118</v>
      </c>
      <c r="T462" t="s">
        <v>349</v>
      </c>
      <c r="U462" t="s">
        <v>152</v>
      </c>
      <c r="V462" s="17" t="str">
        <f t="shared" si="66"/>
        <v>06-488101</v>
      </c>
      <c r="W462" t="s">
        <v>554</v>
      </c>
      <c r="X462" s="17" t="s">
        <v>40</v>
      </c>
      <c r="Y462" s="20">
        <v>44265</v>
      </c>
      <c r="Z462" s="21">
        <v>23</v>
      </c>
      <c r="AA462" s="14">
        <v>44288</v>
      </c>
      <c r="AB462" s="20">
        <v>44273</v>
      </c>
      <c r="AC462" s="19">
        <f t="shared" si="64"/>
        <v>8500000</v>
      </c>
      <c r="AD462" s="21">
        <v>19</v>
      </c>
      <c r="AE462" s="14">
        <v>44292</v>
      </c>
      <c r="AF462" s="20">
        <v>44298</v>
      </c>
      <c r="AG462" s="21">
        <v>40</v>
      </c>
      <c r="AH462" s="14">
        <v>44338</v>
      </c>
      <c r="AI462" s="20">
        <v>44350</v>
      </c>
      <c r="AJ462" s="21">
        <v>15</v>
      </c>
      <c r="AK462" s="14">
        <v>44365</v>
      </c>
      <c r="AL462" s="15">
        <f t="shared" si="65"/>
        <v>8500000</v>
      </c>
      <c r="AM462" s="21">
        <v>8</v>
      </c>
      <c r="AN462" s="14">
        <v>44610</v>
      </c>
      <c r="AO462" s="14">
        <v>44670</v>
      </c>
      <c r="AP462" s="19"/>
      <c r="AQ462" s="19"/>
      <c r="AR462" s="19"/>
      <c r="AS462" s="19"/>
      <c r="AT462" s="19"/>
      <c r="AU462" s="19">
        <v>850000</v>
      </c>
      <c r="AV462" s="19"/>
      <c r="AW462" s="19"/>
      <c r="AX462" s="19">
        <v>7650000</v>
      </c>
      <c r="AY462" s="19"/>
      <c r="AZ462" s="19"/>
      <c r="BA462" s="19"/>
      <c r="BB462" s="19">
        <f t="shared" si="71"/>
        <v>850000</v>
      </c>
      <c r="BC462" s="15">
        <f t="shared" si="67"/>
        <v>8500000</v>
      </c>
      <c r="BD462" s="15">
        <f t="shared" si="68"/>
        <v>8500000</v>
      </c>
      <c r="BE462" t="str">
        <f t="shared" si="69"/>
        <v>OK</v>
      </c>
      <c r="BF462">
        <f t="shared" si="70"/>
        <v>2</v>
      </c>
      <c r="BH462" s="17"/>
    </row>
    <row r="463" spans="1:60" hidden="1">
      <c r="A463" s="17">
        <v>6</v>
      </c>
      <c r="B463" s="17" t="s">
        <v>17</v>
      </c>
      <c r="C463" s="17" t="s">
        <v>555</v>
      </c>
      <c r="D463" s="17" t="s">
        <v>556</v>
      </c>
      <c r="E463" s="17" t="s">
        <v>8</v>
      </c>
      <c r="F463" s="17" t="s">
        <v>138</v>
      </c>
      <c r="G463">
        <v>4881</v>
      </c>
      <c r="H463">
        <v>15</v>
      </c>
      <c r="I463" s="19">
        <v>12750000</v>
      </c>
      <c r="J463" s="15">
        <v>850000</v>
      </c>
      <c r="K463" s="17">
        <v>15</v>
      </c>
      <c r="L463" s="17"/>
      <c r="M463" s="17" t="s">
        <v>113</v>
      </c>
      <c r="N463" s="17" t="s">
        <v>48</v>
      </c>
      <c r="O463" s="17" t="s">
        <v>114</v>
      </c>
      <c r="P463" s="17" t="s">
        <v>535</v>
      </c>
      <c r="Q463" s="17" t="s">
        <v>53</v>
      </c>
      <c r="R463" s="17" t="s">
        <v>117</v>
      </c>
      <c r="S463" s="17" t="s">
        <v>118</v>
      </c>
      <c r="T463" t="s">
        <v>349</v>
      </c>
      <c r="U463" t="s">
        <v>152</v>
      </c>
      <c r="V463" s="17" t="str">
        <f t="shared" si="66"/>
        <v>06-488101</v>
      </c>
      <c r="W463" t="s">
        <v>557</v>
      </c>
      <c r="X463" s="17" t="s">
        <v>40</v>
      </c>
      <c r="Y463" s="20">
        <v>44265</v>
      </c>
      <c r="Z463" s="21">
        <v>23</v>
      </c>
      <c r="AA463" s="14">
        <v>44288</v>
      </c>
      <c r="AB463" s="20">
        <v>44273</v>
      </c>
      <c r="AC463" s="19">
        <f t="shared" si="64"/>
        <v>12750000</v>
      </c>
      <c r="AD463" s="21">
        <v>19</v>
      </c>
      <c r="AE463" s="14">
        <v>44292</v>
      </c>
      <c r="AF463" s="20">
        <v>44298</v>
      </c>
      <c r="AG463" s="21">
        <v>40</v>
      </c>
      <c r="AH463" s="14">
        <v>44338</v>
      </c>
      <c r="AI463" s="20">
        <v>44350</v>
      </c>
      <c r="AJ463" s="21">
        <v>15</v>
      </c>
      <c r="AK463" s="14">
        <v>44365</v>
      </c>
      <c r="AL463" s="15">
        <f t="shared" si="65"/>
        <v>12750000</v>
      </c>
      <c r="AM463" s="21">
        <v>8</v>
      </c>
      <c r="AN463" s="14">
        <v>44610</v>
      </c>
      <c r="AO463" s="14">
        <v>44670</v>
      </c>
      <c r="AP463" s="19"/>
      <c r="AQ463" s="19"/>
      <c r="AR463" s="19"/>
      <c r="AS463" s="19"/>
      <c r="AT463" s="19"/>
      <c r="AU463" s="19">
        <v>1275000</v>
      </c>
      <c r="AV463" s="19"/>
      <c r="AW463" s="19"/>
      <c r="AX463" s="19">
        <v>11475000</v>
      </c>
      <c r="AY463" s="19"/>
      <c r="AZ463" s="19"/>
      <c r="BA463" s="19"/>
      <c r="BB463" s="19">
        <f t="shared" si="71"/>
        <v>1275000</v>
      </c>
      <c r="BC463" s="15">
        <f t="shared" si="67"/>
        <v>12750000</v>
      </c>
      <c r="BD463" s="15">
        <f t="shared" si="68"/>
        <v>12750000</v>
      </c>
      <c r="BE463" t="str">
        <f t="shared" si="69"/>
        <v>OK</v>
      </c>
      <c r="BF463">
        <f t="shared" si="70"/>
        <v>2</v>
      </c>
      <c r="BH463" s="17"/>
    </row>
    <row r="464" spans="1:60" hidden="1">
      <c r="A464" s="17">
        <v>6</v>
      </c>
      <c r="B464" s="17" t="s">
        <v>17</v>
      </c>
      <c r="C464" s="17" t="s">
        <v>525</v>
      </c>
      <c r="D464" s="17" t="s">
        <v>558</v>
      </c>
      <c r="E464" s="17" t="s">
        <v>8</v>
      </c>
      <c r="F464" s="17" t="s">
        <v>138</v>
      </c>
      <c r="G464">
        <v>4881</v>
      </c>
      <c r="H464">
        <v>10</v>
      </c>
      <c r="I464" s="19">
        <v>8500000</v>
      </c>
      <c r="J464" s="15">
        <v>850000</v>
      </c>
      <c r="K464" s="17">
        <v>10</v>
      </c>
      <c r="L464" s="17"/>
      <c r="M464" s="17" t="s">
        <v>113</v>
      </c>
      <c r="N464" s="17" t="s">
        <v>48</v>
      </c>
      <c r="O464" s="17" t="s">
        <v>114</v>
      </c>
      <c r="P464" s="17" t="s">
        <v>535</v>
      </c>
      <c r="Q464" s="17" t="s">
        <v>53</v>
      </c>
      <c r="R464" s="17" t="s">
        <v>117</v>
      </c>
      <c r="S464" s="17" t="s">
        <v>118</v>
      </c>
      <c r="T464" t="s">
        <v>349</v>
      </c>
      <c r="U464" t="s">
        <v>152</v>
      </c>
      <c r="V464" s="17" t="str">
        <f t="shared" si="66"/>
        <v>06-488101</v>
      </c>
      <c r="W464" t="s">
        <v>559</v>
      </c>
      <c r="X464" s="17" t="s">
        <v>40</v>
      </c>
      <c r="Y464" s="20">
        <v>44265</v>
      </c>
      <c r="Z464" s="21">
        <v>23</v>
      </c>
      <c r="AA464" s="14">
        <v>44288</v>
      </c>
      <c r="AB464" s="20">
        <v>44273</v>
      </c>
      <c r="AC464" s="19">
        <f t="shared" si="64"/>
        <v>8500000</v>
      </c>
      <c r="AD464" s="21">
        <v>19</v>
      </c>
      <c r="AE464" s="14">
        <v>44292</v>
      </c>
      <c r="AF464" s="20">
        <v>44298</v>
      </c>
      <c r="AG464" s="21">
        <v>40</v>
      </c>
      <c r="AH464" s="14">
        <v>44338</v>
      </c>
      <c r="AI464" s="20">
        <v>44350</v>
      </c>
      <c r="AJ464" s="21">
        <v>15</v>
      </c>
      <c r="AK464" s="14">
        <v>44365</v>
      </c>
      <c r="AL464" s="15">
        <f t="shared" si="65"/>
        <v>8500000</v>
      </c>
      <c r="AM464" s="21">
        <v>8</v>
      </c>
      <c r="AN464" s="14">
        <v>44610</v>
      </c>
      <c r="AO464" s="14">
        <v>44670</v>
      </c>
      <c r="AP464" s="19"/>
      <c r="AQ464" s="19"/>
      <c r="AR464" s="19"/>
      <c r="AS464" s="19"/>
      <c r="AT464" s="19"/>
      <c r="AU464" s="19">
        <v>850000</v>
      </c>
      <c r="AV464" s="19"/>
      <c r="AW464" s="19"/>
      <c r="AX464" s="19">
        <v>7650000</v>
      </c>
      <c r="AY464" s="19"/>
      <c r="AZ464" s="19"/>
      <c r="BA464" s="19"/>
      <c r="BB464" s="19">
        <f t="shared" si="71"/>
        <v>850000</v>
      </c>
      <c r="BC464" s="15">
        <f t="shared" si="67"/>
        <v>8500000</v>
      </c>
      <c r="BD464" s="15">
        <f t="shared" si="68"/>
        <v>8500000</v>
      </c>
      <c r="BE464" t="str">
        <f t="shared" si="69"/>
        <v>OK</v>
      </c>
      <c r="BF464">
        <f t="shared" si="70"/>
        <v>2</v>
      </c>
      <c r="BH464" s="17"/>
    </row>
    <row r="465" spans="1:60" hidden="1">
      <c r="A465" s="17">
        <v>6</v>
      </c>
      <c r="B465" s="17" t="s">
        <v>17</v>
      </c>
      <c r="C465" s="17" t="s">
        <v>560</v>
      </c>
      <c r="D465" s="17" t="s">
        <v>561</v>
      </c>
      <c r="E465" s="17" t="s">
        <v>8</v>
      </c>
      <c r="F465" s="17" t="s">
        <v>138</v>
      </c>
      <c r="G465">
        <v>4881</v>
      </c>
      <c r="H465">
        <v>10</v>
      </c>
      <c r="I465" s="19">
        <v>8500000</v>
      </c>
      <c r="J465" s="15">
        <v>850000</v>
      </c>
      <c r="K465" s="17">
        <v>10</v>
      </c>
      <c r="L465" s="17"/>
      <c r="M465" s="17" t="s">
        <v>113</v>
      </c>
      <c r="N465" s="17" t="s">
        <v>48</v>
      </c>
      <c r="O465" s="17" t="s">
        <v>114</v>
      </c>
      <c r="P465" s="17" t="s">
        <v>535</v>
      </c>
      <c r="Q465" s="17" t="s">
        <v>53</v>
      </c>
      <c r="R465" s="17" t="s">
        <v>117</v>
      </c>
      <c r="S465" s="17" t="s">
        <v>118</v>
      </c>
      <c r="T465" t="s">
        <v>349</v>
      </c>
      <c r="U465" t="s">
        <v>152</v>
      </c>
      <c r="V465" s="17" t="str">
        <f t="shared" si="66"/>
        <v>06-488101</v>
      </c>
      <c r="W465" t="s">
        <v>562</v>
      </c>
      <c r="X465" s="17" t="s">
        <v>40</v>
      </c>
      <c r="Y465" s="20">
        <v>44265</v>
      </c>
      <c r="Z465" s="21">
        <v>23</v>
      </c>
      <c r="AA465" s="14">
        <v>44288</v>
      </c>
      <c r="AB465" s="20">
        <v>44273</v>
      </c>
      <c r="AC465" s="19">
        <f t="shared" si="64"/>
        <v>8500000</v>
      </c>
      <c r="AD465" s="21">
        <v>19</v>
      </c>
      <c r="AE465" s="14">
        <v>44292</v>
      </c>
      <c r="AF465" s="20">
        <v>44298</v>
      </c>
      <c r="AG465" s="21">
        <v>40</v>
      </c>
      <c r="AH465" s="14">
        <v>44338</v>
      </c>
      <c r="AI465" s="20">
        <v>44350</v>
      </c>
      <c r="AJ465" s="21">
        <v>15</v>
      </c>
      <c r="AK465" s="14">
        <v>44365</v>
      </c>
      <c r="AL465" s="15">
        <f t="shared" si="65"/>
        <v>8500000</v>
      </c>
      <c r="AM465" s="21">
        <v>8</v>
      </c>
      <c r="AN465" s="14">
        <v>44610</v>
      </c>
      <c r="AO465" s="14">
        <v>44670</v>
      </c>
      <c r="AP465" s="19"/>
      <c r="AQ465" s="19"/>
      <c r="AR465" s="19"/>
      <c r="AS465" s="19"/>
      <c r="AT465" s="19"/>
      <c r="AU465" s="19">
        <v>850000</v>
      </c>
      <c r="AV465" s="19"/>
      <c r="AW465" s="19"/>
      <c r="AX465" s="19">
        <v>7650000</v>
      </c>
      <c r="AY465" s="19"/>
      <c r="AZ465" s="19"/>
      <c r="BA465" s="19"/>
      <c r="BB465" s="19">
        <f t="shared" si="71"/>
        <v>850000</v>
      </c>
      <c r="BC465" s="15">
        <f t="shared" si="67"/>
        <v>8500000</v>
      </c>
      <c r="BD465" s="15">
        <f t="shared" si="68"/>
        <v>8500000</v>
      </c>
      <c r="BE465" t="str">
        <f t="shared" si="69"/>
        <v>OK</v>
      </c>
      <c r="BF465">
        <f t="shared" si="70"/>
        <v>2</v>
      </c>
      <c r="BH465" s="17"/>
    </row>
    <row r="466" spans="1:60" hidden="1">
      <c r="A466" s="17">
        <v>6</v>
      </c>
      <c r="B466" s="17" t="s">
        <v>17</v>
      </c>
      <c r="C466" s="17" t="s">
        <v>563</v>
      </c>
      <c r="D466" s="17" t="s">
        <v>541</v>
      </c>
      <c r="E466" s="17" t="s">
        <v>8</v>
      </c>
      <c r="F466" s="17" t="s">
        <v>138</v>
      </c>
      <c r="G466">
        <v>4881</v>
      </c>
      <c r="H466">
        <v>10</v>
      </c>
      <c r="I466" s="19">
        <v>8500000</v>
      </c>
      <c r="J466" s="15">
        <v>850000</v>
      </c>
      <c r="K466" s="17">
        <v>10</v>
      </c>
      <c r="L466" s="17"/>
      <c r="M466" s="17" t="s">
        <v>113</v>
      </c>
      <c r="N466" s="17" t="s">
        <v>48</v>
      </c>
      <c r="O466" s="17" t="s">
        <v>114</v>
      </c>
      <c r="P466" s="17" t="s">
        <v>535</v>
      </c>
      <c r="Q466" s="17" t="s">
        <v>53</v>
      </c>
      <c r="R466" s="17" t="s">
        <v>117</v>
      </c>
      <c r="S466" s="17" t="s">
        <v>118</v>
      </c>
      <c r="T466" t="s">
        <v>349</v>
      </c>
      <c r="U466" t="s">
        <v>152</v>
      </c>
      <c r="V466" s="17" t="str">
        <f t="shared" si="66"/>
        <v>06-488101</v>
      </c>
      <c r="W466" t="s">
        <v>542</v>
      </c>
      <c r="X466" s="17" t="s">
        <v>40</v>
      </c>
      <c r="Y466" s="20">
        <v>44265</v>
      </c>
      <c r="Z466" s="21">
        <v>23</v>
      </c>
      <c r="AA466" s="14">
        <v>44288</v>
      </c>
      <c r="AB466" s="20">
        <v>44273</v>
      </c>
      <c r="AC466" s="19">
        <f t="shared" si="64"/>
        <v>8500000</v>
      </c>
      <c r="AD466" s="21">
        <v>19</v>
      </c>
      <c r="AE466" s="14">
        <v>44292</v>
      </c>
      <c r="AF466" s="20">
        <v>44298</v>
      </c>
      <c r="AG466" s="21">
        <v>40</v>
      </c>
      <c r="AH466" s="14">
        <v>44338</v>
      </c>
      <c r="AI466" s="20">
        <v>44350</v>
      </c>
      <c r="AJ466" s="21">
        <v>15</v>
      </c>
      <c r="AK466" s="14">
        <v>44365</v>
      </c>
      <c r="AL466" s="15">
        <f t="shared" si="65"/>
        <v>8500000</v>
      </c>
      <c r="AM466" s="21">
        <v>8</v>
      </c>
      <c r="AN466" s="14">
        <v>44610</v>
      </c>
      <c r="AO466" s="14">
        <v>44670</v>
      </c>
      <c r="AP466" s="19"/>
      <c r="AQ466" s="19"/>
      <c r="AR466" s="19"/>
      <c r="AS466" s="19"/>
      <c r="AT466" s="19"/>
      <c r="AU466" s="19">
        <v>850000</v>
      </c>
      <c r="AV466" s="19"/>
      <c r="AW466" s="19"/>
      <c r="AX466" s="19">
        <v>7650000</v>
      </c>
      <c r="AY466" s="19"/>
      <c r="AZ466" s="19"/>
      <c r="BA466" s="19"/>
      <c r="BB466" s="19">
        <f t="shared" si="71"/>
        <v>850000</v>
      </c>
      <c r="BC466" s="15">
        <f t="shared" si="67"/>
        <v>8500000</v>
      </c>
      <c r="BD466" s="15">
        <f t="shared" si="68"/>
        <v>8500000</v>
      </c>
      <c r="BE466" t="str">
        <f t="shared" si="69"/>
        <v>OK</v>
      </c>
      <c r="BF466">
        <f t="shared" si="70"/>
        <v>2</v>
      </c>
      <c r="BH466" s="17"/>
    </row>
    <row r="467" spans="1:60" hidden="1">
      <c r="A467" s="17">
        <v>6</v>
      </c>
      <c r="B467" s="17" t="s">
        <v>17</v>
      </c>
      <c r="C467" s="17" t="s">
        <v>512</v>
      </c>
      <c r="D467" s="17" t="s">
        <v>534</v>
      </c>
      <c r="E467" s="17" t="s">
        <v>8</v>
      </c>
      <c r="F467" s="17" t="s">
        <v>138</v>
      </c>
      <c r="G467">
        <v>4881</v>
      </c>
      <c r="H467">
        <v>10</v>
      </c>
      <c r="I467" s="19">
        <v>8500000</v>
      </c>
      <c r="J467" s="15">
        <v>850000</v>
      </c>
      <c r="K467" s="17">
        <v>10</v>
      </c>
      <c r="L467" s="17"/>
      <c r="M467" s="17" t="s">
        <v>113</v>
      </c>
      <c r="N467" s="17" t="s">
        <v>48</v>
      </c>
      <c r="O467" s="17" t="s">
        <v>114</v>
      </c>
      <c r="P467" s="17" t="s">
        <v>535</v>
      </c>
      <c r="Q467" s="17" t="s">
        <v>53</v>
      </c>
      <c r="R467" s="17" t="s">
        <v>117</v>
      </c>
      <c r="S467" s="17" t="s">
        <v>118</v>
      </c>
      <c r="T467" t="s">
        <v>349</v>
      </c>
      <c r="U467" t="s">
        <v>152</v>
      </c>
      <c r="V467" s="17" t="str">
        <f t="shared" si="66"/>
        <v>06-488101</v>
      </c>
      <c r="W467" t="s">
        <v>536</v>
      </c>
      <c r="X467" s="17" t="s">
        <v>40</v>
      </c>
      <c r="Y467" s="20">
        <v>44265</v>
      </c>
      <c r="Z467" s="21">
        <v>23</v>
      </c>
      <c r="AA467" s="14">
        <v>44288</v>
      </c>
      <c r="AB467" s="20">
        <v>44273</v>
      </c>
      <c r="AC467" s="19">
        <f t="shared" si="64"/>
        <v>8500000</v>
      </c>
      <c r="AD467" s="21">
        <v>19</v>
      </c>
      <c r="AE467" s="14">
        <v>44292</v>
      </c>
      <c r="AF467" s="20">
        <v>44298</v>
      </c>
      <c r="AG467" s="21">
        <v>40</v>
      </c>
      <c r="AH467" s="14">
        <v>44338</v>
      </c>
      <c r="AI467" s="20">
        <v>44350</v>
      </c>
      <c r="AJ467" s="21">
        <v>15</v>
      </c>
      <c r="AK467" s="14">
        <v>44365</v>
      </c>
      <c r="AL467" s="15">
        <f t="shared" si="65"/>
        <v>8500000</v>
      </c>
      <c r="AM467" s="21">
        <v>8</v>
      </c>
      <c r="AN467" s="14">
        <v>44610</v>
      </c>
      <c r="AO467" s="14">
        <v>44670</v>
      </c>
      <c r="AP467" s="19"/>
      <c r="AQ467" s="19"/>
      <c r="AR467" s="19"/>
      <c r="AS467" s="19"/>
      <c r="AT467" s="19"/>
      <c r="AU467" s="19">
        <v>850000</v>
      </c>
      <c r="AV467" s="19"/>
      <c r="AW467" s="19"/>
      <c r="AX467" s="19">
        <v>7650000</v>
      </c>
      <c r="AY467" s="19"/>
      <c r="AZ467" s="19"/>
      <c r="BA467" s="19"/>
      <c r="BB467" s="19">
        <f t="shared" si="71"/>
        <v>850000</v>
      </c>
      <c r="BC467" s="15">
        <f t="shared" si="67"/>
        <v>8500000</v>
      </c>
      <c r="BD467" s="15">
        <f t="shared" si="68"/>
        <v>8500000</v>
      </c>
      <c r="BE467" t="str">
        <f t="shared" si="69"/>
        <v>OK</v>
      </c>
      <c r="BF467">
        <f t="shared" si="70"/>
        <v>2</v>
      </c>
      <c r="BH467" s="17"/>
    </row>
    <row r="468" spans="1:60" hidden="1">
      <c r="A468" s="17">
        <v>6</v>
      </c>
      <c r="B468" s="17" t="s">
        <v>17</v>
      </c>
      <c r="C468" s="17" t="s">
        <v>514</v>
      </c>
      <c r="D468" s="17" t="s">
        <v>549</v>
      </c>
      <c r="E468" s="17" t="s">
        <v>8</v>
      </c>
      <c r="F468" s="17" t="s">
        <v>138</v>
      </c>
      <c r="G468">
        <v>4881</v>
      </c>
      <c r="H468">
        <v>10</v>
      </c>
      <c r="I468" s="19">
        <v>8500000</v>
      </c>
      <c r="J468" s="15">
        <v>850000</v>
      </c>
      <c r="K468" s="17">
        <v>10</v>
      </c>
      <c r="L468" s="17"/>
      <c r="M468" s="17" t="s">
        <v>113</v>
      </c>
      <c r="N468" s="17" t="s">
        <v>48</v>
      </c>
      <c r="O468" s="17" t="s">
        <v>114</v>
      </c>
      <c r="P468" s="17" t="s">
        <v>535</v>
      </c>
      <c r="Q468" s="17" t="s">
        <v>53</v>
      </c>
      <c r="R468" s="17" t="s">
        <v>117</v>
      </c>
      <c r="S468" s="17" t="s">
        <v>118</v>
      </c>
      <c r="T468" t="s">
        <v>349</v>
      </c>
      <c r="U468" t="s">
        <v>152</v>
      </c>
      <c r="V468" s="17" t="str">
        <f t="shared" si="66"/>
        <v>06-488101</v>
      </c>
      <c r="W468" t="s">
        <v>550</v>
      </c>
      <c r="X468" s="17" t="s">
        <v>40</v>
      </c>
      <c r="Y468" s="20">
        <v>44265</v>
      </c>
      <c r="Z468" s="21">
        <v>23</v>
      </c>
      <c r="AA468" s="14">
        <v>44288</v>
      </c>
      <c r="AB468" s="20">
        <v>44273</v>
      </c>
      <c r="AC468" s="19">
        <f t="shared" si="64"/>
        <v>8500000</v>
      </c>
      <c r="AD468" s="21">
        <v>19</v>
      </c>
      <c r="AE468" s="14">
        <v>44292</v>
      </c>
      <c r="AF468" s="20">
        <v>44298</v>
      </c>
      <c r="AG468" s="21">
        <v>40</v>
      </c>
      <c r="AH468" s="14">
        <v>44338</v>
      </c>
      <c r="AI468" s="20">
        <v>44350</v>
      </c>
      <c r="AJ468" s="21">
        <v>15</v>
      </c>
      <c r="AK468" s="14">
        <v>44365</v>
      </c>
      <c r="AL468" s="15">
        <f t="shared" si="65"/>
        <v>8500000</v>
      </c>
      <c r="AM468" s="21">
        <v>8</v>
      </c>
      <c r="AN468" s="14">
        <v>44610</v>
      </c>
      <c r="AO468" s="14">
        <v>44670</v>
      </c>
      <c r="AP468" s="19"/>
      <c r="AQ468" s="19"/>
      <c r="AR468" s="19"/>
      <c r="AS468" s="19"/>
      <c r="AT468" s="19"/>
      <c r="AU468" s="19">
        <v>850000</v>
      </c>
      <c r="AV468" s="19"/>
      <c r="AW468" s="19"/>
      <c r="AX468" s="19">
        <v>7650000</v>
      </c>
      <c r="AY468" s="19"/>
      <c r="AZ468" s="19"/>
      <c r="BA468" s="19"/>
      <c r="BB468" s="19">
        <f t="shared" si="71"/>
        <v>850000</v>
      </c>
      <c r="BC468" s="15">
        <f t="shared" si="67"/>
        <v>8500000</v>
      </c>
      <c r="BD468" s="15">
        <f t="shared" si="68"/>
        <v>8500000</v>
      </c>
      <c r="BE468" t="str">
        <f t="shared" si="69"/>
        <v>OK</v>
      </c>
      <c r="BF468">
        <f t="shared" si="70"/>
        <v>2</v>
      </c>
      <c r="BH468" s="17"/>
    </row>
    <row r="469" spans="1:60" hidden="1">
      <c r="A469" s="17">
        <v>6</v>
      </c>
      <c r="B469" s="17" t="s">
        <v>17</v>
      </c>
      <c r="C469" s="17" t="s">
        <v>564</v>
      </c>
      <c r="D469" s="17" t="s">
        <v>543</v>
      </c>
      <c r="E469" s="17" t="s">
        <v>8</v>
      </c>
      <c r="F469" s="17" t="s">
        <v>138</v>
      </c>
      <c r="G469">
        <v>4881</v>
      </c>
      <c r="H469">
        <v>10</v>
      </c>
      <c r="I469" s="19">
        <v>8500000</v>
      </c>
      <c r="J469" s="15">
        <v>850000</v>
      </c>
      <c r="K469" s="17">
        <v>10</v>
      </c>
      <c r="L469" s="17"/>
      <c r="M469" s="17" t="s">
        <v>113</v>
      </c>
      <c r="N469" s="17" t="s">
        <v>48</v>
      </c>
      <c r="O469" s="17" t="s">
        <v>114</v>
      </c>
      <c r="P469" s="17" t="s">
        <v>535</v>
      </c>
      <c r="Q469" s="17" t="s">
        <v>53</v>
      </c>
      <c r="R469" s="17" t="s">
        <v>117</v>
      </c>
      <c r="S469" s="17" t="s">
        <v>118</v>
      </c>
      <c r="T469" t="s">
        <v>349</v>
      </c>
      <c r="U469" t="s">
        <v>152</v>
      </c>
      <c r="V469" s="17" t="str">
        <f t="shared" si="66"/>
        <v>06-488101</v>
      </c>
      <c r="W469" t="s">
        <v>544</v>
      </c>
      <c r="X469" s="17" t="s">
        <v>40</v>
      </c>
      <c r="Y469" s="20">
        <v>44265</v>
      </c>
      <c r="Z469" s="21">
        <v>23</v>
      </c>
      <c r="AA469" s="14">
        <v>44288</v>
      </c>
      <c r="AB469" s="20">
        <v>44273</v>
      </c>
      <c r="AC469" s="19">
        <f t="shared" si="64"/>
        <v>8500000</v>
      </c>
      <c r="AD469" s="21">
        <v>19</v>
      </c>
      <c r="AE469" s="14">
        <v>44292</v>
      </c>
      <c r="AF469" s="20">
        <v>44298</v>
      </c>
      <c r="AG469" s="21">
        <v>40</v>
      </c>
      <c r="AH469" s="14">
        <v>44338</v>
      </c>
      <c r="AI469" s="20">
        <v>44350</v>
      </c>
      <c r="AJ469" s="21">
        <v>15</v>
      </c>
      <c r="AK469" s="14">
        <v>44365</v>
      </c>
      <c r="AL469" s="15">
        <f t="shared" si="65"/>
        <v>8500000</v>
      </c>
      <c r="AM469" s="21">
        <v>8</v>
      </c>
      <c r="AN469" s="14">
        <v>44610</v>
      </c>
      <c r="AO469" s="14">
        <v>44670</v>
      </c>
      <c r="AP469" s="19"/>
      <c r="AQ469" s="19"/>
      <c r="AR469" s="19"/>
      <c r="AS469" s="19"/>
      <c r="AT469" s="19"/>
      <c r="AU469" s="19">
        <v>850000</v>
      </c>
      <c r="AV469" s="19"/>
      <c r="AW469" s="19"/>
      <c r="AX469" s="19">
        <v>7650000</v>
      </c>
      <c r="AY469" s="19"/>
      <c r="AZ469" s="19"/>
      <c r="BA469" s="19"/>
      <c r="BB469" s="19">
        <f t="shared" si="71"/>
        <v>850000</v>
      </c>
      <c r="BC469" s="15">
        <f t="shared" si="67"/>
        <v>8500000</v>
      </c>
      <c r="BD469" s="15">
        <f t="shared" si="68"/>
        <v>8500000</v>
      </c>
      <c r="BE469" t="str">
        <f t="shared" si="69"/>
        <v>OK</v>
      </c>
      <c r="BF469">
        <f t="shared" si="70"/>
        <v>2</v>
      </c>
      <c r="BH469" s="17"/>
    </row>
    <row r="470" spans="1:60" hidden="1">
      <c r="A470" s="17">
        <v>6</v>
      </c>
      <c r="B470" s="17" t="s">
        <v>17</v>
      </c>
      <c r="C470" s="17" t="s">
        <v>565</v>
      </c>
      <c r="D470" s="17" t="s">
        <v>534</v>
      </c>
      <c r="E470" s="17" t="s">
        <v>8</v>
      </c>
      <c r="F470" s="17" t="s">
        <v>138</v>
      </c>
      <c r="G470">
        <v>4881</v>
      </c>
      <c r="H470">
        <v>10</v>
      </c>
      <c r="I470" s="19">
        <v>8500000</v>
      </c>
      <c r="J470" s="15">
        <v>850000</v>
      </c>
      <c r="K470" s="17">
        <v>10</v>
      </c>
      <c r="L470" s="17"/>
      <c r="M470" s="17" t="s">
        <v>113</v>
      </c>
      <c r="N470" s="17" t="s">
        <v>48</v>
      </c>
      <c r="O470" s="17" t="s">
        <v>114</v>
      </c>
      <c r="P470" s="17" t="s">
        <v>535</v>
      </c>
      <c r="Q470" s="17" t="s">
        <v>53</v>
      </c>
      <c r="R470" s="17" t="s">
        <v>117</v>
      </c>
      <c r="S470" s="17" t="s">
        <v>118</v>
      </c>
      <c r="T470" t="s">
        <v>349</v>
      </c>
      <c r="U470" t="s">
        <v>152</v>
      </c>
      <c r="V470" s="17" t="str">
        <f t="shared" si="66"/>
        <v>06-488101</v>
      </c>
      <c r="W470" t="s">
        <v>536</v>
      </c>
      <c r="X470" s="17" t="s">
        <v>40</v>
      </c>
      <c r="Y470" s="20">
        <v>44265</v>
      </c>
      <c r="Z470" s="21">
        <v>23</v>
      </c>
      <c r="AA470" s="14">
        <v>44288</v>
      </c>
      <c r="AB470" s="20">
        <v>44273</v>
      </c>
      <c r="AC470" s="19">
        <f t="shared" si="64"/>
        <v>8500000</v>
      </c>
      <c r="AD470" s="21">
        <v>19</v>
      </c>
      <c r="AE470" s="14">
        <v>44292</v>
      </c>
      <c r="AF470" s="20">
        <v>44298</v>
      </c>
      <c r="AG470" s="21">
        <v>40</v>
      </c>
      <c r="AH470" s="14">
        <v>44338</v>
      </c>
      <c r="AI470" s="20">
        <v>44350</v>
      </c>
      <c r="AJ470" s="21">
        <v>15</v>
      </c>
      <c r="AK470" s="14">
        <v>44365</v>
      </c>
      <c r="AL470" s="15">
        <f t="shared" si="65"/>
        <v>8500000</v>
      </c>
      <c r="AM470" s="21">
        <v>8</v>
      </c>
      <c r="AN470" s="14">
        <v>44610</v>
      </c>
      <c r="AO470" s="14">
        <v>44670</v>
      </c>
      <c r="AP470" s="19"/>
      <c r="AQ470" s="19"/>
      <c r="AR470" s="19"/>
      <c r="AS470" s="19"/>
      <c r="AT470" s="19"/>
      <c r="AU470" s="19">
        <v>850000</v>
      </c>
      <c r="AV470" s="19"/>
      <c r="AW470" s="19"/>
      <c r="AX470" s="19">
        <v>7650000</v>
      </c>
      <c r="AY470" s="19"/>
      <c r="AZ470" s="19"/>
      <c r="BA470" s="19"/>
      <c r="BB470" s="19">
        <f t="shared" si="71"/>
        <v>850000</v>
      </c>
      <c r="BC470" s="15">
        <f t="shared" si="67"/>
        <v>8500000</v>
      </c>
      <c r="BD470" s="15">
        <f t="shared" si="68"/>
        <v>8500000</v>
      </c>
      <c r="BE470" t="str">
        <f t="shared" si="69"/>
        <v>OK</v>
      </c>
      <c r="BF470">
        <f t="shared" si="70"/>
        <v>2</v>
      </c>
      <c r="BH470" s="17"/>
    </row>
    <row r="471" spans="1:60" hidden="1">
      <c r="A471" s="17">
        <v>6</v>
      </c>
      <c r="B471" s="17" t="s">
        <v>17</v>
      </c>
      <c r="C471" s="17" t="s">
        <v>515</v>
      </c>
      <c r="D471" s="17" t="s">
        <v>553</v>
      </c>
      <c r="E471" s="17" t="s">
        <v>8</v>
      </c>
      <c r="F471" s="17" t="s">
        <v>138</v>
      </c>
      <c r="G471">
        <v>4881</v>
      </c>
      <c r="H471">
        <v>10</v>
      </c>
      <c r="I471" s="19">
        <v>8500000</v>
      </c>
      <c r="J471" s="15">
        <v>850000</v>
      </c>
      <c r="K471" s="17">
        <v>10</v>
      </c>
      <c r="L471" s="17"/>
      <c r="M471" s="17" t="s">
        <v>113</v>
      </c>
      <c r="N471" s="17" t="s">
        <v>48</v>
      </c>
      <c r="O471" s="17" t="s">
        <v>114</v>
      </c>
      <c r="P471" s="17" t="s">
        <v>535</v>
      </c>
      <c r="Q471" s="17" t="s">
        <v>53</v>
      </c>
      <c r="R471" s="17" t="s">
        <v>117</v>
      </c>
      <c r="S471" s="17" t="s">
        <v>118</v>
      </c>
      <c r="T471" t="s">
        <v>349</v>
      </c>
      <c r="U471" t="s">
        <v>152</v>
      </c>
      <c r="V471" s="17" t="str">
        <f t="shared" si="66"/>
        <v>06-488101</v>
      </c>
      <c r="W471" t="s">
        <v>554</v>
      </c>
      <c r="X471" s="17" t="s">
        <v>40</v>
      </c>
      <c r="Y471" s="20">
        <v>44265</v>
      </c>
      <c r="Z471" s="21">
        <v>23</v>
      </c>
      <c r="AA471" s="14">
        <v>44288</v>
      </c>
      <c r="AB471" s="20">
        <v>44273</v>
      </c>
      <c r="AC471" s="19">
        <f t="shared" si="64"/>
        <v>8500000</v>
      </c>
      <c r="AD471" s="21">
        <v>19</v>
      </c>
      <c r="AE471" s="14">
        <v>44292</v>
      </c>
      <c r="AF471" s="20">
        <v>44298</v>
      </c>
      <c r="AG471" s="21">
        <v>40</v>
      </c>
      <c r="AH471" s="14">
        <v>44338</v>
      </c>
      <c r="AI471" s="20">
        <v>44350</v>
      </c>
      <c r="AJ471" s="21">
        <v>15</v>
      </c>
      <c r="AK471" s="14">
        <v>44365</v>
      </c>
      <c r="AL471" s="15">
        <f t="shared" si="65"/>
        <v>8500000</v>
      </c>
      <c r="AM471" s="21">
        <v>8</v>
      </c>
      <c r="AN471" s="14">
        <v>44610</v>
      </c>
      <c r="AO471" s="14">
        <v>44670</v>
      </c>
      <c r="AP471" s="19"/>
      <c r="AQ471" s="19"/>
      <c r="AR471" s="19"/>
      <c r="AS471" s="19"/>
      <c r="AT471" s="19"/>
      <c r="AU471" s="19">
        <v>850000</v>
      </c>
      <c r="AV471" s="19"/>
      <c r="AW471" s="19"/>
      <c r="AX471" s="19">
        <v>7650000</v>
      </c>
      <c r="AY471" s="19"/>
      <c r="AZ471" s="19"/>
      <c r="BA471" s="19"/>
      <c r="BB471" s="19">
        <f t="shared" si="71"/>
        <v>850000</v>
      </c>
      <c r="BC471" s="15">
        <f t="shared" si="67"/>
        <v>8500000</v>
      </c>
      <c r="BD471" s="15">
        <f t="shared" si="68"/>
        <v>8500000</v>
      </c>
      <c r="BE471" t="str">
        <f t="shared" si="69"/>
        <v>OK</v>
      </c>
      <c r="BF471">
        <f t="shared" si="70"/>
        <v>2</v>
      </c>
      <c r="BH471" s="17"/>
    </row>
    <row r="472" spans="1:60" hidden="1">
      <c r="A472" s="17">
        <v>6</v>
      </c>
      <c r="B472" s="17" t="s">
        <v>17</v>
      </c>
      <c r="C472" s="17" t="s">
        <v>526</v>
      </c>
      <c r="D472" s="17" t="s">
        <v>561</v>
      </c>
      <c r="E472" s="17" t="s">
        <v>8</v>
      </c>
      <c r="F472" s="17" t="s">
        <v>138</v>
      </c>
      <c r="G472">
        <v>4881</v>
      </c>
      <c r="H472">
        <v>10</v>
      </c>
      <c r="I472" s="19">
        <v>8500000</v>
      </c>
      <c r="J472" s="15">
        <v>850000</v>
      </c>
      <c r="K472" s="17">
        <v>10</v>
      </c>
      <c r="L472" s="17"/>
      <c r="M472" s="17" t="s">
        <v>113</v>
      </c>
      <c r="N472" s="17" t="s">
        <v>48</v>
      </c>
      <c r="O472" s="17" t="s">
        <v>114</v>
      </c>
      <c r="P472" s="17" t="s">
        <v>535</v>
      </c>
      <c r="Q472" s="17" t="s">
        <v>53</v>
      </c>
      <c r="R472" s="17" t="s">
        <v>117</v>
      </c>
      <c r="S472" s="17" t="s">
        <v>118</v>
      </c>
      <c r="T472" t="s">
        <v>349</v>
      </c>
      <c r="U472" t="s">
        <v>152</v>
      </c>
      <c r="V472" s="17" t="str">
        <f t="shared" si="66"/>
        <v>06-488101</v>
      </c>
      <c r="W472" t="s">
        <v>562</v>
      </c>
      <c r="X472" s="17" t="s">
        <v>40</v>
      </c>
      <c r="Y472" s="20">
        <v>44265</v>
      </c>
      <c r="Z472" s="21">
        <v>23</v>
      </c>
      <c r="AA472" s="14">
        <v>44288</v>
      </c>
      <c r="AB472" s="20">
        <v>44273</v>
      </c>
      <c r="AC472" s="19">
        <f t="shared" si="64"/>
        <v>8500000</v>
      </c>
      <c r="AD472" s="21">
        <v>19</v>
      </c>
      <c r="AE472" s="14">
        <v>44292</v>
      </c>
      <c r="AF472" s="20">
        <v>44298</v>
      </c>
      <c r="AG472" s="21">
        <v>40</v>
      </c>
      <c r="AH472" s="14">
        <v>44338</v>
      </c>
      <c r="AI472" s="20">
        <v>44350</v>
      </c>
      <c r="AJ472" s="21">
        <v>15</v>
      </c>
      <c r="AK472" s="14">
        <v>44365</v>
      </c>
      <c r="AL472" s="15">
        <f t="shared" si="65"/>
        <v>8500000</v>
      </c>
      <c r="AM472" s="21">
        <v>8</v>
      </c>
      <c r="AN472" s="14">
        <v>44610</v>
      </c>
      <c r="AO472" s="14">
        <v>44670</v>
      </c>
      <c r="AP472" s="19"/>
      <c r="AQ472" s="19"/>
      <c r="AR472" s="19"/>
      <c r="AS472" s="19"/>
      <c r="AT472" s="19"/>
      <c r="AU472" s="19">
        <v>850000</v>
      </c>
      <c r="AV472" s="19"/>
      <c r="AW472" s="19"/>
      <c r="AX472" s="19">
        <v>7650000</v>
      </c>
      <c r="AY472" s="19"/>
      <c r="AZ472" s="19"/>
      <c r="BA472" s="19"/>
      <c r="BB472" s="19">
        <f t="shared" si="71"/>
        <v>850000</v>
      </c>
      <c r="BC472" s="15">
        <f t="shared" si="67"/>
        <v>8500000</v>
      </c>
      <c r="BD472" s="15">
        <f t="shared" si="68"/>
        <v>8500000</v>
      </c>
      <c r="BE472" t="str">
        <f t="shared" si="69"/>
        <v>OK</v>
      </c>
      <c r="BF472">
        <f t="shared" si="70"/>
        <v>2</v>
      </c>
      <c r="BH472" s="17"/>
    </row>
    <row r="473" spans="1:60" hidden="1">
      <c r="A473" s="17">
        <v>6</v>
      </c>
      <c r="B473" s="17" t="s">
        <v>17</v>
      </c>
      <c r="C473" s="17" t="s">
        <v>566</v>
      </c>
      <c r="D473" s="17" t="s">
        <v>551</v>
      </c>
      <c r="E473" s="17" t="s">
        <v>8</v>
      </c>
      <c r="F473" s="17" t="s">
        <v>138</v>
      </c>
      <c r="G473">
        <v>4881</v>
      </c>
      <c r="H473">
        <v>10</v>
      </c>
      <c r="I473" s="19">
        <v>8500000</v>
      </c>
      <c r="J473" s="15">
        <v>850000</v>
      </c>
      <c r="K473" s="17">
        <v>10</v>
      </c>
      <c r="L473" s="17"/>
      <c r="M473" s="17" t="s">
        <v>113</v>
      </c>
      <c r="N473" s="17" t="s">
        <v>48</v>
      </c>
      <c r="O473" s="17" t="s">
        <v>114</v>
      </c>
      <c r="P473" s="17" t="s">
        <v>535</v>
      </c>
      <c r="Q473" s="17" t="s">
        <v>53</v>
      </c>
      <c r="R473" s="17" t="s">
        <v>117</v>
      </c>
      <c r="S473" s="17" t="s">
        <v>118</v>
      </c>
      <c r="T473" t="s">
        <v>349</v>
      </c>
      <c r="U473" t="s">
        <v>152</v>
      </c>
      <c r="V473" s="17" t="str">
        <f t="shared" si="66"/>
        <v>06-488101</v>
      </c>
      <c r="W473" t="s">
        <v>552</v>
      </c>
      <c r="X473" s="17" t="s">
        <v>40</v>
      </c>
      <c r="Y473" s="20">
        <v>44265</v>
      </c>
      <c r="Z473" s="21">
        <v>23</v>
      </c>
      <c r="AA473" s="14">
        <v>44288</v>
      </c>
      <c r="AB473" s="20">
        <v>44273</v>
      </c>
      <c r="AC473" s="19">
        <f t="shared" si="64"/>
        <v>8500000</v>
      </c>
      <c r="AD473" s="21">
        <v>19</v>
      </c>
      <c r="AE473" s="14">
        <v>44292</v>
      </c>
      <c r="AF473" s="20">
        <v>44298</v>
      </c>
      <c r="AG473" s="21">
        <v>40</v>
      </c>
      <c r="AH473" s="14">
        <v>44338</v>
      </c>
      <c r="AI473" s="20">
        <v>44350</v>
      </c>
      <c r="AJ473" s="21">
        <v>15</v>
      </c>
      <c r="AK473" s="14">
        <v>44365</v>
      </c>
      <c r="AL473" s="15">
        <f t="shared" si="65"/>
        <v>8500000</v>
      </c>
      <c r="AM473" s="21">
        <v>8</v>
      </c>
      <c r="AN473" s="14">
        <v>44610</v>
      </c>
      <c r="AO473" s="14">
        <v>44670</v>
      </c>
      <c r="AP473" s="19"/>
      <c r="AQ473" s="19"/>
      <c r="AR473" s="19"/>
      <c r="AS473" s="19"/>
      <c r="AT473" s="19"/>
      <c r="AU473" s="19">
        <v>850000</v>
      </c>
      <c r="AV473" s="19"/>
      <c r="AW473" s="19"/>
      <c r="AX473" s="19">
        <v>7650000</v>
      </c>
      <c r="AY473" s="19"/>
      <c r="AZ473" s="19"/>
      <c r="BA473" s="19"/>
      <c r="BB473" s="19">
        <f t="shared" si="71"/>
        <v>850000</v>
      </c>
      <c r="BC473" s="15">
        <f t="shared" si="67"/>
        <v>8500000</v>
      </c>
      <c r="BD473" s="15">
        <f t="shared" si="68"/>
        <v>8500000</v>
      </c>
      <c r="BE473" t="str">
        <f t="shared" si="69"/>
        <v>OK</v>
      </c>
      <c r="BF473">
        <f t="shared" si="70"/>
        <v>2</v>
      </c>
      <c r="BH473" s="17"/>
    </row>
    <row r="474" spans="1:60" hidden="1">
      <c r="A474" s="17">
        <v>6</v>
      </c>
      <c r="B474" s="17" t="s">
        <v>17</v>
      </c>
      <c r="C474" s="17" t="s">
        <v>527</v>
      </c>
      <c r="D474" s="17" t="s">
        <v>551</v>
      </c>
      <c r="E474" s="17" t="s">
        <v>8</v>
      </c>
      <c r="F474" s="17" t="s">
        <v>138</v>
      </c>
      <c r="G474">
        <v>4881</v>
      </c>
      <c r="H474">
        <v>10</v>
      </c>
      <c r="I474" s="19">
        <v>8500000</v>
      </c>
      <c r="J474" s="15">
        <v>850000</v>
      </c>
      <c r="K474" s="17">
        <v>10</v>
      </c>
      <c r="L474" s="17"/>
      <c r="M474" s="17" t="s">
        <v>113</v>
      </c>
      <c r="N474" s="17" t="s">
        <v>48</v>
      </c>
      <c r="O474" s="17" t="s">
        <v>114</v>
      </c>
      <c r="P474" s="17" t="s">
        <v>535</v>
      </c>
      <c r="Q474" s="17" t="s">
        <v>53</v>
      </c>
      <c r="R474" s="17" t="s">
        <v>117</v>
      </c>
      <c r="S474" s="17" t="s">
        <v>118</v>
      </c>
      <c r="T474" t="s">
        <v>349</v>
      </c>
      <c r="U474" t="s">
        <v>152</v>
      </c>
      <c r="V474" s="17" t="str">
        <f t="shared" si="66"/>
        <v>06-488101</v>
      </c>
      <c r="W474" t="s">
        <v>552</v>
      </c>
      <c r="X474" s="17" t="s">
        <v>40</v>
      </c>
      <c r="Y474" s="20">
        <v>44265</v>
      </c>
      <c r="Z474" s="21">
        <v>23</v>
      </c>
      <c r="AA474" s="14">
        <v>44288</v>
      </c>
      <c r="AB474" s="20">
        <v>44273</v>
      </c>
      <c r="AC474" s="19">
        <f t="shared" si="64"/>
        <v>8500000</v>
      </c>
      <c r="AD474" s="21">
        <v>19</v>
      </c>
      <c r="AE474" s="14">
        <v>44292</v>
      </c>
      <c r="AF474" s="20">
        <v>44298</v>
      </c>
      <c r="AG474" s="21">
        <v>40</v>
      </c>
      <c r="AH474" s="14">
        <v>44338</v>
      </c>
      <c r="AI474" s="20">
        <v>44350</v>
      </c>
      <c r="AJ474" s="21">
        <v>15</v>
      </c>
      <c r="AK474" s="14">
        <v>44365</v>
      </c>
      <c r="AL474" s="15">
        <f t="shared" si="65"/>
        <v>8500000</v>
      </c>
      <c r="AM474" s="21">
        <v>8</v>
      </c>
      <c r="AN474" s="14">
        <v>44610</v>
      </c>
      <c r="AO474" s="14">
        <v>44670</v>
      </c>
      <c r="AP474" s="19"/>
      <c r="AQ474" s="19"/>
      <c r="AR474" s="19"/>
      <c r="AS474" s="19"/>
      <c r="AT474" s="19"/>
      <c r="AU474" s="19">
        <v>850000</v>
      </c>
      <c r="AV474" s="19"/>
      <c r="AW474" s="19"/>
      <c r="AX474" s="19">
        <v>7650000</v>
      </c>
      <c r="AY474" s="19"/>
      <c r="AZ474" s="19"/>
      <c r="BA474" s="19"/>
      <c r="BB474" s="19">
        <f t="shared" si="71"/>
        <v>850000</v>
      </c>
      <c r="BC474" s="15">
        <f t="shared" si="67"/>
        <v>8500000</v>
      </c>
      <c r="BD474" s="15">
        <f t="shared" si="68"/>
        <v>8500000</v>
      </c>
      <c r="BE474" t="str">
        <f t="shared" si="69"/>
        <v>OK</v>
      </c>
      <c r="BF474">
        <f t="shared" si="70"/>
        <v>2</v>
      </c>
      <c r="BH474" s="17"/>
    </row>
    <row r="475" spans="1:60" hidden="1">
      <c r="A475" s="17">
        <v>6</v>
      </c>
      <c r="B475" s="17" t="s">
        <v>17</v>
      </c>
      <c r="C475" s="17" t="s">
        <v>529</v>
      </c>
      <c r="D475" s="17" t="s">
        <v>561</v>
      </c>
      <c r="E475" s="17" t="s">
        <v>8</v>
      </c>
      <c r="F475" s="17" t="s">
        <v>138</v>
      </c>
      <c r="G475">
        <v>4881</v>
      </c>
      <c r="H475">
        <v>15</v>
      </c>
      <c r="I475" s="19">
        <v>12750000</v>
      </c>
      <c r="J475" s="15">
        <v>850000</v>
      </c>
      <c r="K475" s="17">
        <v>15</v>
      </c>
      <c r="L475" s="17"/>
      <c r="M475" s="17" t="s">
        <v>113</v>
      </c>
      <c r="N475" s="17" t="s">
        <v>48</v>
      </c>
      <c r="O475" s="17" t="s">
        <v>114</v>
      </c>
      <c r="P475" s="17" t="s">
        <v>535</v>
      </c>
      <c r="Q475" s="17" t="s">
        <v>53</v>
      </c>
      <c r="R475" s="17" t="s">
        <v>117</v>
      </c>
      <c r="S475" s="17" t="s">
        <v>118</v>
      </c>
      <c r="T475" t="s">
        <v>349</v>
      </c>
      <c r="U475" t="s">
        <v>152</v>
      </c>
      <c r="V475" s="17" t="str">
        <f t="shared" si="66"/>
        <v>06-488101</v>
      </c>
      <c r="W475" t="s">
        <v>562</v>
      </c>
      <c r="X475" s="17" t="s">
        <v>40</v>
      </c>
      <c r="Y475" s="20">
        <v>44265</v>
      </c>
      <c r="Z475" s="21">
        <v>23</v>
      </c>
      <c r="AA475" s="14">
        <v>44288</v>
      </c>
      <c r="AB475" s="20">
        <v>44273</v>
      </c>
      <c r="AC475" s="19">
        <f t="shared" si="64"/>
        <v>12750000</v>
      </c>
      <c r="AD475" s="21">
        <v>19</v>
      </c>
      <c r="AE475" s="14">
        <v>44292</v>
      </c>
      <c r="AF475" s="20">
        <v>44298</v>
      </c>
      <c r="AG475" s="21">
        <v>40</v>
      </c>
      <c r="AH475" s="14">
        <v>44338</v>
      </c>
      <c r="AI475" s="20">
        <v>44350</v>
      </c>
      <c r="AJ475" s="21">
        <v>15</v>
      </c>
      <c r="AK475" s="14">
        <v>44365</v>
      </c>
      <c r="AL475" s="15">
        <f t="shared" si="65"/>
        <v>12750000</v>
      </c>
      <c r="AM475" s="21">
        <v>8</v>
      </c>
      <c r="AN475" s="14">
        <v>44610</v>
      </c>
      <c r="AO475" s="14">
        <v>44670</v>
      </c>
      <c r="AP475" s="19"/>
      <c r="AQ475" s="19"/>
      <c r="AR475" s="19"/>
      <c r="AS475" s="19"/>
      <c r="AT475" s="19"/>
      <c r="AU475" s="19">
        <v>1275000</v>
      </c>
      <c r="AV475" s="19"/>
      <c r="AW475" s="19"/>
      <c r="AX475" s="19">
        <v>11475000</v>
      </c>
      <c r="AY475" s="19"/>
      <c r="AZ475" s="19"/>
      <c r="BA475" s="19"/>
      <c r="BB475" s="19">
        <f t="shared" si="71"/>
        <v>1275000</v>
      </c>
      <c r="BC475" s="15">
        <f t="shared" si="67"/>
        <v>12750000</v>
      </c>
      <c r="BD475" s="15">
        <f t="shared" si="68"/>
        <v>12750000</v>
      </c>
      <c r="BE475" t="str">
        <f t="shared" si="69"/>
        <v>OK</v>
      </c>
      <c r="BF475">
        <f t="shared" si="70"/>
        <v>2</v>
      </c>
      <c r="BH475" s="17"/>
    </row>
    <row r="476" spans="1:60" hidden="1">
      <c r="A476" s="17">
        <v>6</v>
      </c>
      <c r="B476" s="17" t="s">
        <v>17</v>
      </c>
      <c r="C476" s="17" t="s">
        <v>530</v>
      </c>
      <c r="D476" s="17" t="s">
        <v>538</v>
      </c>
      <c r="E476" s="17" t="s">
        <v>8</v>
      </c>
      <c r="F476" s="17" t="s">
        <v>138</v>
      </c>
      <c r="G476">
        <v>4881</v>
      </c>
      <c r="H476">
        <v>10</v>
      </c>
      <c r="I476" s="19">
        <v>8500000</v>
      </c>
      <c r="J476" s="15">
        <v>850000</v>
      </c>
      <c r="K476" s="17">
        <v>10</v>
      </c>
      <c r="L476" s="17"/>
      <c r="M476" s="17" t="s">
        <v>113</v>
      </c>
      <c r="N476" s="17" t="s">
        <v>48</v>
      </c>
      <c r="O476" s="17" t="s">
        <v>114</v>
      </c>
      <c r="P476" s="17" t="s">
        <v>535</v>
      </c>
      <c r="Q476" s="17" t="s">
        <v>53</v>
      </c>
      <c r="R476" s="17" t="s">
        <v>117</v>
      </c>
      <c r="S476" s="17" t="s">
        <v>118</v>
      </c>
      <c r="T476" t="s">
        <v>349</v>
      </c>
      <c r="U476" t="s">
        <v>152</v>
      </c>
      <c r="V476" s="17" t="str">
        <f t="shared" si="66"/>
        <v>06-488101</v>
      </c>
      <c r="W476" t="s">
        <v>539</v>
      </c>
      <c r="X476" s="17" t="s">
        <v>40</v>
      </c>
      <c r="Y476" s="20">
        <v>44265</v>
      </c>
      <c r="Z476" s="21">
        <v>23</v>
      </c>
      <c r="AA476" s="14">
        <v>44288</v>
      </c>
      <c r="AB476" s="20">
        <v>44273</v>
      </c>
      <c r="AC476" s="19">
        <f t="shared" si="64"/>
        <v>8500000</v>
      </c>
      <c r="AD476" s="21">
        <v>19</v>
      </c>
      <c r="AE476" s="14">
        <v>44292</v>
      </c>
      <c r="AF476" s="20">
        <v>44298</v>
      </c>
      <c r="AG476" s="21">
        <v>40</v>
      </c>
      <c r="AH476" s="14">
        <v>44338</v>
      </c>
      <c r="AI476" s="20">
        <v>44350</v>
      </c>
      <c r="AJ476" s="21">
        <v>15</v>
      </c>
      <c r="AK476" s="14">
        <v>44365</v>
      </c>
      <c r="AL476" s="15">
        <f t="shared" si="65"/>
        <v>8500000</v>
      </c>
      <c r="AM476" s="21">
        <v>8</v>
      </c>
      <c r="AN476" s="14">
        <v>44610</v>
      </c>
      <c r="AO476" s="14">
        <v>44670</v>
      </c>
      <c r="AP476" s="19"/>
      <c r="AQ476" s="19"/>
      <c r="AR476" s="19"/>
      <c r="AS476" s="19"/>
      <c r="AT476" s="19"/>
      <c r="AU476" s="19">
        <v>850000</v>
      </c>
      <c r="AV476" s="19"/>
      <c r="AW476" s="19"/>
      <c r="AX476" s="19">
        <v>7650000</v>
      </c>
      <c r="AY476" s="19"/>
      <c r="AZ476" s="19"/>
      <c r="BA476" s="19"/>
      <c r="BB476" s="19">
        <f t="shared" si="71"/>
        <v>850000</v>
      </c>
      <c r="BC476" s="15">
        <f t="shared" si="67"/>
        <v>8500000</v>
      </c>
      <c r="BD476" s="15">
        <f t="shared" si="68"/>
        <v>8500000</v>
      </c>
      <c r="BE476" t="str">
        <f t="shared" si="69"/>
        <v>OK</v>
      </c>
      <c r="BF476">
        <f t="shared" si="70"/>
        <v>2</v>
      </c>
      <c r="BH476" s="17"/>
    </row>
    <row r="477" spans="1:60" hidden="1">
      <c r="A477" s="17">
        <v>6</v>
      </c>
      <c r="B477" s="17" t="s">
        <v>17</v>
      </c>
      <c r="C477" s="17" t="s">
        <v>516</v>
      </c>
      <c r="D477" s="17" t="s">
        <v>553</v>
      </c>
      <c r="E477" s="17" t="s">
        <v>8</v>
      </c>
      <c r="F477" s="17" t="s">
        <v>138</v>
      </c>
      <c r="G477">
        <v>4881</v>
      </c>
      <c r="H477">
        <v>10</v>
      </c>
      <c r="I477" s="19">
        <v>8500000</v>
      </c>
      <c r="J477" s="15">
        <v>850000</v>
      </c>
      <c r="K477" s="17">
        <v>10</v>
      </c>
      <c r="L477" s="17"/>
      <c r="M477" s="17" t="s">
        <v>113</v>
      </c>
      <c r="N477" s="17" t="s">
        <v>48</v>
      </c>
      <c r="O477" s="17" t="s">
        <v>114</v>
      </c>
      <c r="P477" s="17" t="s">
        <v>535</v>
      </c>
      <c r="Q477" s="17" t="s">
        <v>53</v>
      </c>
      <c r="R477" s="17" t="s">
        <v>117</v>
      </c>
      <c r="S477" s="17" t="s">
        <v>118</v>
      </c>
      <c r="T477" t="s">
        <v>349</v>
      </c>
      <c r="U477" t="s">
        <v>152</v>
      </c>
      <c r="V477" s="17" t="str">
        <f t="shared" si="66"/>
        <v>06-488101</v>
      </c>
      <c r="W477" t="s">
        <v>554</v>
      </c>
      <c r="X477" s="17" t="s">
        <v>40</v>
      </c>
      <c r="Y477" s="20">
        <v>44265</v>
      </c>
      <c r="Z477" s="21">
        <v>23</v>
      </c>
      <c r="AA477" s="14">
        <v>44288</v>
      </c>
      <c r="AB477" s="20">
        <v>44273</v>
      </c>
      <c r="AC477" s="19">
        <f t="shared" si="64"/>
        <v>8500000</v>
      </c>
      <c r="AD477" s="21">
        <v>19</v>
      </c>
      <c r="AE477" s="14">
        <v>44292</v>
      </c>
      <c r="AF477" s="20">
        <v>44298</v>
      </c>
      <c r="AG477" s="21">
        <v>40</v>
      </c>
      <c r="AH477" s="14">
        <v>44338</v>
      </c>
      <c r="AI477" s="20">
        <v>44350</v>
      </c>
      <c r="AJ477" s="21">
        <v>15</v>
      </c>
      <c r="AK477" s="14">
        <v>44365</v>
      </c>
      <c r="AL477" s="15">
        <f t="shared" si="65"/>
        <v>8500000</v>
      </c>
      <c r="AM477" s="21">
        <v>8</v>
      </c>
      <c r="AN477" s="14">
        <v>44610</v>
      </c>
      <c r="AO477" s="14">
        <v>44670</v>
      </c>
      <c r="AP477" s="19"/>
      <c r="AQ477" s="19"/>
      <c r="AR477" s="19"/>
      <c r="AS477" s="19"/>
      <c r="AT477" s="19"/>
      <c r="AU477" s="19">
        <v>850000</v>
      </c>
      <c r="AV477" s="19"/>
      <c r="AW477" s="19"/>
      <c r="AX477" s="19">
        <v>7650000</v>
      </c>
      <c r="AY477" s="19"/>
      <c r="AZ477" s="19"/>
      <c r="BA477" s="19"/>
      <c r="BB477" s="19">
        <f t="shared" si="71"/>
        <v>850000</v>
      </c>
      <c r="BC477" s="15">
        <f t="shared" si="67"/>
        <v>8500000</v>
      </c>
      <c r="BD477" s="15">
        <f t="shared" si="68"/>
        <v>8500000</v>
      </c>
      <c r="BE477" t="str">
        <f t="shared" si="69"/>
        <v>OK</v>
      </c>
      <c r="BF477">
        <f t="shared" si="70"/>
        <v>2</v>
      </c>
      <c r="BH477" s="17"/>
    </row>
    <row r="478" spans="1:60" hidden="1">
      <c r="A478" s="17">
        <v>6</v>
      </c>
      <c r="B478" s="17" t="s">
        <v>17</v>
      </c>
      <c r="C478" s="17" t="s">
        <v>567</v>
      </c>
      <c r="D478" s="17" t="s">
        <v>558</v>
      </c>
      <c r="E478" s="17" t="s">
        <v>8</v>
      </c>
      <c r="F478" s="17" t="s">
        <v>138</v>
      </c>
      <c r="G478">
        <v>4881</v>
      </c>
      <c r="H478">
        <v>10</v>
      </c>
      <c r="I478" s="19">
        <v>8500000</v>
      </c>
      <c r="J478" s="15">
        <v>850000</v>
      </c>
      <c r="K478" s="17">
        <v>10</v>
      </c>
      <c r="L478" s="17"/>
      <c r="M478" s="17" t="s">
        <v>113</v>
      </c>
      <c r="N478" s="17" t="s">
        <v>48</v>
      </c>
      <c r="O478" s="17" t="s">
        <v>114</v>
      </c>
      <c r="P478" s="17" t="s">
        <v>535</v>
      </c>
      <c r="Q478" s="17" t="s">
        <v>53</v>
      </c>
      <c r="R478" s="17" t="s">
        <v>117</v>
      </c>
      <c r="S478" s="17" t="s">
        <v>118</v>
      </c>
      <c r="T478" t="s">
        <v>349</v>
      </c>
      <c r="U478" t="s">
        <v>152</v>
      </c>
      <c r="V478" s="17" t="str">
        <f t="shared" si="66"/>
        <v>06-488101</v>
      </c>
      <c r="W478" t="s">
        <v>559</v>
      </c>
      <c r="X478" s="17" t="s">
        <v>40</v>
      </c>
      <c r="Y478" s="20">
        <v>44265</v>
      </c>
      <c r="Z478" s="21">
        <v>23</v>
      </c>
      <c r="AA478" s="14">
        <v>44288</v>
      </c>
      <c r="AB478" s="20">
        <v>44273</v>
      </c>
      <c r="AC478" s="19">
        <f t="shared" si="64"/>
        <v>8500000</v>
      </c>
      <c r="AD478" s="21">
        <v>19</v>
      </c>
      <c r="AE478" s="14">
        <v>44292</v>
      </c>
      <c r="AF478" s="20">
        <v>44298</v>
      </c>
      <c r="AG478" s="21">
        <v>40</v>
      </c>
      <c r="AH478" s="14">
        <v>44338</v>
      </c>
      <c r="AI478" s="20">
        <v>44350</v>
      </c>
      <c r="AJ478" s="21">
        <v>15</v>
      </c>
      <c r="AK478" s="14">
        <v>44365</v>
      </c>
      <c r="AL478" s="15">
        <f t="shared" si="65"/>
        <v>8500000</v>
      </c>
      <c r="AM478" s="21">
        <v>8</v>
      </c>
      <c r="AN478" s="14">
        <v>44610</v>
      </c>
      <c r="AO478" s="14">
        <v>44670</v>
      </c>
      <c r="AP478" s="19"/>
      <c r="AQ478" s="19"/>
      <c r="AR478" s="19"/>
      <c r="AS478" s="19"/>
      <c r="AT478" s="19"/>
      <c r="AU478" s="19">
        <v>850000</v>
      </c>
      <c r="AV478" s="19"/>
      <c r="AW478" s="19"/>
      <c r="AX478" s="19">
        <v>7650000</v>
      </c>
      <c r="AY478" s="19"/>
      <c r="AZ478" s="19"/>
      <c r="BA478" s="19"/>
      <c r="BB478" s="19">
        <f t="shared" si="71"/>
        <v>850000</v>
      </c>
      <c r="BC478" s="15">
        <f t="shared" si="67"/>
        <v>8500000</v>
      </c>
      <c r="BD478" s="15">
        <f t="shared" si="68"/>
        <v>8500000</v>
      </c>
      <c r="BE478" t="str">
        <f t="shared" si="69"/>
        <v>OK</v>
      </c>
      <c r="BF478">
        <f t="shared" si="70"/>
        <v>2</v>
      </c>
      <c r="BH478" s="17"/>
    </row>
    <row r="479" spans="1:60" hidden="1">
      <c r="A479" s="17">
        <v>6</v>
      </c>
      <c r="B479" s="17" t="s">
        <v>17</v>
      </c>
      <c r="C479" s="17" t="s">
        <v>568</v>
      </c>
      <c r="D479" s="17" t="s">
        <v>556</v>
      </c>
      <c r="E479" s="17" t="s">
        <v>8</v>
      </c>
      <c r="F479" s="17" t="s">
        <v>138</v>
      </c>
      <c r="G479">
        <v>4881</v>
      </c>
      <c r="H479">
        <v>40</v>
      </c>
      <c r="I479" s="19">
        <v>34000000</v>
      </c>
      <c r="J479" s="15">
        <v>850000</v>
      </c>
      <c r="K479" s="17">
        <v>40</v>
      </c>
      <c r="L479" s="17"/>
      <c r="M479" s="17" t="s">
        <v>113</v>
      </c>
      <c r="N479" s="17" t="s">
        <v>48</v>
      </c>
      <c r="O479" s="17" t="s">
        <v>114</v>
      </c>
      <c r="P479" s="17" t="s">
        <v>535</v>
      </c>
      <c r="Q479" s="17" t="s">
        <v>53</v>
      </c>
      <c r="R479" s="17" t="s">
        <v>117</v>
      </c>
      <c r="S479" s="17" t="s">
        <v>118</v>
      </c>
      <c r="T479" t="s">
        <v>349</v>
      </c>
      <c r="U479" t="s">
        <v>152</v>
      </c>
      <c r="V479" s="17" t="str">
        <f t="shared" si="66"/>
        <v>06-488101</v>
      </c>
      <c r="W479" t="s">
        <v>557</v>
      </c>
      <c r="X479" s="17" t="s">
        <v>40</v>
      </c>
      <c r="Y479" s="20">
        <v>44265</v>
      </c>
      <c r="Z479" s="21">
        <v>23</v>
      </c>
      <c r="AA479" s="14">
        <v>44288</v>
      </c>
      <c r="AB479" s="20">
        <v>44273</v>
      </c>
      <c r="AC479" s="19">
        <f t="shared" si="64"/>
        <v>34000000</v>
      </c>
      <c r="AD479" s="21">
        <v>19</v>
      </c>
      <c r="AE479" s="14">
        <v>44292</v>
      </c>
      <c r="AF479" s="20">
        <v>44298</v>
      </c>
      <c r="AG479" s="21">
        <v>40</v>
      </c>
      <c r="AH479" s="14">
        <v>44338</v>
      </c>
      <c r="AI479" s="20">
        <v>44350</v>
      </c>
      <c r="AJ479" s="21">
        <v>15</v>
      </c>
      <c r="AK479" s="14">
        <v>44365</v>
      </c>
      <c r="AL479" s="15">
        <f t="shared" si="65"/>
        <v>34000000</v>
      </c>
      <c r="AM479" s="21">
        <v>8</v>
      </c>
      <c r="AN479" s="14">
        <v>44610</v>
      </c>
      <c r="AO479" s="14">
        <v>44670</v>
      </c>
      <c r="AP479" s="19"/>
      <c r="AQ479" s="19"/>
      <c r="AR479" s="19"/>
      <c r="AS479" s="19"/>
      <c r="AT479" s="19"/>
      <c r="AU479" s="19">
        <v>3400000</v>
      </c>
      <c r="AV479" s="19"/>
      <c r="AW479" s="19"/>
      <c r="AX479" s="19">
        <v>30600000</v>
      </c>
      <c r="AY479" s="19"/>
      <c r="AZ479" s="19"/>
      <c r="BA479" s="19"/>
      <c r="BB479" s="19">
        <f t="shared" si="71"/>
        <v>3400000</v>
      </c>
      <c r="BC479" s="15">
        <f t="shared" si="67"/>
        <v>34000000</v>
      </c>
      <c r="BD479" s="15">
        <f t="shared" si="68"/>
        <v>34000000</v>
      </c>
      <c r="BE479" t="str">
        <f t="shared" si="69"/>
        <v>OK</v>
      </c>
      <c r="BF479">
        <f t="shared" si="70"/>
        <v>2</v>
      </c>
      <c r="BH479" s="17"/>
    </row>
    <row r="480" spans="1:60" hidden="1">
      <c r="A480" s="17">
        <v>6</v>
      </c>
      <c r="B480" s="17" t="s">
        <v>17</v>
      </c>
      <c r="C480" s="17" t="s">
        <v>569</v>
      </c>
      <c r="D480" s="17" t="s">
        <v>558</v>
      </c>
      <c r="E480" s="17" t="s">
        <v>8</v>
      </c>
      <c r="F480" s="17" t="s">
        <v>138</v>
      </c>
      <c r="G480">
        <v>4881</v>
      </c>
      <c r="H480">
        <v>20</v>
      </c>
      <c r="I480" s="19">
        <v>17000000</v>
      </c>
      <c r="J480" s="15">
        <v>850000</v>
      </c>
      <c r="K480" s="17">
        <v>20</v>
      </c>
      <c r="L480" s="17"/>
      <c r="M480" s="17" t="s">
        <v>113</v>
      </c>
      <c r="N480" s="17" t="s">
        <v>48</v>
      </c>
      <c r="O480" s="17" t="s">
        <v>114</v>
      </c>
      <c r="P480" s="17" t="s">
        <v>535</v>
      </c>
      <c r="Q480" s="17" t="s">
        <v>53</v>
      </c>
      <c r="R480" s="17" t="s">
        <v>117</v>
      </c>
      <c r="S480" s="17" t="s">
        <v>118</v>
      </c>
      <c r="T480" t="s">
        <v>349</v>
      </c>
      <c r="U480" t="s">
        <v>152</v>
      </c>
      <c r="V480" s="17" t="str">
        <f t="shared" si="66"/>
        <v>06-488101</v>
      </c>
      <c r="W480" t="s">
        <v>559</v>
      </c>
      <c r="X480" s="17" t="s">
        <v>40</v>
      </c>
      <c r="Y480" s="20">
        <v>44265</v>
      </c>
      <c r="Z480" s="21">
        <v>23</v>
      </c>
      <c r="AA480" s="14">
        <v>44288</v>
      </c>
      <c r="AB480" s="20">
        <v>44273</v>
      </c>
      <c r="AC480" s="19">
        <f t="shared" si="64"/>
        <v>17000000</v>
      </c>
      <c r="AD480" s="21">
        <v>19</v>
      </c>
      <c r="AE480" s="14">
        <v>44292</v>
      </c>
      <c r="AF480" s="20">
        <v>44298</v>
      </c>
      <c r="AG480" s="21">
        <v>40</v>
      </c>
      <c r="AH480" s="14">
        <v>44338</v>
      </c>
      <c r="AI480" s="20">
        <v>44350</v>
      </c>
      <c r="AJ480" s="21">
        <v>15</v>
      </c>
      <c r="AK480" s="14">
        <v>44365</v>
      </c>
      <c r="AL480" s="15">
        <f t="shared" si="65"/>
        <v>17000000</v>
      </c>
      <c r="AM480" s="21">
        <v>8</v>
      </c>
      <c r="AN480" s="14">
        <v>44610</v>
      </c>
      <c r="AO480" s="14">
        <v>44670</v>
      </c>
      <c r="AP480" s="19"/>
      <c r="AQ480" s="19"/>
      <c r="AR480" s="19"/>
      <c r="AS480" s="19"/>
      <c r="AT480" s="19"/>
      <c r="AU480" s="19">
        <v>1700000</v>
      </c>
      <c r="AV480" s="19"/>
      <c r="AW480" s="19"/>
      <c r="AX480" s="19">
        <v>15300000</v>
      </c>
      <c r="AY480" s="19"/>
      <c r="AZ480" s="19"/>
      <c r="BA480" s="19"/>
      <c r="BB480" s="19">
        <f t="shared" si="71"/>
        <v>1700000</v>
      </c>
      <c r="BC480" s="15">
        <f t="shared" si="67"/>
        <v>17000000</v>
      </c>
      <c r="BD480" s="15">
        <f t="shared" si="68"/>
        <v>17000000</v>
      </c>
      <c r="BE480" t="str">
        <f t="shared" si="69"/>
        <v>OK</v>
      </c>
      <c r="BF480">
        <f t="shared" si="70"/>
        <v>2</v>
      </c>
      <c r="BH480" s="17"/>
    </row>
    <row r="481" spans="1:60" hidden="1">
      <c r="A481" s="17">
        <v>6</v>
      </c>
      <c r="B481" s="17" t="s">
        <v>17</v>
      </c>
      <c r="C481" s="17" t="s">
        <v>570</v>
      </c>
      <c r="D481" s="17" t="s">
        <v>558</v>
      </c>
      <c r="E481" s="17" t="s">
        <v>8</v>
      </c>
      <c r="F481" s="17" t="s">
        <v>138</v>
      </c>
      <c r="G481">
        <v>4881</v>
      </c>
      <c r="H481">
        <v>10</v>
      </c>
      <c r="I481" s="19">
        <v>8500000</v>
      </c>
      <c r="J481" s="15">
        <v>850000</v>
      </c>
      <c r="K481" s="17">
        <v>10</v>
      </c>
      <c r="L481" s="17"/>
      <c r="M481" s="17" t="s">
        <v>113</v>
      </c>
      <c r="N481" s="17" t="s">
        <v>48</v>
      </c>
      <c r="O481" s="17" t="s">
        <v>114</v>
      </c>
      <c r="P481" s="17" t="s">
        <v>535</v>
      </c>
      <c r="Q481" s="17" t="s">
        <v>53</v>
      </c>
      <c r="R481" s="17" t="s">
        <v>117</v>
      </c>
      <c r="S481" s="17" t="s">
        <v>118</v>
      </c>
      <c r="T481" t="s">
        <v>349</v>
      </c>
      <c r="U481" t="s">
        <v>152</v>
      </c>
      <c r="V481" s="17" t="str">
        <f t="shared" si="66"/>
        <v>06-488101</v>
      </c>
      <c r="W481" t="s">
        <v>559</v>
      </c>
      <c r="X481" s="17" t="s">
        <v>40</v>
      </c>
      <c r="Y481" s="20">
        <v>44265</v>
      </c>
      <c r="Z481" s="21">
        <v>23</v>
      </c>
      <c r="AA481" s="14">
        <v>44288</v>
      </c>
      <c r="AB481" s="20">
        <v>44273</v>
      </c>
      <c r="AC481" s="19">
        <f t="shared" si="64"/>
        <v>8500000</v>
      </c>
      <c r="AD481" s="21">
        <v>19</v>
      </c>
      <c r="AE481" s="14">
        <v>44292</v>
      </c>
      <c r="AF481" s="20">
        <v>44298</v>
      </c>
      <c r="AG481" s="21">
        <v>40</v>
      </c>
      <c r="AH481" s="14">
        <v>44338</v>
      </c>
      <c r="AI481" s="20">
        <v>44350</v>
      </c>
      <c r="AJ481" s="21">
        <v>15</v>
      </c>
      <c r="AK481" s="14">
        <v>44365</v>
      </c>
      <c r="AL481" s="15">
        <f t="shared" si="65"/>
        <v>8500000</v>
      </c>
      <c r="AM481" s="21">
        <v>8</v>
      </c>
      <c r="AN481" s="14">
        <v>44610</v>
      </c>
      <c r="AO481" s="14">
        <v>44670</v>
      </c>
      <c r="AP481" s="19"/>
      <c r="AQ481" s="19"/>
      <c r="AR481" s="19"/>
      <c r="AS481" s="19"/>
      <c r="AT481" s="19"/>
      <c r="AU481" s="19">
        <v>850000</v>
      </c>
      <c r="AV481" s="19"/>
      <c r="AW481" s="19"/>
      <c r="AX481" s="19">
        <v>7650000</v>
      </c>
      <c r="AY481" s="19"/>
      <c r="AZ481" s="19"/>
      <c r="BA481" s="19"/>
      <c r="BB481" s="19">
        <f t="shared" si="71"/>
        <v>850000</v>
      </c>
      <c r="BC481" s="15">
        <f t="shared" si="67"/>
        <v>8500000</v>
      </c>
      <c r="BD481" s="15">
        <f t="shared" si="68"/>
        <v>8500000</v>
      </c>
      <c r="BE481" t="str">
        <f t="shared" si="69"/>
        <v>OK</v>
      </c>
      <c r="BF481">
        <f t="shared" si="70"/>
        <v>2</v>
      </c>
      <c r="BH481" s="17"/>
    </row>
    <row r="482" spans="1:60" hidden="1">
      <c r="A482" s="17">
        <v>6</v>
      </c>
      <c r="B482" s="17" t="s">
        <v>17</v>
      </c>
      <c r="C482" s="17" t="s">
        <v>571</v>
      </c>
      <c r="D482" s="17" t="s">
        <v>538</v>
      </c>
      <c r="E482" s="17" t="s">
        <v>8</v>
      </c>
      <c r="F482" s="17" t="s">
        <v>138</v>
      </c>
      <c r="G482">
        <v>4881</v>
      </c>
      <c r="H482">
        <v>25</v>
      </c>
      <c r="I482" s="19">
        <v>21250000</v>
      </c>
      <c r="J482" s="15">
        <v>850000</v>
      </c>
      <c r="K482" s="17">
        <v>25</v>
      </c>
      <c r="L482" s="17"/>
      <c r="M482" s="17" t="s">
        <v>113</v>
      </c>
      <c r="N482" s="17" t="s">
        <v>48</v>
      </c>
      <c r="O482" s="17" t="s">
        <v>114</v>
      </c>
      <c r="P482" s="17" t="s">
        <v>535</v>
      </c>
      <c r="Q482" s="17" t="s">
        <v>53</v>
      </c>
      <c r="R482" s="17" t="s">
        <v>117</v>
      </c>
      <c r="S482" s="17" t="s">
        <v>118</v>
      </c>
      <c r="T482" t="s">
        <v>349</v>
      </c>
      <c r="U482" t="s">
        <v>152</v>
      </c>
      <c r="V482" s="17" t="str">
        <f t="shared" si="66"/>
        <v>06-488101</v>
      </c>
      <c r="W482" t="s">
        <v>539</v>
      </c>
      <c r="X482" s="17" t="s">
        <v>40</v>
      </c>
      <c r="Y482" s="20">
        <v>44265</v>
      </c>
      <c r="Z482" s="21">
        <v>23</v>
      </c>
      <c r="AA482" s="14">
        <v>44288</v>
      </c>
      <c r="AB482" s="20">
        <v>44273</v>
      </c>
      <c r="AC482" s="19">
        <f t="shared" si="64"/>
        <v>21250000</v>
      </c>
      <c r="AD482" s="21">
        <v>19</v>
      </c>
      <c r="AE482" s="14">
        <v>44292</v>
      </c>
      <c r="AF482" s="20">
        <v>44298</v>
      </c>
      <c r="AG482" s="21">
        <v>40</v>
      </c>
      <c r="AH482" s="14">
        <v>44338</v>
      </c>
      <c r="AI482" s="20">
        <v>44350</v>
      </c>
      <c r="AJ482" s="21">
        <v>15</v>
      </c>
      <c r="AK482" s="14">
        <v>44365</v>
      </c>
      <c r="AL482" s="15">
        <f t="shared" si="65"/>
        <v>21250000</v>
      </c>
      <c r="AM482" s="21">
        <v>8</v>
      </c>
      <c r="AN482" s="14">
        <v>44610</v>
      </c>
      <c r="AO482" s="14">
        <v>44670</v>
      </c>
      <c r="AP482" s="19"/>
      <c r="AQ482" s="19"/>
      <c r="AR482" s="19"/>
      <c r="AS482" s="19"/>
      <c r="AT482" s="19"/>
      <c r="AU482" s="19">
        <v>2125000</v>
      </c>
      <c r="AV482" s="19"/>
      <c r="AW482" s="19"/>
      <c r="AX482" s="19">
        <v>19125000</v>
      </c>
      <c r="AY482" s="19"/>
      <c r="AZ482" s="19"/>
      <c r="BA482" s="19"/>
      <c r="BB482" s="19">
        <f t="shared" si="71"/>
        <v>2125000</v>
      </c>
      <c r="BC482" s="15">
        <f t="shared" si="67"/>
        <v>21250000</v>
      </c>
      <c r="BD482" s="15">
        <f t="shared" si="68"/>
        <v>21250000</v>
      </c>
      <c r="BE482" t="str">
        <f t="shared" si="69"/>
        <v>OK</v>
      </c>
      <c r="BF482">
        <f t="shared" si="70"/>
        <v>2</v>
      </c>
      <c r="BH482" s="17"/>
    </row>
    <row r="483" spans="1:60" hidden="1">
      <c r="A483" s="17">
        <v>6</v>
      </c>
      <c r="B483" s="17" t="s">
        <v>17</v>
      </c>
      <c r="C483" s="17" t="s">
        <v>531</v>
      </c>
      <c r="D483" s="17" t="s">
        <v>551</v>
      </c>
      <c r="E483" s="17" t="s">
        <v>8</v>
      </c>
      <c r="F483" s="17" t="s">
        <v>138</v>
      </c>
      <c r="G483">
        <v>4881</v>
      </c>
      <c r="H483">
        <v>15</v>
      </c>
      <c r="I483" s="19">
        <v>12750000</v>
      </c>
      <c r="J483" s="15">
        <v>850000</v>
      </c>
      <c r="K483" s="17">
        <v>15</v>
      </c>
      <c r="L483" s="17"/>
      <c r="M483" s="17" t="s">
        <v>113</v>
      </c>
      <c r="N483" s="17" t="s">
        <v>48</v>
      </c>
      <c r="O483" s="17" t="s">
        <v>114</v>
      </c>
      <c r="P483" s="17" t="s">
        <v>535</v>
      </c>
      <c r="Q483" s="17" t="s">
        <v>53</v>
      </c>
      <c r="R483" s="17" t="s">
        <v>117</v>
      </c>
      <c r="S483" s="17" t="s">
        <v>118</v>
      </c>
      <c r="T483" t="s">
        <v>349</v>
      </c>
      <c r="U483" t="s">
        <v>152</v>
      </c>
      <c r="V483" s="17" t="str">
        <f t="shared" si="66"/>
        <v>06-488101</v>
      </c>
      <c r="W483" t="s">
        <v>552</v>
      </c>
      <c r="X483" s="17" t="s">
        <v>40</v>
      </c>
      <c r="Y483" s="20">
        <v>44265</v>
      </c>
      <c r="Z483" s="21">
        <v>23</v>
      </c>
      <c r="AA483" s="14">
        <v>44288</v>
      </c>
      <c r="AB483" s="20">
        <v>44273</v>
      </c>
      <c r="AC483" s="19">
        <f t="shared" si="64"/>
        <v>12750000</v>
      </c>
      <c r="AD483" s="21">
        <v>19</v>
      </c>
      <c r="AE483" s="14">
        <v>44292</v>
      </c>
      <c r="AF483" s="20">
        <v>44298</v>
      </c>
      <c r="AG483" s="21">
        <v>40</v>
      </c>
      <c r="AH483" s="14">
        <v>44338</v>
      </c>
      <c r="AI483" s="20">
        <v>44350</v>
      </c>
      <c r="AJ483" s="21">
        <v>15</v>
      </c>
      <c r="AK483" s="14">
        <v>44365</v>
      </c>
      <c r="AL483" s="15">
        <f t="shared" si="65"/>
        <v>12750000</v>
      </c>
      <c r="AM483" s="21">
        <v>8</v>
      </c>
      <c r="AN483" s="14">
        <v>44610</v>
      </c>
      <c r="AO483" s="14">
        <v>44670</v>
      </c>
      <c r="AP483" s="19"/>
      <c r="AQ483" s="19"/>
      <c r="AR483" s="19"/>
      <c r="AS483" s="19"/>
      <c r="AT483" s="19"/>
      <c r="AU483" s="19">
        <v>1275000</v>
      </c>
      <c r="AV483" s="19"/>
      <c r="AW483" s="19"/>
      <c r="AX483" s="19">
        <v>11475000</v>
      </c>
      <c r="AY483" s="19"/>
      <c r="AZ483" s="19"/>
      <c r="BA483" s="19"/>
      <c r="BB483" s="19">
        <f t="shared" si="71"/>
        <v>1275000</v>
      </c>
      <c r="BC483" s="15">
        <f t="shared" si="67"/>
        <v>12750000</v>
      </c>
      <c r="BD483" s="15">
        <f t="shared" si="68"/>
        <v>12750000</v>
      </c>
      <c r="BE483" t="str">
        <f t="shared" si="69"/>
        <v>OK</v>
      </c>
      <c r="BF483">
        <f t="shared" si="70"/>
        <v>2</v>
      </c>
      <c r="BH483" s="17"/>
    </row>
    <row r="484" spans="1:60" hidden="1">
      <c r="A484" s="17">
        <v>6</v>
      </c>
      <c r="B484" s="17" t="s">
        <v>17</v>
      </c>
      <c r="C484" s="17" t="s">
        <v>572</v>
      </c>
      <c r="D484" s="17" t="s">
        <v>534</v>
      </c>
      <c r="E484" s="17" t="s">
        <v>8</v>
      </c>
      <c r="F484" s="17" t="s">
        <v>138</v>
      </c>
      <c r="G484">
        <v>4881</v>
      </c>
      <c r="H484">
        <v>15</v>
      </c>
      <c r="I484" s="19">
        <v>12750000</v>
      </c>
      <c r="J484" s="15">
        <v>850000</v>
      </c>
      <c r="K484" s="17">
        <v>15</v>
      </c>
      <c r="L484" s="17"/>
      <c r="M484" s="17" t="s">
        <v>113</v>
      </c>
      <c r="N484" s="17" t="s">
        <v>48</v>
      </c>
      <c r="O484" s="17" t="s">
        <v>114</v>
      </c>
      <c r="P484" s="17" t="s">
        <v>535</v>
      </c>
      <c r="Q484" s="17" t="s">
        <v>53</v>
      </c>
      <c r="R484" s="17" t="s">
        <v>117</v>
      </c>
      <c r="S484" s="17" t="s">
        <v>118</v>
      </c>
      <c r="T484" t="s">
        <v>349</v>
      </c>
      <c r="U484" t="s">
        <v>152</v>
      </c>
      <c r="V484" s="17" t="str">
        <f t="shared" si="66"/>
        <v>06-488101</v>
      </c>
      <c r="W484" t="s">
        <v>536</v>
      </c>
      <c r="X484" s="17" t="s">
        <v>40</v>
      </c>
      <c r="Y484" s="20">
        <v>44265</v>
      </c>
      <c r="Z484" s="21">
        <v>23</v>
      </c>
      <c r="AA484" s="14">
        <v>44288</v>
      </c>
      <c r="AB484" s="20">
        <v>44273</v>
      </c>
      <c r="AC484" s="19">
        <f t="shared" si="64"/>
        <v>12750000</v>
      </c>
      <c r="AD484" s="21">
        <v>19</v>
      </c>
      <c r="AE484" s="14">
        <v>44292</v>
      </c>
      <c r="AF484" s="20">
        <v>44298</v>
      </c>
      <c r="AG484" s="21">
        <v>40</v>
      </c>
      <c r="AH484" s="14">
        <v>44338</v>
      </c>
      <c r="AI484" s="20">
        <v>44350</v>
      </c>
      <c r="AJ484" s="21">
        <v>15</v>
      </c>
      <c r="AK484" s="14">
        <v>44365</v>
      </c>
      <c r="AL484" s="15">
        <f t="shared" si="65"/>
        <v>12750000</v>
      </c>
      <c r="AM484" s="21">
        <v>8</v>
      </c>
      <c r="AN484" s="14">
        <v>44610</v>
      </c>
      <c r="AO484" s="14">
        <v>44670</v>
      </c>
      <c r="AP484" s="19"/>
      <c r="AQ484" s="19"/>
      <c r="AR484" s="19"/>
      <c r="AS484" s="19"/>
      <c r="AT484" s="19"/>
      <c r="AU484" s="19">
        <v>1275000</v>
      </c>
      <c r="AV484" s="19"/>
      <c r="AW484" s="19"/>
      <c r="AX484" s="19">
        <v>11475000</v>
      </c>
      <c r="AY484" s="19"/>
      <c r="AZ484" s="19"/>
      <c r="BA484" s="19"/>
      <c r="BB484" s="19">
        <f t="shared" si="71"/>
        <v>1275000</v>
      </c>
      <c r="BC484" s="15">
        <f t="shared" si="67"/>
        <v>12750000</v>
      </c>
      <c r="BD484" s="15">
        <f t="shared" si="68"/>
        <v>12750000</v>
      </c>
      <c r="BE484" t="str">
        <f t="shared" si="69"/>
        <v>OK</v>
      </c>
      <c r="BF484">
        <f t="shared" si="70"/>
        <v>2</v>
      </c>
      <c r="BH484" s="17"/>
    </row>
    <row r="485" spans="1:60" hidden="1">
      <c r="A485" s="17">
        <v>6</v>
      </c>
      <c r="B485" s="17" t="s">
        <v>17</v>
      </c>
      <c r="C485" s="17" t="s">
        <v>169</v>
      </c>
      <c r="D485" s="17" t="s">
        <v>573</v>
      </c>
      <c r="E485" s="17" t="s">
        <v>8</v>
      </c>
      <c r="F485" s="17" t="s">
        <v>162</v>
      </c>
      <c r="G485">
        <v>4883</v>
      </c>
      <c r="H485">
        <v>24</v>
      </c>
      <c r="I485" s="19">
        <v>21230000</v>
      </c>
      <c r="J485" s="15">
        <v>884583.33333333337</v>
      </c>
      <c r="K485" s="17">
        <v>24</v>
      </c>
      <c r="L485" s="17"/>
      <c r="M485" s="17" t="s">
        <v>40</v>
      </c>
      <c r="N485" s="17" t="s">
        <v>48</v>
      </c>
      <c r="O485" s="17" t="s">
        <v>114</v>
      </c>
      <c r="P485" s="17" t="s">
        <v>574</v>
      </c>
      <c r="Q485" s="17" t="s">
        <v>116</v>
      </c>
      <c r="R485" s="17" t="s">
        <v>117</v>
      </c>
      <c r="S485" s="17" t="s">
        <v>148</v>
      </c>
      <c r="T485" t="s">
        <v>239</v>
      </c>
      <c r="U485" t="s">
        <v>152</v>
      </c>
      <c r="V485" s="17" t="str">
        <f t="shared" si="66"/>
        <v>06-488305</v>
      </c>
      <c r="W485" t="s">
        <v>575</v>
      </c>
      <c r="X485" s="17" t="s">
        <v>40</v>
      </c>
      <c r="Y485" s="20"/>
      <c r="Z485" s="21"/>
      <c r="AA485" s="14"/>
      <c r="AB485" s="20">
        <v>44265</v>
      </c>
      <c r="AC485" s="19">
        <f t="shared" ref="AC485:AC486" si="72">I485</f>
        <v>21230000</v>
      </c>
      <c r="AD485" s="21">
        <v>21</v>
      </c>
      <c r="AE485" s="14">
        <v>44286</v>
      </c>
      <c r="AF485" s="20">
        <v>44291</v>
      </c>
      <c r="AG485" s="21">
        <v>15</v>
      </c>
      <c r="AH485" s="14">
        <v>44306</v>
      </c>
      <c r="AI485" s="20">
        <v>44307</v>
      </c>
      <c r="AJ485" s="21">
        <v>38</v>
      </c>
      <c r="AK485" s="14">
        <v>44345</v>
      </c>
      <c r="AL485" s="15">
        <f t="shared" si="65"/>
        <v>21230000</v>
      </c>
      <c r="AM485" s="21">
        <v>8</v>
      </c>
      <c r="AN485" s="14">
        <v>44590</v>
      </c>
      <c r="AO485" s="14">
        <v>44650</v>
      </c>
      <c r="AP485" s="19"/>
      <c r="AQ485" s="19"/>
      <c r="AR485" s="19"/>
      <c r="AS485" s="19"/>
      <c r="AT485" s="19"/>
      <c r="AU485" s="19">
        <v>2123000</v>
      </c>
      <c r="AV485" s="19"/>
      <c r="AW485" s="19"/>
      <c r="AX485" s="19">
        <v>19107000</v>
      </c>
      <c r="AY485" s="19"/>
      <c r="AZ485" s="19"/>
      <c r="BA485" s="19"/>
      <c r="BB485" s="19">
        <f t="shared" si="71"/>
        <v>2123000</v>
      </c>
      <c r="BC485" s="15">
        <f t="shared" si="67"/>
        <v>21230000</v>
      </c>
      <c r="BD485" s="15">
        <f t="shared" si="68"/>
        <v>21230000</v>
      </c>
      <c r="BE485" t="str">
        <f t="shared" si="69"/>
        <v>OK</v>
      </c>
      <c r="BF485">
        <f t="shared" si="70"/>
        <v>2</v>
      </c>
      <c r="BH485" s="17"/>
    </row>
    <row r="486" spans="1:60" hidden="1">
      <c r="A486" s="17">
        <v>6</v>
      </c>
      <c r="B486" s="17" t="s">
        <v>17</v>
      </c>
      <c r="C486" s="17" t="s">
        <v>169</v>
      </c>
      <c r="D486" s="17" t="s">
        <v>576</v>
      </c>
      <c r="E486" s="17" t="s">
        <v>8</v>
      </c>
      <c r="F486" s="17" t="s">
        <v>577</v>
      </c>
      <c r="G486">
        <v>4885</v>
      </c>
      <c r="H486">
        <v>25</v>
      </c>
      <c r="I486" s="19">
        <v>26500000</v>
      </c>
      <c r="J486" s="15">
        <v>1060000</v>
      </c>
      <c r="K486" s="17">
        <v>25</v>
      </c>
      <c r="L486" s="17"/>
      <c r="M486" s="17" t="s">
        <v>40</v>
      </c>
      <c r="N486" s="17" t="s">
        <v>46</v>
      </c>
      <c r="O486" s="17" t="s">
        <v>114</v>
      </c>
      <c r="P486" s="17" t="s">
        <v>578</v>
      </c>
      <c r="Q486" s="17" t="s">
        <v>579</v>
      </c>
      <c r="R486" s="17" t="s">
        <v>117</v>
      </c>
      <c r="S486" s="17" t="s">
        <v>124</v>
      </c>
      <c r="T486" t="s">
        <v>580</v>
      </c>
      <c r="U486" t="s">
        <v>152</v>
      </c>
      <c r="V486" s="17" t="str">
        <f t="shared" si="66"/>
        <v>06-488503</v>
      </c>
      <c r="W486" t="s">
        <v>581</v>
      </c>
      <c r="X486" s="17" t="s">
        <v>40</v>
      </c>
      <c r="Y486" s="20"/>
      <c r="Z486" s="21"/>
      <c r="AA486" s="14"/>
      <c r="AB486" s="20">
        <v>44397</v>
      </c>
      <c r="AC486" s="19">
        <f t="shared" si="72"/>
        <v>26500000</v>
      </c>
      <c r="AD486" s="21">
        <v>30</v>
      </c>
      <c r="AE486" s="14">
        <v>44427</v>
      </c>
      <c r="AF486" s="20">
        <v>44432</v>
      </c>
      <c r="AG486" s="21">
        <v>20</v>
      </c>
      <c r="AH486" s="14">
        <v>44452</v>
      </c>
      <c r="AI486" s="20">
        <v>44453</v>
      </c>
      <c r="AJ486" s="21">
        <v>30</v>
      </c>
      <c r="AK486" s="14">
        <v>44483</v>
      </c>
      <c r="AL486" s="14"/>
      <c r="AM486" s="21">
        <v>6</v>
      </c>
      <c r="AN486" s="14">
        <v>44665</v>
      </c>
      <c r="AO486" s="14">
        <v>44725</v>
      </c>
      <c r="AP486" s="19"/>
      <c r="AQ486" s="19"/>
      <c r="AR486" s="19"/>
      <c r="AS486" s="19"/>
      <c r="AT486" s="19"/>
      <c r="AU486" s="19"/>
      <c r="AV486" s="19"/>
      <c r="AW486" s="19"/>
      <c r="AX486" s="19"/>
      <c r="AY486" s="19">
        <v>26500000</v>
      </c>
      <c r="AZ486" s="19"/>
      <c r="BA486" s="19"/>
      <c r="BB486" s="19">
        <f t="shared" si="71"/>
        <v>0</v>
      </c>
      <c r="BC486" s="15">
        <f t="shared" si="67"/>
        <v>26500000</v>
      </c>
      <c r="BD486" s="15">
        <f t="shared" si="68"/>
        <v>26500000</v>
      </c>
      <c r="BE486" t="str">
        <f t="shared" si="69"/>
        <v>OK</v>
      </c>
      <c r="BF486">
        <f t="shared" si="70"/>
        <v>1</v>
      </c>
      <c r="BH486" s="17"/>
    </row>
    <row r="487" spans="1:60" hidden="1">
      <c r="A487" s="17">
        <v>6</v>
      </c>
      <c r="B487" s="17" t="s">
        <v>17</v>
      </c>
      <c r="C487" s="17" t="s">
        <v>169</v>
      </c>
      <c r="D487" s="17" t="s">
        <v>582</v>
      </c>
      <c r="E487" s="17" t="s">
        <v>8</v>
      </c>
      <c r="F487" s="17" t="s">
        <v>171</v>
      </c>
      <c r="G487">
        <v>4889</v>
      </c>
      <c r="H487">
        <v>40</v>
      </c>
      <c r="I487" s="19">
        <v>20000000</v>
      </c>
      <c r="J487" s="15">
        <v>500000</v>
      </c>
      <c r="K487" s="17">
        <v>40</v>
      </c>
      <c r="L487" s="17"/>
      <c r="M487" s="17" t="s">
        <v>40</v>
      </c>
      <c r="N487" s="17" t="s">
        <v>48</v>
      </c>
      <c r="O487" s="17" t="s">
        <v>114</v>
      </c>
      <c r="P487" s="17" t="s">
        <v>583</v>
      </c>
      <c r="Q487" s="17" t="s">
        <v>116</v>
      </c>
      <c r="R487" s="17" t="s">
        <v>117</v>
      </c>
      <c r="S487" s="17" t="s">
        <v>128</v>
      </c>
      <c r="T487" t="s">
        <v>299</v>
      </c>
      <c r="U487" t="s">
        <v>152</v>
      </c>
      <c r="V487" s="17" t="str">
        <f t="shared" si="66"/>
        <v>06-488904</v>
      </c>
      <c r="W487" t="s">
        <v>584</v>
      </c>
      <c r="X487" s="17" t="s">
        <v>40</v>
      </c>
      <c r="Y487" s="20"/>
      <c r="Z487" s="21"/>
      <c r="AA487" s="14"/>
      <c r="AB487" s="20">
        <v>44411</v>
      </c>
      <c r="AC487" s="20"/>
      <c r="AD487" s="21">
        <v>21</v>
      </c>
      <c r="AE487" s="14">
        <v>44432</v>
      </c>
      <c r="AF487" s="20">
        <v>44434</v>
      </c>
      <c r="AG487" s="21">
        <v>20</v>
      </c>
      <c r="AH487" s="14">
        <v>44454</v>
      </c>
      <c r="AI487" s="20">
        <v>44460</v>
      </c>
      <c r="AJ487" s="21">
        <v>20</v>
      </c>
      <c r="AK487" s="14">
        <v>44480</v>
      </c>
      <c r="AL487" s="14"/>
      <c r="AM487" s="21">
        <v>6</v>
      </c>
      <c r="AN487" s="14">
        <v>44662</v>
      </c>
      <c r="AO487" s="14">
        <v>44722</v>
      </c>
      <c r="AP487" s="19"/>
      <c r="AQ487" s="19"/>
      <c r="AR487" s="19"/>
      <c r="AS487" s="19"/>
      <c r="AT487" s="19"/>
      <c r="AU487" s="19"/>
      <c r="AV487" s="19"/>
      <c r="AW487" s="19"/>
      <c r="AX487" s="19"/>
      <c r="AY487" s="19">
        <v>20000000</v>
      </c>
      <c r="AZ487" s="19"/>
      <c r="BA487" s="19"/>
      <c r="BB487" s="19">
        <f t="shared" si="71"/>
        <v>0</v>
      </c>
      <c r="BC487" s="15">
        <f t="shared" si="67"/>
        <v>20000000</v>
      </c>
      <c r="BD487" s="15">
        <f t="shared" si="68"/>
        <v>20000000</v>
      </c>
      <c r="BE487" t="str">
        <f t="shared" si="69"/>
        <v>OK</v>
      </c>
      <c r="BF487">
        <f t="shared" si="70"/>
        <v>1</v>
      </c>
      <c r="BH487" s="17"/>
    </row>
    <row r="488" spans="1:60" hidden="1">
      <c r="A488" s="17">
        <v>6</v>
      </c>
      <c r="B488" s="17" t="s">
        <v>17</v>
      </c>
      <c r="C488" s="17" t="s">
        <v>169</v>
      </c>
      <c r="D488" s="17" t="s">
        <v>585</v>
      </c>
      <c r="E488" s="17" t="s">
        <v>8</v>
      </c>
      <c r="F488" s="17" t="s">
        <v>301</v>
      </c>
      <c r="G488">
        <v>4891</v>
      </c>
      <c r="H488">
        <v>25</v>
      </c>
      <c r="I488" s="19">
        <v>35000000</v>
      </c>
      <c r="J488" s="15">
        <v>1400000</v>
      </c>
      <c r="K488" s="17">
        <v>25</v>
      </c>
      <c r="L488" s="17"/>
      <c r="M488" s="17" t="s">
        <v>40</v>
      </c>
      <c r="N488" s="17" t="s">
        <v>46</v>
      </c>
      <c r="O488" s="17" t="s">
        <v>114</v>
      </c>
      <c r="P488" s="17" t="s">
        <v>578</v>
      </c>
      <c r="Q488" s="17" t="s">
        <v>116</v>
      </c>
      <c r="R488" s="17" t="s">
        <v>117</v>
      </c>
      <c r="S488" s="17" t="s">
        <v>135</v>
      </c>
      <c r="T488" t="s">
        <v>586</v>
      </c>
      <c r="U488" t="s">
        <v>152</v>
      </c>
      <c r="V488" s="17" t="str">
        <f t="shared" si="66"/>
        <v>06-489102</v>
      </c>
      <c r="W488" t="s">
        <v>587</v>
      </c>
      <c r="X488" s="17" t="s">
        <v>40</v>
      </c>
      <c r="Y488" s="20"/>
      <c r="Z488" s="21"/>
      <c r="AA488" s="14"/>
      <c r="AB488" s="20">
        <v>44265</v>
      </c>
      <c r="AC488" s="19">
        <f t="shared" ref="AC488:AC514" si="73">I488</f>
        <v>35000000</v>
      </c>
      <c r="AD488" s="21">
        <v>21</v>
      </c>
      <c r="AE488" s="14">
        <v>44286</v>
      </c>
      <c r="AF488" s="20">
        <v>44291</v>
      </c>
      <c r="AG488" s="21">
        <v>15</v>
      </c>
      <c r="AH488" s="14">
        <v>44306</v>
      </c>
      <c r="AI488" s="20">
        <v>44307</v>
      </c>
      <c r="AJ488" s="21">
        <v>15</v>
      </c>
      <c r="AK488" s="14">
        <v>44322</v>
      </c>
      <c r="AL488" s="15">
        <f t="shared" ref="AL488:AL502" si="74">I488</f>
        <v>35000000</v>
      </c>
      <c r="AM488" s="21">
        <v>8</v>
      </c>
      <c r="AN488" s="14">
        <v>44567</v>
      </c>
      <c r="AO488" s="14">
        <v>44627</v>
      </c>
      <c r="AP488" s="19"/>
      <c r="AQ488" s="19"/>
      <c r="AR488" s="19"/>
      <c r="AS488" s="19"/>
      <c r="AT488" s="19"/>
      <c r="AU488" s="19">
        <v>3500000</v>
      </c>
      <c r="AV488" s="19"/>
      <c r="AW488" s="19"/>
      <c r="AX488" s="19">
        <v>31500000</v>
      </c>
      <c r="AY488" s="19"/>
      <c r="AZ488" s="19"/>
      <c r="BA488" s="19"/>
      <c r="BB488" s="19">
        <f t="shared" si="71"/>
        <v>3500000</v>
      </c>
      <c r="BC488" s="15">
        <f t="shared" si="67"/>
        <v>35000000</v>
      </c>
      <c r="BD488" s="15">
        <f t="shared" si="68"/>
        <v>35000000</v>
      </c>
      <c r="BE488" t="str">
        <f t="shared" si="69"/>
        <v>OK</v>
      </c>
      <c r="BF488">
        <f t="shared" si="70"/>
        <v>2</v>
      </c>
      <c r="BH488" s="17"/>
    </row>
    <row r="489" spans="1:60" hidden="1">
      <c r="A489" s="17">
        <v>6</v>
      </c>
      <c r="B489" s="17" t="s">
        <v>17</v>
      </c>
      <c r="C489" s="17" t="s">
        <v>169</v>
      </c>
      <c r="D489" s="17" t="s">
        <v>588</v>
      </c>
      <c r="E489" s="17" t="s">
        <v>7</v>
      </c>
      <c r="F489" s="17" t="s">
        <v>176</v>
      </c>
      <c r="G489">
        <v>4916</v>
      </c>
      <c r="H489">
        <v>138</v>
      </c>
      <c r="I489" s="19">
        <v>19736000</v>
      </c>
      <c r="J489" s="15">
        <v>143014.4927536232</v>
      </c>
      <c r="K489" s="17">
        <v>138</v>
      </c>
      <c r="L489" s="17"/>
      <c r="M489" s="17" t="s">
        <v>40</v>
      </c>
      <c r="N489" s="17" t="s">
        <v>47</v>
      </c>
      <c r="O489" s="17" t="s">
        <v>114</v>
      </c>
      <c r="P489" s="17" t="s">
        <v>589</v>
      </c>
      <c r="Q489" s="17" t="s">
        <v>116</v>
      </c>
      <c r="R489" s="17" t="s">
        <v>117</v>
      </c>
      <c r="S489" s="17" t="s">
        <v>118</v>
      </c>
      <c r="T489" t="s">
        <v>178</v>
      </c>
      <c r="U489" t="s">
        <v>152</v>
      </c>
      <c r="V489" s="17" t="str">
        <f t="shared" si="66"/>
        <v>06-491601</v>
      </c>
      <c r="W489" t="s">
        <v>590</v>
      </c>
      <c r="X489" s="17" t="s">
        <v>40</v>
      </c>
      <c r="Y489" s="20"/>
      <c r="Z489" s="21"/>
      <c r="AA489" s="14"/>
      <c r="AB489" s="20">
        <v>44364</v>
      </c>
      <c r="AC489" s="19">
        <f t="shared" si="73"/>
        <v>19736000</v>
      </c>
      <c r="AD489" s="21">
        <v>13</v>
      </c>
      <c r="AE489" s="14">
        <v>44377</v>
      </c>
      <c r="AF489" s="20">
        <v>44382</v>
      </c>
      <c r="AG489" s="21">
        <v>10</v>
      </c>
      <c r="AH489" s="14">
        <v>44392</v>
      </c>
      <c r="AI489" s="20">
        <v>44396</v>
      </c>
      <c r="AJ489" s="21">
        <v>10</v>
      </c>
      <c r="AK489" s="14">
        <v>44406</v>
      </c>
      <c r="AL489" s="15">
        <f t="shared" si="74"/>
        <v>19736000</v>
      </c>
      <c r="AM489" s="21">
        <v>6</v>
      </c>
      <c r="AN489" s="14">
        <v>44590</v>
      </c>
      <c r="AO489" s="14">
        <v>44650</v>
      </c>
      <c r="AP489" s="19"/>
      <c r="AQ489" s="19"/>
      <c r="AR489" s="19"/>
      <c r="AS489" s="19"/>
      <c r="AT489" s="19"/>
      <c r="AU489" s="19"/>
      <c r="AV489" s="19">
        <v>19736000</v>
      </c>
      <c r="AW489" s="19"/>
      <c r="AX489" s="19"/>
      <c r="AY489" s="19"/>
      <c r="AZ489" s="19"/>
      <c r="BA489" s="19"/>
      <c r="BB489" s="19">
        <f t="shared" si="71"/>
        <v>19736000</v>
      </c>
      <c r="BC489" s="15">
        <f t="shared" si="67"/>
        <v>19736000</v>
      </c>
      <c r="BD489" s="15">
        <f t="shared" si="68"/>
        <v>19736000</v>
      </c>
      <c r="BE489" t="str">
        <f t="shared" si="69"/>
        <v>OK</v>
      </c>
      <c r="BF489">
        <f t="shared" si="70"/>
        <v>1</v>
      </c>
      <c r="BH489" s="17"/>
    </row>
    <row r="490" spans="1:60">
      <c r="A490" s="17">
        <v>6</v>
      </c>
      <c r="B490" s="17" t="s">
        <v>17</v>
      </c>
      <c r="C490" s="17" t="s">
        <v>548</v>
      </c>
      <c r="D490" s="17" t="s">
        <v>591</v>
      </c>
      <c r="E490" s="17" t="s">
        <v>9</v>
      </c>
      <c r="F490" s="17" t="s">
        <v>180</v>
      </c>
      <c r="G490">
        <v>5811</v>
      </c>
      <c r="H490">
        <v>12</v>
      </c>
      <c r="I490" s="19">
        <v>10200000</v>
      </c>
      <c r="J490" s="15">
        <v>850000</v>
      </c>
      <c r="K490" s="17">
        <v>12</v>
      </c>
      <c r="L490" s="17"/>
      <c r="M490" s="17" t="s">
        <v>40</v>
      </c>
      <c r="N490" s="17" t="s">
        <v>48</v>
      </c>
      <c r="O490" s="17" t="s">
        <v>114</v>
      </c>
      <c r="P490" s="17" t="s">
        <v>592</v>
      </c>
      <c r="Q490" s="17" t="s">
        <v>53</v>
      </c>
      <c r="R490" s="17" t="s">
        <v>117</v>
      </c>
      <c r="S490" s="17" t="s">
        <v>118</v>
      </c>
      <c r="T490" t="s">
        <v>183</v>
      </c>
      <c r="U490" t="s">
        <v>152</v>
      </c>
      <c r="V490" s="17" t="str">
        <f t="shared" si="66"/>
        <v>06-581101</v>
      </c>
      <c r="W490" t="s">
        <v>593</v>
      </c>
      <c r="X490" s="17" t="s">
        <v>40</v>
      </c>
      <c r="Y490" s="20">
        <v>44265</v>
      </c>
      <c r="Z490" s="21">
        <v>23</v>
      </c>
      <c r="AA490" s="14">
        <v>44288</v>
      </c>
      <c r="AB490" s="20">
        <v>44228</v>
      </c>
      <c r="AC490" s="19">
        <f t="shared" si="73"/>
        <v>10200000</v>
      </c>
      <c r="AD490" s="21">
        <v>22</v>
      </c>
      <c r="AE490" s="14">
        <v>44250</v>
      </c>
      <c r="AF490" s="20">
        <v>44256</v>
      </c>
      <c r="AG490" s="21">
        <v>25</v>
      </c>
      <c r="AH490" s="14">
        <v>44281</v>
      </c>
      <c r="AI490" s="20">
        <v>44288</v>
      </c>
      <c r="AJ490" s="21">
        <v>45</v>
      </c>
      <c r="AK490" s="14">
        <v>44333</v>
      </c>
      <c r="AL490" s="15">
        <f t="shared" si="74"/>
        <v>10200000</v>
      </c>
      <c r="AM490" s="21">
        <v>8</v>
      </c>
      <c r="AN490" s="14">
        <v>44578</v>
      </c>
      <c r="AO490" s="14">
        <v>44638</v>
      </c>
      <c r="AP490" s="19"/>
      <c r="AQ490" s="19"/>
      <c r="AR490" s="19"/>
      <c r="AS490" s="19"/>
      <c r="AT490" s="19"/>
      <c r="AU490" s="19">
        <v>1020000</v>
      </c>
      <c r="AV490" s="19"/>
      <c r="AW490" s="19"/>
      <c r="AX490" s="19">
        <v>9180000</v>
      </c>
      <c r="AY490" s="19"/>
      <c r="AZ490" s="19"/>
      <c r="BA490" s="19"/>
      <c r="BB490" s="19">
        <f t="shared" si="71"/>
        <v>1020000</v>
      </c>
      <c r="BC490" s="15">
        <f t="shared" si="67"/>
        <v>10200000</v>
      </c>
      <c r="BD490" s="15">
        <f t="shared" si="68"/>
        <v>10200000</v>
      </c>
      <c r="BE490" t="str">
        <f t="shared" si="69"/>
        <v>OK</v>
      </c>
      <c r="BF490">
        <f t="shared" si="70"/>
        <v>2</v>
      </c>
      <c r="BH490" s="17"/>
    </row>
    <row r="491" spans="1:60">
      <c r="A491" s="17">
        <v>6</v>
      </c>
      <c r="B491" s="17" t="s">
        <v>17</v>
      </c>
      <c r="C491" s="17" t="s">
        <v>523</v>
      </c>
      <c r="D491" s="17" t="s">
        <v>594</v>
      </c>
      <c r="E491" s="17" t="s">
        <v>9</v>
      </c>
      <c r="F491" s="17" t="s">
        <v>180</v>
      </c>
      <c r="G491">
        <v>5811</v>
      </c>
      <c r="H491">
        <v>12</v>
      </c>
      <c r="I491" s="19">
        <v>10200000</v>
      </c>
      <c r="J491" s="15">
        <v>850000</v>
      </c>
      <c r="K491" s="17">
        <v>12</v>
      </c>
      <c r="L491" s="17"/>
      <c r="M491" s="17" t="s">
        <v>40</v>
      </c>
      <c r="N491" s="17" t="s">
        <v>48</v>
      </c>
      <c r="O491" s="17" t="s">
        <v>114</v>
      </c>
      <c r="P491" s="17" t="s">
        <v>592</v>
      </c>
      <c r="Q491" s="17" t="s">
        <v>53</v>
      </c>
      <c r="R491" s="17" t="s">
        <v>117</v>
      </c>
      <c r="S491" s="17" t="s">
        <v>118</v>
      </c>
      <c r="T491" t="s">
        <v>183</v>
      </c>
      <c r="U491" t="s">
        <v>152</v>
      </c>
      <c r="V491" s="17" t="str">
        <f t="shared" si="66"/>
        <v>06-581101</v>
      </c>
      <c r="W491" t="s">
        <v>595</v>
      </c>
      <c r="X491" s="17" t="s">
        <v>40</v>
      </c>
      <c r="Y491" s="20">
        <v>44265</v>
      </c>
      <c r="Z491" s="21">
        <v>23</v>
      </c>
      <c r="AA491" s="14">
        <v>44288</v>
      </c>
      <c r="AB491" s="20">
        <v>44228</v>
      </c>
      <c r="AC491" s="19">
        <f t="shared" si="73"/>
        <v>10200000</v>
      </c>
      <c r="AD491" s="21">
        <v>22</v>
      </c>
      <c r="AE491" s="14">
        <v>44250</v>
      </c>
      <c r="AF491" s="20">
        <v>44256</v>
      </c>
      <c r="AG491" s="21">
        <v>25</v>
      </c>
      <c r="AH491" s="14">
        <v>44281</v>
      </c>
      <c r="AI491" s="20">
        <v>44288</v>
      </c>
      <c r="AJ491" s="21">
        <v>45</v>
      </c>
      <c r="AK491" s="14">
        <v>44333</v>
      </c>
      <c r="AL491" s="15">
        <f t="shared" si="74"/>
        <v>10200000</v>
      </c>
      <c r="AM491" s="21">
        <v>8</v>
      </c>
      <c r="AN491" s="14">
        <v>44578</v>
      </c>
      <c r="AO491" s="14">
        <v>44638</v>
      </c>
      <c r="AP491" s="19"/>
      <c r="AQ491" s="19"/>
      <c r="AR491" s="19"/>
      <c r="AS491" s="19"/>
      <c r="AT491" s="19"/>
      <c r="AU491" s="19">
        <v>1020000</v>
      </c>
      <c r="AV491" s="19"/>
      <c r="AW491" s="19"/>
      <c r="AX491" s="19">
        <v>9180000</v>
      </c>
      <c r="AY491" s="19"/>
      <c r="AZ491" s="19"/>
      <c r="BA491" s="19"/>
      <c r="BB491" s="19">
        <f t="shared" si="71"/>
        <v>1020000</v>
      </c>
      <c r="BC491" s="15">
        <f t="shared" si="67"/>
        <v>10200000</v>
      </c>
      <c r="BD491" s="15">
        <f t="shared" si="68"/>
        <v>10200000</v>
      </c>
      <c r="BE491" t="str">
        <f t="shared" si="69"/>
        <v>OK</v>
      </c>
      <c r="BF491">
        <f t="shared" si="70"/>
        <v>2</v>
      </c>
      <c r="BH491" s="17"/>
    </row>
    <row r="492" spans="1:60">
      <c r="A492" s="17">
        <v>6</v>
      </c>
      <c r="B492" s="17" t="s">
        <v>17</v>
      </c>
      <c r="C492" s="17" t="s">
        <v>508</v>
      </c>
      <c r="D492" s="17" t="s">
        <v>596</v>
      </c>
      <c r="E492" s="17" t="s">
        <v>9</v>
      </c>
      <c r="F492" s="17" t="s">
        <v>180</v>
      </c>
      <c r="G492">
        <v>5811</v>
      </c>
      <c r="H492">
        <v>13</v>
      </c>
      <c r="I492" s="19">
        <v>11050000</v>
      </c>
      <c r="J492" s="15">
        <v>850000</v>
      </c>
      <c r="K492" s="17">
        <v>13</v>
      </c>
      <c r="L492" s="17"/>
      <c r="M492" s="17" t="s">
        <v>40</v>
      </c>
      <c r="N492" s="17" t="s">
        <v>48</v>
      </c>
      <c r="O492" s="17" t="s">
        <v>114</v>
      </c>
      <c r="P492" s="17" t="s">
        <v>592</v>
      </c>
      <c r="Q492" s="17" t="s">
        <v>53</v>
      </c>
      <c r="R492" s="17" t="s">
        <v>117</v>
      </c>
      <c r="S492" s="17" t="s">
        <v>118</v>
      </c>
      <c r="T492" t="s">
        <v>183</v>
      </c>
      <c r="U492" t="s">
        <v>152</v>
      </c>
      <c r="V492" s="17" t="str">
        <f t="shared" si="66"/>
        <v>06-581101</v>
      </c>
      <c r="W492" t="s">
        <v>597</v>
      </c>
      <c r="X492" s="17" t="s">
        <v>40</v>
      </c>
      <c r="Y492" s="20">
        <v>44265</v>
      </c>
      <c r="Z492" s="21">
        <v>23</v>
      </c>
      <c r="AA492" s="14">
        <v>44288</v>
      </c>
      <c r="AB492" s="20">
        <v>44228</v>
      </c>
      <c r="AC492" s="19">
        <f t="shared" si="73"/>
        <v>11050000</v>
      </c>
      <c r="AD492" s="21">
        <v>22</v>
      </c>
      <c r="AE492" s="14">
        <v>44250</v>
      </c>
      <c r="AF492" s="20">
        <v>44256</v>
      </c>
      <c r="AG492" s="21">
        <v>25</v>
      </c>
      <c r="AH492" s="14">
        <v>44281</v>
      </c>
      <c r="AI492" s="20">
        <v>44288</v>
      </c>
      <c r="AJ492" s="21">
        <v>45</v>
      </c>
      <c r="AK492" s="14">
        <v>44333</v>
      </c>
      <c r="AL492" s="15">
        <f t="shared" si="74"/>
        <v>11050000</v>
      </c>
      <c r="AM492" s="21">
        <v>8</v>
      </c>
      <c r="AN492" s="14">
        <v>44578</v>
      </c>
      <c r="AO492" s="14">
        <v>44638</v>
      </c>
      <c r="AP492" s="19"/>
      <c r="AQ492" s="19"/>
      <c r="AR492" s="19"/>
      <c r="AS492" s="19"/>
      <c r="AT492" s="19"/>
      <c r="AU492" s="19">
        <v>1105000</v>
      </c>
      <c r="AV492" s="19"/>
      <c r="AW492" s="19"/>
      <c r="AX492" s="19">
        <v>9945000</v>
      </c>
      <c r="AY492" s="19"/>
      <c r="AZ492" s="19"/>
      <c r="BA492" s="19"/>
      <c r="BB492" s="19">
        <f t="shared" si="71"/>
        <v>1105000</v>
      </c>
      <c r="BC492" s="15">
        <f t="shared" si="67"/>
        <v>11050000</v>
      </c>
      <c r="BD492" s="15">
        <f t="shared" si="68"/>
        <v>11050000</v>
      </c>
      <c r="BE492" t="str">
        <f t="shared" si="69"/>
        <v>OK</v>
      </c>
      <c r="BF492">
        <f t="shared" si="70"/>
        <v>2</v>
      </c>
      <c r="BH492" s="17"/>
    </row>
    <row r="493" spans="1:60">
      <c r="A493" s="17">
        <v>6</v>
      </c>
      <c r="B493" s="17" t="s">
        <v>17</v>
      </c>
      <c r="C493" s="17" t="s">
        <v>514</v>
      </c>
      <c r="D493" s="17" t="s">
        <v>591</v>
      </c>
      <c r="E493" s="17" t="s">
        <v>9</v>
      </c>
      <c r="F493" s="17" t="s">
        <v>180</v>
      </c>
      <c r="G493">
        <v>5811</v>
      </c>
      <c r="H493">
        <v>12</v>
      </c>
      <c r="I493" s="19">
        <v>10200000</v>
      </c>
      <c r="J493" s="15">
        <v>850000</v>
      </c>
      <c r="K493" s="17">
        <v>12</v>
      </c>
      <c r="L493" s="17"/>
      <c r="M493" s="17" t="s">
        <v>40</v>
      </c>
      <c r="N493" s="17" t="s">
        <v>48</v>
      </c>
      <c r="O493" s="17" t="s">
        <v>114</v>
      </c>
      <c r="P493" s="17" t="s">
        <v>592</v>
      </c>
      <c r="Q493" s="17" t="s">
        <v>53</v>
      </c>
      <c r="R493" s="17" t="s">
        <v>117</v>
      </c>
      <c r="S493" s="17" t="s">
        <v>118</v>
      </c>
      <c r="T493" t="s">
        <v>183</v>
      </c>
      <c r="U493" t="s">
        <v>152</v>
      </c>
      <c r="V493" s="17" t="str">
        <f t="shared" si="66"/>
        <v>06-581101</v>
      </c>
      <c r="W493" t="s">
        <v>593</v>
      </c>
      <c r="X493" s="17" t="s">
        <v>40</v>
      </c>
      <c r="Y493" s="20">
        <v>44265</v>
      </c>
      <c r="Z493" s="21">
        <v>23</v>
      </c>
      <c r="AA493" s="14">
        <v>44288</v>
      </c>
      <c r="AB493" s="20">
        <v>44228</v>
      </c>
      <c r="AC493" s="19">
        <f t="shared" si="73"/>
        <v>10200000</v>
      </c>
      <c r="AD493" s="21">
        <v>22</v>
      </c>
      <c r="AE493" s="14">
        <v>44250</v>
      </c>
      <c r="AF493" s="20">
        <v>44256</v>
      </c>
      <c r="AG493" s="21">
        <v>25</v>
      </c>
      <c r="AH493" s="14">
        <v>44281</v>
      </c>
      <c r="AI493" s="20">
        <v>44288</v>
      </c>
      <c r="AJ493" s="21">
        <v>45</v>
      </c>
      <c r="AK493" s="14">
        <v>44333</v>
      </c>
      <c r="AL493" s="15">
        <f t="shared" si="74"/>
        <v>10200000</v>
      </c>
      <c r="AM493" s="21">
        <v>8</v>
      </c>
      <c r="AN493" s="14">
        <v>44578</v>
      </c>
      <c r="AO493" s="14">
        <v>44638</v>
      </c>
      <c r="AP493" s="19"/>
      <c r="AQ493" s="19"/>
      <c r="AR493" s="19"/>
      <c r="AS493" s="19"/>
      <c r="AT493" s="19"/>
      <c r="AU493" s="19">
        <v>1020000</v>
      </c>
      <c r="AV493" s="19"/>
      <c r="AW493" s="19"/>
      <c r="AX493" s="19">
        <v>9180000</v>
      </c>
      <c r="AY493" s="19"/>
      <c r="AZ493" s="19"/>
      <c r="BA493" s="19"/>
      <c r="BB493" s="19">
        <f t="shared" si="71"/>
        <v>1020000</v>
      </c>
      <c r="BC493" s="15">
        <f t="shared" si="67"/>
        <v>10200000</v>
      </c>
      <c r="BD493" s="15">
        <f t="shared" si="68"/>
        <v>10200000</v>
      </c>
      <c r="BE493" t="str">
        <f t="shared" si="69"/>
        <v>OK</v>
      </c>
      <c r="BF493">
        <f t="shared" si="70"/>
        <v>2</v>
      </c>
      <c r="BH493" s="17"/>
    </row>
    <row r="494" spans="1:60">
      <c r="A494" s="17">
        <v>6</v>
      </c>
      <c r="B494" s="17" t="s">
        <v>17</v>
      </c>
      <c r="C494" s="17" t="s">
        <v>515</v>
      </c>
      <c r="D494" s="17" t="s">
        <v>591</v>
      </c>
      <c r="E494" s="17" t="s">
        <v>9</v>
      </c>
      <c r="F494" s="17" t="s">
        <v>180</v>
      </c>
      <c r="G494">
        <v>5811</v>
      </c>
      <c r="H494">
        <v>12</v>
      </c>
      <c r="I494" s="19">
        <v>10200000</v>
      </c>
      <c r="J494" s="15">
        <v>850000</v>
      </c>
      <c r="K494" s="17">
        <v>12</v>
      </c>
      <c r="L494" s="17"/>
      <c r="M494" s="17" t="s">
        <v>40</v>
      </c>
      <c r="N494" s="17" t="s">
        <v>48</v>
      </c>
      <c r="O494" s="17" t="s">
        <v>114</v>
      </c>
      <c r="P494" s="17" t="s">
        <v>592</v>
      </c>
      <c r="Q494" s="17" t="s">
        <v>53</v>
      </c>
      <c r="R494" s="17" t="s">
        <v>117</v>
      </c>
      <c r="S494" s="17" t="s">
        <v>118</v>
      </c>
      <c r="T494" t="s">
        <v>183</v>
      </c>
      <c r="U494" t="s">
        <v>152</v>
      </c>
      <c r="V494" s="17" t="str">
        <f t="shared" si="66"/>
        <v>06-581101</v>
      </c>
      <c r="W494" t="s">
        <v>593</v>
      </c>
      <c r="X494" s="17" t="s">
        <v>40</v>
      </c>
      <c r="Y494" s="20">
        <v>44265</v>
      </c>
      <c r="Z494" s="21">
        <v>23</v>
      </c>
      <c r="AA494" s="14">
        <v>44288</v>
      </c>
      <c r="AB494" s="20">
        <v>44228</v>
      </c>
      <c r="AC494" s="19">
        <f t="shared" si="73"/>
        <v>10200000</v>
      </c>
      <c r="AD494" s="21">
        <v>22</v>
      </c>
      <c r="AE494" s="14">
        <v>44250</v>
      </c>
      <c r="AF494" s="20">
        <v>44256</v>
      </c>
      <c r="AG494" s="21">
        <v>25</v>
      </c>
      <c r="AH494" s="14">
        <v>44281</v>
      </c>
      <c r="AI494" s="20">
        <v>44288</v>
      </c>
      <c r="AJ494" s="21">
        <v>45</v>
      </c>
      <c r="AK494" s="14">
        <v>44333</v>
      </c>
      <c r="AL494" s="15">
        <f t="shared" si="74"/>
        <v>10200000</v>
      </c>
      <c r="AM494" s="21">
        <v>8</v>
      </c>
      <c r="AN494" s="14">
        <v>44578</v>
      </c>
      <c r="AO494" s="14">
        <v>44638</v>
      </c>
      <c r="AP494" s="19"/>
      <c r="AQ494" s="19"/>
      <c r="AR494" s="19"/>
      <c r="AS494" s="19"/>
      <c r="AT494" s="19"/>
      <c r="AU494" s="19">
        <v>1020000</v>
      </c>
      <c r="AV494" s="19"/>
      <c r="AW494" s="19"/>
      <c r="AX494" s="19">
        <v>9180000</v>
      </c>
      <c r="AY494" s="19"/>
      <c r="AZ494" s="19"/>
      <c r="BA494" s="19"/>
      <c r="BB494" s="19">
        <f t="shared" si="71"/>
        <v>1020000</v>
      </c>
      <c r="BC494" s="15">
        <f t="shared" si="67"/>
        <v>10200000</v>
      </c>
      <c r="BD494" s="15">
        <f t="shared" si="68"/>
        <v>10200000</v>
      </c>
      <c r="BE494" t="str">
        <f t="shared" si="69"/>
        <v>OK</v>
      </c>
      <c r="BF494">
        <f t="shared" si="70"/>
        <v>2</v>
      </c>
      <c r="BH494" s="17"/>
    </row>
    <row r="495" spans="1:60">
      <c r="A495" s="17">
        <v>6</v>
      </c>
      <c r="B495" s="17" t="s">
        <v>17</v>
      </c>
      <c r="C495" s="17" t="s">
        <v>526</v>
      </c>
      <c r="D495" s="17" t="s">
        <v>596</v>
      </c>
      <c r="E495" s="17" t="s">
        <v>9</v>
      </c>
      <c r="F495" s="17" t="s">
        <v>180</v>
      </c>
      <c r="G495">
        <v>5811</v>
      </c>
      <c r="H495">
        <v>13</v>
      </c>
      <c r="I495" s="19">
        <v>11050000</v>
      </c>
      <c r="J495" s="15">
        <v>850000</v>
      </c>
      <c r="K495" s="17">
        <v>13</v>
      </c>
      <c r="L495" s="17"/>
      <c r="M495" s="17" t="s">
        <v>40</v>
      </c>
      <c r="N495" s="17" t="s">
        <v>48</v>
      </c>
      <c r="O495" s="17" t="s">
        <v>114</v>
      </c>
      <c r="P495" s="17" t="s">
        <v>592</v>
      </c>
      <c r="Q495" s="17" t="s">
        <v>53</v>
      </c>
      <c r="R495" s="17" t="s">
        <v>117</v>
      </c>
      <c r="S495" s="17" t="s">
        <v>118</v>
      </c>
      <c r="T495" t="s">
        <v>183</v>
      </c>
      <c r="U495" t="s">
        <v>152</v>
      </c>
      <c r="V495" s="17" t="str">
        <f t="shared" si="66"/>
        <v>06-581101</v>
      </c>
      <c r="W495" t="s">
        <v>597</v>
      </c>
      <c r="X495" s="17" t="s">
        <v>40</v>
      </c>
      <c r="Y495" s="20">
        <v>44265</v>
      </c>
      <c r="Z495" s="21">
        <v>23</v>
      </c>
      <c r="AA495" s="14">
        <v>44288</v>
      </c>
      <c r="AB495" s="20">
        <v>44228</v>
      </c>
      <c r="AC495" s="19">
        <f t="shared" si="73"/>
        <v>11050000</v>
      </c>
      <c r="AD495" s="21">
        <v>22</v>
      </c>
      <c r="AE495" s="14">
        <v>44250</v>
      </c>
      <c r="AF495" s="20">
        <v>44256</v>
      </c>
      <c r="AG495" s="21">
        <v>25</v>
      </c>
      <c r="AH495" s="14">
        <v>44281</v>
      </c>
      <c r="AI495" s="20">
        <v>44288</v>
      </c>
      <c r="AJ495" s="21">
        <v>45</v>
      </c>
      <c r="AK495" s="14">
        <v>44333</v>
      </c>
      <c r="AL495" s="15">
        <f t="shared" si="74"/>
        <v>11050000</v>
      </c>
      <c r="AM495" s="21">
        <v>8</v>
      </c>
      <c r="AN495" s="14">
        <v>44578</v>
      </c>
      <c r="AO495" s="14">
        <v>44638</v>
      </c>
      <c r="AP495" s="19"/>
      <c r="AQ495" s="19"/>
      <c r="AR495" s="19"/>
      <c r="AS495" s="19"/>
      <c r="AT495" s="19"/>
      <c r="AU495" s="19">
        <v>1105000</v>
      </c>
      <c r="AV495" s="19"/>
      <c r="AW495" s="19"/>
      <c r="AX495" s="19">
        <v>9945000</v>
      </c>
      <c r="AY495" s="19"/>
      <c r="AZ495" s="19"/>
      <c r="BA495" s="19"/>
      <c r="BB495" s="19">
        <f t="shared" si="71"/>
        <v>1105000</v>
      </c>
      <c r="BC495" s="15">
        <f t="shared" si="67"/>
        <v>11050000</v>
      </c>
      <c r="BD495" s="15">
        <f t="shared" si="68"/>
        <v>11050000</v>
      </c>
      <c r="BE495" t="str">
        <f t="shared" si="69"/>
        <v>OK</v>
      </c>
      <c r="BF495">
        <f t="shared" si="70"/>
        <v>2</v>
      </c>
      <c r="BH495" s="17"/>
    </row>
    <row r="496" spans="1:60">
      <c r="A496" s="17">
        <v>6</v>
      </c>
      <c r="B496" s="17" t="s">
        <v>17</v>
      </c>
      <c r="C496" s="17" t="s">
        <v>566</v>
      </c>
      <c r="D496" s="17" t="s">
        <v>594</v>
      </c>
      <c r="E496" s="17" t="s">
        <v>9</v>
      </c>
      <c r="F496" s="17" t="s">
        <v>180</v>
      </c>
      <c r="G496">
        <v>5811</v>
      </c>
      <c r="H496">
        <v>12</v>
      </c>
      <c r="I496" s="19">
        <v>10200000</v>
      </c>
      <c r="J496" s="15">
        <v>850000</v>
      </c>
      <c r="K496" s="17">
        <v>12</v>
      </c>
      <c r="L496" s="17"/>
      <c r="M496" s="17" t="s">
        <v>40</v>
      </c>
      <c r="N496" s="17" t="s">
        <v>48</v>
      </c>
      <c r="O496" s="17" t="s">
        <v>114</v>
      </c>
      <c r="P496" s="17" t="s">
        <v>592</v>
      </c>
      <c r="Q496" s="17" t="s">
        <v>53</v>
      </c>
      <c r="R496" s="17" t="s">
        <v>117</v>
      </c>
      <c r="S496" s="17" t="s">
        <v>118</v>
      </c>
      <c r="T496" t="s">
        <v>183</v>
      </c>
      <c r="U496" t="s">
        <v>152</v>
      </c>
      <c r="V496" s="17" t="str">
        <f t="shared" si="66"/>
        <v>06-581101</v>
      </c>
      <c r="W496" t="s">
        <v>595</v>
      </c>
      <c r="X496" s="17" t="s">
        <v>40</v>
      </c>
      <c r="Y496" s="20">
        <v>44265</v>
      </c>
      <c r="Z496" s="21">
        <v>23</v>
      </c>
      <c r="AA496" s="14">
        <v>44288</v>
      </c>
      <c r="AB496" s="20">
        <v>44228</v>
      </c>
      <c r="AC496" s="19">
        <f t="shared" si="73"/>
        <v>10200000</v>
      </c>
      <c r="AD496" s="21">
        <v>22</v>
      </c>
      <c r="AE496" s="14">
        <v>44250</v>
      </c>
      <c r="AF496" s="20">
        <v>44256</v>
      </c>
      <c r="AG496" s="21">
        <v>25</v>
      </c>
      <c r="AH496" s="14">
        <v>44281</v>
      </c>
      <c r="AI496" s="20">
        <v>44288</v>
      </c>
      <c r="AJ496" s="21">
        <v>45</v>
      </c>
      <c r="AK496" s="14">
        <v>44333</v>
      </c>
      <c r="AL496" s="15">
        <f t="shared" si="74"/>
        <v>10200000</v>
      </c>
      <c r="AM496" s="21">
        <v>8</v>
      </c>
      <c r="AN496" s="14">
        <v>44578</v>
      </c>
      <c r="AO496" s="14">
        <v>44638</v>
      </c>
      <c r="AP496" s="19"/>
      <c r="AQ496" s="19"/>
      <c r="AR496" s="19"/>
      <c r="AS496" s="19"/>
      <c r="AT496" s="19"/>
      <c r="AU496" s="19">
        <v>1020000</v>
      </c>
      <c r="AV496" s="19"/>
      <c r="AW496" s="19"/>
      <c r="AX496" s="19">
        <v>9180000</v>
      </c>
      <c r="AY496" s="19"/>
      <c r="AZ496" s="19"/>
      <c r="BA496" s="19"/>
      <c r="BB496" s="19">
        <f t="shared" si="71"/>
        <v>1020000</v>
      </c>
      <c r="BC496" s="15">
        <f t="shared" si="67"/>
        <v>10200000</v>
      </c>
      <c r="BD496" s="15">
        <f t="shared" si="68"/>
        <v>10200000</v>
      </c>
      <c r="BE496" t="str">
        <f t="shared" si="69"/>
        <v>OK</v>
      </c>
      <c r="BF496">
        <f t="shared" si="70"/>
        <v>2</v>
      </c>
      <c r="BH496" s="17"/>
    </row>
    <row r="497" spans="1:60">
      <c r="A497" s="17">
        <v>6</v>
      </c>
      <c r="B497" s="17" t="s">
        <v>17</v>
      </c>
      <c r="C497" s="17" t="s">
        <v>527</v>
      </c>
      <c r="D497" s="17" t="s">
        <v>594</v>
      </c>
      <c r="E497" s="17" t="s">
        <v>9</v>
      </c>
      <c r="F497" s="17" t="s">
        <v>180</v>
      </c>
      <c r="G497">
        <v>5811</v>
      </c>
      <c r="H497">
        <v>12</v>
      </c>
      <c r="I497" s="19">
        <v>10200000</v>
      </c>
      <c r="J497" s="15">
        <v>850000</v>
      </c>
      <c r="K497" s="17">
        <v>12</v>
      </c>
      <c r="L497" s="17"/>
      <c r="M497" s="17" t="s">
        <v>40</v>
      </c>
      <c r="N497" s="17" t="s">
        <v>48</v>
      </c>
      <c r="O497" s="17" t="s">
        <v>114</v>
      </c>
      <c r="P497" s="17" t="s">
        <v>592</v>
      </c>
      <c r="Q497" s="17" t="s">
        <v>53</v>
      </c>
      <c r="R497" s="17" t="s">
        <v>117</v>
      </c>
      <c r="S497" s="17" t="s">
        <v>118</v>
      </c>
      <c r="T497" t="s">
        <v>183</v>
      </c>
      <c r="U497" t="s">
        <v>152</v>
      </c>
      <c r="V497" s="17" t="str">
        <f t="shared" si="66"/>
        <v>06-581101</v>
      </c>
      <c r="W497" t="s">
        <v>595</v>
      </c>
      <c r="X497" s="17" t="s">
        <v>40</v>
      </c>
      <c r="Y497" s="20">
        <v>44265</v>
      </c>
      <c r="Z497" s="21">
        <v>23</v>
      </c>
      <c r="AA497" s="14">
        <v>44288</v>
      </c>
      <c r="AB497" s="20">
        <v>44228</v>
      </c>
      <c r="AC497" s="19">
        <f t="shared" si="73"/>
        <v>10200000</v>
      </c>
      <c r="AD497" s="21">
        <v>22</v>
      </c>
      <c r="AE497" s="14">
        <v>44250</v>
      </c>
      <c r="AF497" s="20">
        <v>44256</v>
      </c>
      <c r="AG497" s="21">
        <v>25</v>
      </c>
      <c r="AH497" s="14">
        <v>44281</v>
      </c>
      <c r="AI497" s="20">
        <v>44288</v>
      </c>
      <c r="AJ497" s="21">
        <v>45</v>
      </c>
      <c r="AK497" s="14">
        <v>44333</v>
      </c>
      <c r="AL497" s="15">
        <f t="shared" si="74"/>
        <v>10200000</v>
      </c>
      <c r="AM497" s="21">
        <v>8</v>
      </c>
      <c r="AN497" s="14">
        <v>44578</v>
      </c>
      <c r="AO497" s="14">
        <v>44638</v>
      </c>
      <c r="AP497" s="19"/>
      <c r="AQ497" s="19"/>
      <c r="AR497" s="19"/>
      <c r="AS497" s="19"/>
      <c r="AT497" s="19"/>
      <c r="AU497" s="19">
        <v>1020000</v>
      </c>
      <c r="AV497" s="19"/>
      <c r="AW497" s="19"/>
      <c r="AX497" s="19">
        <v>9180000</v>
      </c>
      <c r="AY497" s="19"/>
      <c r="AZ497" s="19"/>
      <c r="BA497" s="19"/>
      <c r="BB497" s="19">
        <f t="shared" si="71"/>
        <v>1020000</v>
      </c>
      <c r="BC497" s="15">
        <f t="shared" si="67"/>
        <v>10200000</v>
      </c>
      <c r="BD497" s="15">
        <f t="shared" si="68"/>
        <v>10200000</v>
      </c>
      <c r="BE497" t="str">
        <f t="shared" si="69"/>
        <v>OK</v>
      </c>
      <c r="BF497">
        <f t="shared" si="70"/>
        <v>2</v>
      </c>
      <c r="BH497" s="17"/>
    </row>
    <row r="498" spans="1:60">
      <c r="A498" s="17">
        <v>6</v>
      </c>
      <c r="B498" s="17" t="s">
        <v>17</v>
      </c>
      <c r="C498" s="17" t="s">
        <v>529</v>
      </c>
      <c r="D498" s="17" t="s">
        <v>591</v>
      </c>
      <c r="E498" s="17" t="s">
        <v>9</v>
      </c>
      <c r="F498" s="17" t="s">
        <v>180</v>
      </c>
      <c r="G498">
        <v>5811</v>
      </c>
      <c r="H498">
        <v>18</v>
      </c>
      <c r="I498" s="19">
        <v>15300000</v>
      </c>
      <c r="J498" s="15">
        <v>850000</v>
      </c>
      <c r="K498" s="17">
        <v>18</v>
      </c>
      <c r="L498" s="17"/>
      <c r="M498" s="17" t="s">
        <v>40</v>
      </c>
      <c r="N498" s="17" t="s">
        <v>48</v>
      </c>
      <c r="O498" s="17" t="s">
        <v>114</v>
      </c>
      <c r="P498" s="17" t="s">
        <v>592</v>
      </c>
      <c r="Q498" s="17" t="s">
        <v>53</v>
      </c>
      <c r="R498" s="17" t="s">
        <v>117</v>
      </c>
      <c r="S498" s="17" t="s">
        <v>118</v>
      </c>
      <c r="T498" t="s">
        <v>183</v>
      </c>
      <c r="U498" t="s">
        <v>152</v>
      </c>
      <c r="V498" s="17" t="str">
        <f t="shared" si="66"/>
        <v>06-581101</v>
      </c>
      <c r="W498" t="s">
        <v>593</v>
      </c>
      <c r="X498" s="17" t="s">
        <v>40</v>
      </c>
      <c r="Y498" s="20">
        <v>44265</v>
      </c>
      <c r="Z498" s="21">
        <v>23</v>
      </c>
      <c r="AA498" s="14">
        <v>44288</v>
      </c>
      <c r="AB498" s="20">
        <v>44228</v>
      </c>
      <c r="AC498" s="19">
        <f t="shared" si="73"/>
        <v>15300000</v>
      </c>
      <c r="AD498" s="21">
        <v>22</v>
      </c>
      <c r="AE498" s="14">
        <v>44250</v>
      </c>
      <c r="AF498" s="20">
        <v>44256</v>
      </c>
      <c r="AG498" s="21">
        <v>25</v>
      </c>
      <c r="AH498" s="14">
        <v>44281</v>
      </c>
      <c r="AI498" s="20">
        <v>44288</v>
      </c>
      <c r="AJ498" s="21">
        <v>45</v>
      </c>
      <c r="AK498" s="14">
        <v>44333</v>
      </c>
      <c r="AL498" s="15">
        <f t="shared" si="74"/>
        <v>15300000</v>
      </c>
      <c r="AM498" s="21">
        <v>8</v>
      </c>
      <c r="AN498" s="14">
        <v>44578</v>
      </c>
      <c r="AO498" s="14">
        <v>44638</v>
      </c>
      <c r="AP498" s="19"/>
      <c r="AQ498" s="19"/>
      <c r="AR498" s="19"/>
      <c r="AS498" s="19"/>
      <c r="AT498" s="19"/>
      <c r="AU498" s="19">
        <v>1530000</v>
      </c>
      <c r="AV498" s="19"/>
      <c r="AW498" s="19"/>
      <c r="AX498" s="19">
        <v>13770000</v>
      </c>
      <c r="AY498" s="19"/>
      <c r="AZ498" s="19"/>
      <c r="BA498" s="19"/>
      <c r="BB498" s="19">
        <f t="shared" si="71"/>
        <v>1530000</v>
      </c>
      <c r="BC498" s="15">
        <f t="shared" si="67"/>
        <v>15300000</v>
      </c>
      <c r="BD498" s="15">
        <f t="shared" si="68"/>
        <v>15300000</v>
      </c>
      <c r="BE498" t="str">
        <f t="shared" si="69"/>
        <v>OK</v>
      </c>
      <c r="BF498">
        <f t="shared" si="70"/>
        <v>2</v>
      </c>
      <c r="BH498" s="17"/>
    </row>
    <row r="499" spans="1:60">
      <c r="A499" s="17">
        <v>6</v>
      </c>
      <c r="B499" s="17" t="s">
        <v>17</v>
      </c>
      <c r="C499" s="17" t="s">
        <v>516</v>
      </c>
      <c r="D499" s="17" t="s">
        <v>596</v>
      </c>
      <c r="E499" s="17" t="s">
        <v>9</v>
      </c>
      <c r="F499" s="17" t="s">
        <v>180</v>
      </c>
      <c r="G499">
        <v>5811</v>
      </c>
      <c r="H499">
        <v>13</v>
      </c>
      <c r="I499" s="19">
        <v>11050000</v>
      </c>
      <c r="J499" s="15">
        <v>850000</v>
      </c>
      <c r="K499" s="17">
        <v>13</v>
      </c>
      <c r="L499" s="17"/>
      <c r="M499" s="17" t="s">
        <v>40</v>
      </c>
      <c r="N499" s="17" t="s">
        <v>48</v>
      </c>
      <c r="O499" s="17" t="s">
        <v>114</v>
      </c>
      <c r="P499" s="17" t="s">
        <v>592</v>
      </c>
      <c r="Q499" s="17" t="s">
        <v>53</v>
      </c>
      <c r="R499" s="17" t="s">
        <v>117</v>
      </c>
      <c r="S499" s="17" t="s">
        <v>118</v>
      </c>
      <c r="T499" t="s">
        <v>183</v>
      </c>
      <c r="U499" t="s">
        <v>152</v>
      </c>
      <c r="V499" s="17" t="str">
        <f t="shared" si="66"/>
        <v>06-581101</v>
      </c>
      <c r="W499" t="s">
        <v>597</v>
      </c>
      <c r="X499" s="17" t="s">
        <v>40</v>
      </c>
      <c r="Y499" s="20">
        <v>44265</v>
      </c>
      <c r="Z499" s="21">
        <v>23</v>
      </c>
      <c r="AA499" s="14">
        <v>44288</v>
      </c>
      <c r="AB499" s="20">
        <v>44228</v>
      </c>
      <c r="AC499" s="19">
        <f t="shared" si="73"/>
        <v>11050000</v>
      </c>
      <c r="AD499" s="21">
        <v>22</v>
      </c>
      <c r="AE499" s="14">
        <v>44250</v>
      </c>
      <c r="AF499" s="20">
        <v>44256</v>
      </c>
      <c r="AG499" s="21">
        <v>25</v>
      </c>
      <c r="AH499" s="14">
        <v>44281</v>
      </c>
      <c r="AI499" s="20">
        <v>44288</v>
      </c>
      <c r="AJ499" s="21">
        <v>45</v>
      </c>
      <c r="AK499" s="14">
        <v>44333</v>
      </c>
      <c r="AL499" s="15">
        <f t="shared" si="74"/>
        <v>11050000</v>
      </c>
      <c r="AM499" s="21">
        <v>8</v>
      </c>
      <c r="AN499" s="14">
        <v>44578</v>
      </c>
      <c r="AO499" s="14">
        <v>44638</v>
      </c>
      <c r="AP499" s="19"/>
      <c r="AQ499" s="19"/>
      <c r="AR499" s="19"/>
      <c r="AS499" s="19"/>
      <c r="AT499" s="19"/>
      <c r="AU499" s="19">
        <v>1105000</v>
      </c>
      <c r="AV499" s="19"/>
      <c r="AW499" s="19"/>
      <c r="AX499" s="19">
        <v>9945000</v>
      </c>
      <c r="AY499" s="19"/>
      <c r="AZ499" s="19"/>
      <c r="BA499" s="19"/>
      <c r="BB499" s="19">
        <f t="shared" si="71"/>
        <v>1105000</v>
      </c>
      <c r="BC499" s="15">
        <f t="shared" si="67"/>
        <v>11050000</v>
      </c>
      <c r="BD499" s="15">
        <f t="shared" si="68"/>
        <v>11050000</v>
      </c>
      <c r="BE499" t="str">
        <f t="shared" si="69"/>
        <v>OK</v>
      </c>
      <c r="BF499">
        <f t="shared" si="70"/>
        <v>2</v>
      </c>
      <c r="BH499" s="17"/>
    </row>
    <row r="500" spans="1:60">
      <c r="A500" s="17">
        <v>6</v>
      </c>
      <c r="B500" s="17" t="s">
        <v>17</v>
      </c>
      <c r="C500" s="17" t="s">
        <v>568</v>
      </c>
      <c r="D500" s="17" t="s">
        <v>594</v>
      </c>
      <c r="E500" s="17" t="s">
        <v>9</v>
      </c>
      <c r="F500" s="17" t="s">
        <v>180</v>
      </c>
      <c r="G500">
        <v>5811</v>
      </c>
      <c r="H500">
        <v>20</v>
      </c>
      <c r="I500" s="19">
        <v>17000000</v>
      </c>
      <c r="J500" s="15">
        <v>850000</v>
      </c>
      <c r="K500" s="17">
        <v>20</v>
      </c>
      <c r="L500" s="17"/>
      <c r="M500" s="17" t="s">
        <v>40</v>
      </c>
      <c r="N500" s="17" t="s">
        <v>48</v>
      </c>
      <c r="O500" s="17" t="s">
        <v>114</v>
      </c>
      <c r="P500" s="17" t="s">
        <v>592</v>
      </c>
      <c r="Q500" s="17" t="s">
        <v>53</v>
      </c>
      <c r="R500" s="17" t="s">
        <v>117</v>
      </c>
      <c r="S500" s="17" t="s">
        <v>118</v>
      </c>
      <c r="T500" t="s">
        <v>183</v>
      </c>
      <c r="U500" s="47" t="s">
        <v>152</v>
      </c>
      <c r="V500" s="17" t="str">
        <f t="shared" si="66"/>
        <v>06-581101</v>
      </c>
      <c r="W500" t="s">
        <v>598</v>
      </c>
      <c r="X500" s="17" t="s">
        <v>40</v>
      </c>
      <c r="Y500" s="20">
        <v>44265</v>
      </c>
      <c r="Z500" s="21">
        <v>23</v>
      </c>
      <c r="AA500" s="14">
        <v>44288</v>
      </c>
      <c r="AB500" s="20">
        <v>44228</v>
      </c>
      <c r="AC500" s="19">
        <f t="shared" si="73"/>
        <v>17000000</v>
      </c>
      <c r="AD500" s="21">
        <v>22</v>
      </c>
      <c r="AE500" s="14">
        <v>44250</v>
      </c>
      <c r="AF500" s="20">
        <v>44256</v>
      </c>
      <c r="AG500" s="21">
        <v>25</v>
      </c>
      <c r="AH500" s="14">
        <v>44281</v>
      </c>
      <c r="AI500" s="20">
        <v>44288</v>
      </c>
      <c r="AJ500" s="21">
        <v>45</v>
      </c>
      <c r="AK500" s="14">
        <v>44333</v>
      </c>
      <c r="AL500" s="15">
        <f t="shared" si="74"/>
        <v>17000000</v>
      </c>
      <c r="AM500" s="21">
        <v>8</v>
      </c>
      <c r="AN500" s="14">
        <v>44578</v>
      </c>
      <c r="AO500" s="14">
        <v>44638</v>
      </c>
      <c r="AP500" s="19"/>
      <c r="AQ500" s="19"/>
      <c r="AR500" s="19"/>
      <c r="AS500" s="19"/>
      <c r="AT500" s="19"/>
      <c r="AU500" s="19">
        <v>1700000</v>
      </c>
      <c r="AV500" s="19"/>
      <c r="AW500" s="19"/>
      <c r="AX500" s="19">
        <v>15300000</v>
      </c>
      <c r="AY500" s="19"/>
      <c r="AZ500" s="19"/>
      <c r="BA500" s="19"/>
      <c r="BB500" s="19">
        <f t="shared" si="71"/>
        <v>1700000</v>
      </c>
      <c r="BC500" s="15">
        <f t="shared" si="67"/>
        <v>17000000</v>
      </c>
      <c r="BD500" s="15">
        <f t="shared" si="68"/>
        <v>17000000</v>
      </c>
      <c r="BE500" t="str">
        <f t="shared" si="69"/>
        <v>OK</v>
      </c>
      <c r="BF500">
        <f t="shared" si="70"/>
        <v>2</v>
      </c>
      <c r="BH500" s="17"/>
    </row>
    <row r="501" spans="1:60">
      <c r="A501" s="17">
        <v>6</v>
      </c>
      <c r="B501" s="17" t="s">
        <v>17</v>
      </c>
      <c r="C501" s="17" t="s">
        <v>571</v>
      </c>
      <c r="D501" s="17" t="s">
        <v>596</v>
      </c>
      <c r="E501" s="17" t="s">
        <v>9</v>
      </c>
      <c r="F501" s="17" t="s">
        <v>180</v>
      </c>
      <c r="G501">
        <v>5811</v>
      </c>
      <c r="H501">
        <v>16</v>
      </c>
      <c r="I501" s="19">
        <v>13600000</v>
      </c>
      <c r="J501" s="15">
        <v>850000</v>
      </c>
      <c r="K501" s="17">
        <v>16</v>
      </c>
      <c r="L501" s="17"/>
      <c r="M501" s="17" t="s">
        <v>40</v>
      </c>
      <c r="N501" s="17" t="s">
        <v>48</v>
      </c>
      <c r="O501" s="17" t="s">
        <v>114</v>
      </c>
      <c r="P501" s="17" t="s">
        <v>592</v>
      </c>
      <c r="Q501" s="17" t="s">
        <v>53</v>
      </c>
      <c r="R501" s="17" t="s">
        <v>117</v>
      </c>
      <c r="S501" s="17" t="s">
        <v>118</v>
      </c>
      <c r="T501" t="s">
        <v>183</v>
      </c>
      <c r="U501" s="47" t="s">
        <v>152</v>
      </c>
      <c r="V501" s="17" t="str">
        <f t="shared" si="66"/>
        <v>06-581101</v>
      </c>
      <c r="W501" t="s">
        <v>599</v>
      </c>
      <c r="X501" s="17" t="s">
        <v>40</v>
      </c>
      <c r="Y501" s="20">
        <v>44265</v>
      </c>
      <c r="Z501" s="21">
        <v>23</v>
      </c>
      <c r="AA501" s="14">
        <v>44288</v>
      </c>
      <c r="AB501" s="20">
        <v>44228</v>
      </c>
      <c r="AC501" s="19">
        <f t="shared" si="73"/>
        <v>13600000</v>
      </c>
      <c r="AD501" s="21">
        <v>22</v>
      </c>
      <c r="AE501" s="14">
        <v>44250</v>
      </c>
      <c r="AF501" s="20">
        <v>44256</v>
      </c>
      <c r="AG501" s="21">
        <v>25</v>
      </c>
      <c r="AH501" s="14">
        <v>44281</v>
      </c>
      <c r="AI501" s="20">
        <v>44288</v>
      </c>
      <c r="AJ501" s="21">
        <v>45</v>
      </c>
      <c r="AK501" s="14">
        <v>44333</v>
      </c>
      <c r="AL501" s="15">
        <f t="shared" si="74"/>
        <v>13600000</v>
      </c>
      <c r="AM501" s="21">
        <v>8</v>
      </c>
      <c r="AN501" s="14">
        <v>44578</v>
      </c>
      <c r="AO501" s="14">
        <v>44638</v>
      </c>
      <c r="AP501" s="19"/>
      <c r="AQ501" s="19"/>
      <c r="AR501" s="19"/>
      <c r="AS501" s="19"/>
      <c r="AT501" s="19"/>
      <c r="AU501" s="19">
        <v>1360000</v>
      </c>
      <c r="AV501" s="19"/>
      <c r="AW501" s="19"/>
      <c r="AX501" s="19">
        <v>12240000</v>
      </c>
      <c r="AY501" s="19"/>
      <c r="AZ501" s="19"/>
      <c r="BA501" s="19"/>
      <c r="BB501" s="19">
        <f t="shared" si="71"/>
        <v>1360000</v>
      </c>
      <c r="BC501" s="15">
        <f t="shared" si="67"/>
        <v>13600000</v>
      </c>
      <c r="BD501" s="15">
        <f t="shared" si="68"/>
        <v>13600000</v>
      </c>
      <c r="BE501" t="str">
        <f t="shared" si="69"/>
        <v>OK</v>
      </c>
      <c r="BF501">
        <f t="shared" si="70"/>
        <v>2</v>
      </c>
      <c r="BH501" s="17"/>
    </row>
    <row r="502" spans="1:60">
      <c r="A502" s="17">
        <v>6</v>
      </c>
      <c r="B502" s="17" t="s">
        <v>17</v>
      </c>
      <c r="C502" s="17" t="s">
        <v>531</v>
      </c>
      <c r="D502" s="17" t="s">
        <v>594</v>
      </c>
      <c r="E502" s="17" t="s">
        <v>9</v>
      </c>
      <c r="F502" s="17" t="s">
        <v>180</v>
      </c>
      <c r="G502">
        <v>5811</v>
      </c>
      <c r="H502">
        <v>15</v>
      </c>
      <c r="I502" s="19">
        <v>12750000</v>
      </c>
      <c r="J502" s="15">
        <v>850000</v>
      </c>
      <c r="K502" s="17">
        <v>15</v>
      </c>
      <c r="L502" s="17"/>
      <c r="M502" s="17" t="s">
        <v>40</v>
      </c>
      <c r="N502" s="17" t="s">
        <v>48</v>
      </c>
      <c r="O502" s="17" t="s">
        <v>114</v>
      </c>
      <c r="P502" s="17" t="s">
        <v>592</v>
      </c>
      <c r="Q502" s="17" t="s">
        <v>53</v>
      </c>
      <c r="R502" s="17" t="s">
        <v>117</v>
      </c>
      <c r="S502" s="17" t="s">
        <v>118</v>
      </c>
      <c r="T502" t="s">
        <v>183</v>
      </c>
      <c r="U502" t="s">
        <v>152</v>
      </c>
      <c r="V502" s="17" t="str">
        <f t="shared" si="66"/>
        <v>06-581101</v>
      </c>
      <c r="W502" t="s">
        <v>595</v>
      </c>
      <c r="X502" s="17" t="s">
        <v>40</v>
      </c>
      <c r="Y502" s="20">
        <v>44265</v>
      </c>
      <c r="Z502" s="21">
        <v>23</v>
      </c>
      <c r="AA502" s="14">
        <v>44288</v>
      </c>
      <c r="AB502" s="20">
        <v>44228</v>
      </c>
      <c r="AC502" s="19">
        <f t="shared" si="73"/>
        <v>12750000</v>
      </c>
      <c r="AD502" s="21">
        <v>22</v>
      </c>
      <c r="AE502" s="14">
        <v>44250</v>
      </c>
      <c r="AF502" s="20">
        <v>44256</v>
      </c>
      <c r="AG502" s="21">
        <v>25</v>
      </c>
      <c r="AH502" s="14">
        <v>44281</v>
      </c>
      <c r="AI502" s="20">
        <v>44288</v>
      </c>
      <c r="AJ502" s="21">
        <v>45</v>
      </c>
      <c r="AK502" s="14">
        <v>44333</v>
      </c>
      <c r="AL502" s="15">
        <f t="shared" si="74"/>
        <v>12750000</v>
      </c>
      <c r="AM502" s="21">
        <v>8</v>
      </c>
      <c r="AN502" s="14">
        <v>44578</v>
      </c>
      <c r="AO502" s="14">
        <v>44638</v>
      </c>
      <c r="AP502" s="19"/>
      <c r="AQ502" s="19"/>
      <c r="AR502" s="19"/>
      <c r="AS502" s="19"/>
      <c r="AT502" s="19"/>
      <c r="AU502" s="19">
        <v>1275000</v>
      </c>
      <c r="AV502" s="19"/>
      <c r="AW502" s="19"/>
      <c r="AX502" s="19">
        <v>11475000</v>
      </c>
      <c r="AY502" s="19"/>
      <c r="AZ502" s="19"/>
      <c r="BA502" s="19"/>
      <c r="BB502" s="19">
        <f t="shared" si="71"/>
        <v>1275000</v>
      </c>
      <c r="BC502" s="15">
        <f t="shared" si="67"/>
        <v>12750000</v>
      </c>
      <c r="BD502" s="15">
        <f t="shared" si="68"/>
        <v>12750000</v>
      </c>
      <c r="BE502" t="str">
        <f t="shared" si="69"/>
        <v>OK</v>
      </c>
      <c r="BF502">
        <f t="shared" si="70"/>
        <v>2</v>
      </c>
      <c r="BH502" s="17"/>
    </row>
    <row r="503" spans="1:60" hidden="1">
      <c r="A503" s="17">
        <v>6</v>
      </c>
      <c r="B503" s="17" t="s">
        <v>17</v>
      </c>
      <c r="C503" s="17" t="s">
        <v>568</v>
      </c>
      <c r="D503" s="17" t="s">
        <v>600</v>
      </c>
      <c r="E503" s="17" t="s">
        <v>9</v>
      </c>
      <c r="F503" s="17" t="s">
        <v>180</v>
      </c>
      <c r="G503">
        <v>5811</v>
      </c>
      <c r="H503">
        <v>28</v>
      </c>
      <c r="I503" s="19">
        <v>23800000</v>
      </c>
      <c r="J503" s="15">
        <v>850000</v>
      </c>
      <c r="K503" s="17">
        <v>28</v>
      </c>
      <c r="L503" s="17"/>
      <c r="M503" s="17" t="s">
        <v>40</v>
      </c>
      <c r="N503" s="17" t="s">
        <v>48</v>
      </c>
      <c r="O503" s="17" t="s">
        <v>185</v>
      </c>
      <c r="P503" s="17" t="s">
        <v>601</v>
      </c>
      <c r="Q503" s="17" t="s">
        <v>116</v>
      </c>
      <c r="R503" s="17" t="s">
        <v>117</v>
      </c>
      <c r="S503" s="17" t="s">
        <v>135</v>
      </c>
      <c r="T503" t="s">
        <v>192</v>
      </c>
      <c r="U503" t="s">
        <v>152</v>
      </c>
      <c r="V503" s="17" t="str">
        <f t="shared" si="66"/>
        <v>06-581102</v>
      </c>
      <c r="W503" t="s">
        <v>602</v>
      </c>
      <c r="X503" s="17" t="s">
        <v>40</v>
      </c>
      <c r="Y503" s="20"/>
      <c r="Z503" s="21"/>
      <c r="AA503" s="14"/>
      <c r="AB503" s="20">
        <v>44350</v>
      </c>
      <c r="AC503" s="19">
        <f t="shared" si="73"/>
        <v>23800000</v>
      </c>
      <c r="AD503" s="21">
        <v>15</v>
      </c>
      <c r="AE503" s="14">
        <v>44365</v>
      </c>
      <c r="AF503" s="20">
        <v>44369</v>
      </c>
      <c r="AG503" s="21">
        <v>15</v>
      </c>
      <c r="AH503" s="14">
        <v>44384</v>
      </c>
      <c r="AI503" s="20">
        <v>44389</v>
      </c>
      <c r="AJ503" s="21">
        <v>20</v>
      </c>
      <c r="AK503" s="14">
        <v>44410</v>
      </c>
      <c r="AL503" s="14"/>
      <c r="AM503" s="21">
        <v>8</v>
      </c>
      <c r="AN503" s="14">
        <v>44653</v>
      </c>
      <c r="AO503" s="14">
        <v>44713</v>
      </c>
      <c r="AP503" s="19"/>
      <c r="AQ503" s="19"/>
      <c r="AR503" s="19"/>
      <c r="AS503" s="19"/>
      <c r="AT503" s="19"/>
      <c r="AU503" s="19"/>
      <c r="AV503" s="19">
        <v>2380000</v>
      </c>
      <c r="AW503" s="19"/>
      <c r="AX503" s="19"/>
      <c r="AY503" s="19">
        <v>21420000</v>
      </c>
      <c r="AZ503" s="19"/>
      <c r="BA503" s="19"/>
      <c r="BB503" s="19">
        <f t="shared" si="71"/>
        <v>2380000</v>
      </c>
      <c r="BC503" s="15">
        <f t="shared" si="67"/>
        <v>23800000</v>
      </c>
      <c r="BD503" s="15">
        <f t="shared" si="68"/>
        <v>23800000</v>
      </c>
      <c r="BE503" t="str">
        <f t="shared" si="69"/>
        <v>OK</v>
      </c>
      <c r="BF503">
        <f t="shared" si="70"/>
        <v>2</v>
      </c>
      <c r="BH503" s="17"/>
    </row>
    <row r="504" spans="1:60" hidden="1">
      <c r="A504" s="17">
        <v>6</v>
      </c>
      <c r="B504" s="17" t="s">
        <v>17</v>
      </c>
      <c r="C504" s="17" t="s">
        <v>560</v>
      </c>
      <c r="D504" s="17" t="s">
        <v>603</v>
      </c>
      <c r="E504" s="17" t="s">
        <v>3</v>
      </c>
      <c r="F504" s="17" t="s">
        <v>208</v>
      </c>
      <c r="G504">
        <v>7233</v>
      </c>
      <c r="H504">
        <v>1</v>
      </c>
      <c r="I504" s="19">
        <v>36000000</v>
      </c>
      <c r="J504" s="15">
        <v>36000000</v>
      </c>
      <c r="K504" s="17">
        <v>1</v>
      </c>
      <c r="L504" s="17"/>
      <c r="M504" s="17" t="s">
        <v>40</v>
      </c>
      <c r="N504" s="17" t="s">
        <v>49</v>
      </c>
      <c r="O504" s="17" t="s">
        <v>114</v>
      </c>
      <c r="P504" s="17" t="s">
        <v>604</v>
      </c>
      <c r="Q504" s="17" t="s">
        <v>116</v>
      </c>
      <c r="R504" s="17" t="s">
        <v>117</v>
      </c>
      <c r="S504" s="17" t="s">
        <v>118</v>
      </c>
      <c r="T504" t="s">
        <v>210</v>
      </c>
      <c r="U504" t="s">
        <v>152</v>
      </c>
      <c r="V504" s="17" t="str">
        <f t="shared" ref="V504:V538" si="75">CONCATENATE(U504,"-",T504)</f>
        <v>06-723301</v>
      </c>
      <c r="W504" t="s">
        <v>605</v>
      </c>
      <c r="X504" s="17" t="s">
        <v>40</v>
      </c>
      <c r="Y504" s="20"/>
      <c r="Z504" s="21"/>
      <c r="AA504" s="14"/>
      <c r="AB504" s="20">
        <v>44250</v>
      </c>
      <c r="AC504" s="19">
        <f t="shared" si="73"/>
        <v>36000000</v>
      </c>
      <c r="AD504" s="21">
        <v>21</v>
      </c>
      <c r="AE504" s="14">
        <v>44271</v>
      </c>
      <c r="AF504" s="20">
        <v>44277</v>
      </c>
      <c r="AG504" s="21">
        <v>25</v>
      </c>
      <c r="AH504" s="14">
        <v>44302</v>
      </c>
      <c r="AI504" s="20">
        <v>44284</v>
      </c>
      <c r="AJ504" s="21">
        <v>29</v>
      </c>
      <c r="AK504" s="14">
        <v>44313</v>
      </c>
      <c r="AL504" s="15">
        <f>I504</f>
        <v>36000000</v>
      </c>
      <c r="AM504" s="21">
        <v>11</v>
      </c>
      <c r="AN504" s="14">
        <v>44647</v>
      </c>
      <c r="AO504" s="14">
        <v>44707</v>
      </c>
      <c r="AP504" s="19"/>
      <c r="AQ504" s="19"/>
      <c r="AR504" s="19"/>
      <c r="AS504" s="19"/>
      <c r="AT504" s="19">
        <v>3600000</v>
      </c>
      <c r="AU504" s="19"/>
      <c r="AV504" s="19"/>
      <c r="AW504" s="19">
        <v>32400000</v>
      </c>
      <c r="AX504" s="19"/>
      <c r="AY504" s="19"/>
      <c r="AZ504" s="19"/>
      <c r="BA504" s="19"/>
      <c r="BB504" s="19">
        <f t="shared" si="71"/>
        <v>3600000</v>
      </c>
      <c r="BC504" s="15">
        <f t="shared" ref="BC504:BC538" si="76">IF((SUM(AP504:BA504)=0),"---",(SUM(AP504:BA504)))</f>
        <v>36000000</v>
      </c>
      <c r="BD504" s="15">
        <f t="shared" si="68"/>
        <v>36000000</v>
      </c>
      <c r="BE504" t="str">
        <f t="shared" ref="BE504:BE538" si="77">IF(OR(BD504="---",BC504="---"),"---",IF(BD504-BC504=0,"OK","REVISAR"))</f>
        <v>OK</v>
      </c>
      <c r="BF504">
        <f t="shared" ref="BF504:BF538" si="78">COUNT(AP504:BA504)</f>
        <v>2</v>
      </c>
      <c r="BH504" s="17"/>
    </row>
    <row r="505" spans="1:60" hidden="1">
      <c r="A505" s="17">
        <v>6</v>
      </c>
      <c r="B505" s="17" t="s">
        <v>17</v>
      </c>
      <c r="C505" s="17" t="s">
        <v>568</v>
      </c>
      <c r="D505" s="17" t="s">
        <v>606</v>
      </c>
      <c r="E505" s="17" t="s">
        <v>6</v>
      </c>
      <c r="F505" s="17" t="s">
        <v>6</v>
      </c>
      <c r="G505">
        <v>7301</v>
      </c>
      <c r="H505">
        <v>1</v>
      </c>
      <c r="I505" s="19">
        <v>25000000</v>
      </c>
      <c r="J505" s="15">
        <v>25000000</v>
      </c>
      <c r="K505" s="17">
        <v>1</v>
      </c>
      <c r="L505" s="17"/>
      <c r="M505" s="17" t="s">
        <v>40</v>
      </c>
      <c r="N505" s="17" t="s">
        <v>49</v>
      </c>
      <c r="O505" s="17" t="s">
        <v>190</v>
      </c>
      <c r="P505" s="17" t="s">
        <v>325</v>
      </c>
      <c r="Q505" s="17" t="s">
        <v>116</v>
      </c>
      <c r="R505" s="17" t="s">
        <v>117</v>
      </c>
      <c r="S505" s="17" t="s">
        <v>118</v>
      </c>
      <c r="T505" t="s">
        <v>214</v>
      </c>
      <c r="U505" t="s">
        <v>152</v>
      </c>
      <c r="V505" s="17" t="str">
        <f t="shared" si="75"/>
        <v>06-730101</v>
      </c>
      <c r="W505" t="s">
        <v>607</v>
      </c>
      <c r="X505" s="17" t="s">
        <v>40</v>
      </c>
      <c r="Y505" s="20"/>
      <c r="Z505" s="21"/>
      <c r="AA505" s="14"/>
      <c r="AB505" s="20">
        <v>44382</v>
      </c>
      <c r="AC505" s="19">
        <f t="shared" si="73"/>
        <v>25000000</v>
      </c>
      <c r="AD505" s="21">
        <v>14</v>
      </c>
      <c r="AE505" s="14">
        <v>44396</v>
      </c>
      <c r="AF505" s="20">
        <v>44396</v>
      </c>
      <c r="AG505" s="21">
        <v>10</v>
      </c>
      <c r="AH505" s="14">
        <v>44406</v>
      </c>
      <c r="AI505" s="20">
        <v>44410</v>
      </c>
      <c r="AJ505" s="21">
        <v>15</v>
      </c>
      <c r="AK505" s="14">
        <v>44425</v>
      </c>
      <c r="AL505" s="14"/>
      <c r="AM505" s="21">
        <v>9</v>
      </c>
      <c r="AN505" s="14">
        <v>44698</v>
      </c>
      <c r="AO505" s="14">
        <v>44758</v>
      </c>
      <c r="AP505" s="19"/>
      <c r="AQ505" s="19"/>
      <c r="AR505" s="19"/>
      <c r="AS505" s="19"/>
      <c r="AT505" s="19"/>
      <c r="AU505" s="19"/>
      <c r="AV505" s="19"/>
      <c r="AW505" s="19">
        <v>2500000</v>
      </c>
      <c r="AX505" s="19"/>
      <c r="AY505" s="19"/>
      <c r="AZ505" s="19">
        <v>22500000</v>
      </c>
      <c r="BA505" s="19"/>
      <c r="BB505" s="19">
        <f t="shared" si="71"/>
        <v>0</v>
      </c>
      <c r="BC505" s="15">
        <f t="shared" si="76"/>
        <v>25000000</v>
      </c>
      <c r="BD505" s="15">
        <f t="shared" si="68"/>
        <v>25000000</v>
      </c>
      <c r="BE505" t="str">
        <f t="shared" si="77"/>
        <v>OK</v>
      </c>
      <c r="BF505">
        <f t="shared" si="78"/>
        <v>2</v>
      </c>
      <c r="BH505" s="17"/>
    </row>
    <row r="506" spans="1:60" hidden="1">
      <c r="A506" s="17">
        <v>6</v>
      </c>
      <c r="B506" s="17" t="s">
        <v>17</v>
      </c>
      <c r="C506" s="17" t="s">
        <v>555</v>
      </c>
      <c r="D506" s="17" t="s">
        <v>608</v>
      </c>
      <c r="E506" s="17" t="s">
        <v>4</v>
      </c>
      <c r="F506" s="17" t="s">
        <v>396</v>
      </c>
      <c r="G506">
        <v>8913</v>
      </c>
      <c r="H506">
        <v>12</v>
      </c>
      <c r="I506" s="19">
        <v>7320000</v>
      </c>
      <c r="J506" s="15">
        <v>610000</v>
      </c>
      <c r="K506" s="17"/>
      <c r="L506" s="17">
        <v>12</v>
      </c>
      <c r="M506" s="17" t="s">
        <v>40</v>
      </c>
      <c r="N506" s="17" t="s">
        <v>48</v>
      </c>
      <c r="O506" s="17" t="s">
        <v>114</v>
      </c>
      <c r="P506" s="17" t="s">
        <v>609</v>
      </c>
      <c r="Q506" s="17" t="s">
        <v>116</v>
      </c>
      <c r="R506" s="17" t="s">
        <v>117</v>
      </c>
      <c r="S506" s="17" t="s">
        <v>118</v>
      </c>
      <c r="T506" t="s">
        <v>398</v>
      </c>
      <c r="U506" t="s">
        <v>152</v>
      </c>
      <c r="V506" s="17" t="str">
        <f t="shared" si="75"/>
        <v>06-891301</v>
      </c>
      <c r="W506" t="s">
        <v>610</v>
      </c>
      <c r="X506" s="17" t="s">
        <v>40</v>
      </c>
      <c r="Y506" s="20"/>
      <c r="Z506" s="21"/>
      <c r="AA506" s="14"/>
      <c r="AB506" s="20">
        <v>44251</v>
      </c>
      <c r="AC506" s="19">
        <f t="shared" si="73"/>
        <v>7320000</v>
      </c>
      <c r="AD506" s="21">
        <v>14</v>
      </c>
      <c r="AE506" s="14">
        <v>44265</v>
      </c>
      <c r="AF506" s="20">
        <v>44270</v>
      </c>
      <c r="AG506" s="21">
        <v>30</v>
      </c>
      <c r="AH506" s="14">
        <v>44300</v>
      </c>
      <c r="AI506" s="20">
        <v>44308</v>
      </c>
      <c r="AJ506" s="21">
        <v>39</v>
      </c>
      <c r="AK506" s="14">
        <v>44347</v>
      </c>
      <c r="AL506" s="15">
        <f t="shared" ref="AL506:AL514" si="79">I506</f>
        <v>7320000</v>
      </c>
      <c r="AM506" s="21">
        <v>8</v>
      </c>
      <c r="AN506" s="14">
        <v>44592</v>
      </c>
      <c r="AO506" s="14">
        <v>44652</v>
      </c>
      <c r="AP506" s="19"/>
      <c r="AQ506" s="19"/>
      <c r="AR506" s="19"/>
      <c r="AS506" s="19"/>
      <c r="AT506" s="19"/>
      <c r="AU506" s="19">
        <v>3660000</v>
      </c>
      <c r="AV506" s="19"/>
      <c r="AW506" s="19"/>
      <c r="AX506" s="19">
        <v>3660000</v>
      </c>
      <c r="AY506" s="19"/>
      <c r="AZ506" s="19"/>
      <c r="BA506" s="19"/>
      <c r="BB506" s="19">
        <f t="shared" si="71"/>
        <v>3660000</v>
      </c>
      <c r="BC506" s="15">
        <f t="shared" si="76"/>
        <v>7320000</v>
      </c>
      <c r="BD506" s="15">
        <f t="shared" si="68"/>
        <v>7320000</v>
      </c>
      <c r="BE506" t="str">
        <f t="shared" si="77"/>
        <v>OK</v>
      </c>
      <c r="BF506">
        <f t="shared" si="78"/>
        <v>2</v>
      </c>
      <c r="BH506" s="17"/>
    </row>
    <row r="507" spans="1:60" hidden="1">
      <c r="A507" s="17">
        <v>6</v>
      </c>
      <c r="B507" s="17" t="s">
        <v>17</v>
      </c>
      <c r="C507" s="17" t="s">
        <v>568</v>
      </c>
      <c r="D507" s="17" t="s">
        <v>608</v>
      </c>
      <c r="E507" s="17" t="s">
        <v>4</v>
      </c>
      <c r="F507" s="17" t="s">
        <v>396</v>
      </c>
      <c r="G507">
        <v>8913</v>
      </c>
      <c r="H507">
        <v>30</v>
      </c>
      <c r="I507" s="19">
        <v>18300000</v>
      </c>
      <c r="J507" s="15">
        <v>610000</v>
      </c>
      <c r="K507" s="17"/>
      <c r="L507" s="17">
        <v>30</v>
      </c>
      <c r="M507" s="17" t="s">
        <v>40</v>
      </c>
      <c r="N507" s="17" t="s">
        <v>48</v>
      </c>
      <c r="O507" s="17" t="s">
        <v>114</v>
      </c>
      <c r="P507" s="17" t="s">
        <v>611</v>
      </c>
      <c r="Q507" s="17" t="s">
        <v>116</v>
      </c>
      <c r="R507" s="17" t="s">
        <v>117</v>
      </c>
      <c r="S507" s="17" t="s">
        <v>118</v>
      </c>
      <c r="T507" t="s">
        <v>398</v>
      </c>
      <c r="U507" t="s">
        <v>152</v>
      </c>
      <c r="V507" s="17" t="str">
        <f t="shared" si="75"/>
        <v>06-891301</v>
      </c>
      <c r="W507" t="s">
        <v>610</v>
      </c>
      <c r="X507" s="17" t="s">
        <v>40</v>
      </c>
      <c r="Y507" s="20"/>
      <c r="Z507" s="21"/>
      <c r="AA507" s="14"/>
      <c r="AB507" s="20">
        <v>44251</v>
      </c>
      <c r="AC507" s="19">
        <f t="shared" si="73"/>
        <v>18300000</v>
      </c>
      <c r="AD507" s="21">
        <v>14</v>
      </c>
      <c r="AE507" s="14">
        <v>44265</v>
      </c>
      <c r="AF507" s="20">
        <v>44270</v>
      </c>
      <c r="AG507" s="21">
        <v>30</v>
      </c>
      <c r="AH507" s="14">
        <v>44300</v>
      </c>
      <c r="AI507" s="20">
        <v>44308</v>
      </c>
      <c r="AJ507" s="21">
        <v>39</v>
      </c>
      <c r="AK507" s="14">
        <v>44347</v>
      </c>
      <c r="AL507" s="15">
        <f t="shared" si="79"/>
        <v>18300000</v>
      </c>
      <c r="AM507" s="21">
        <v>8</v>
      </c>
      <c r="AN507" s="14">
        <v>44592</v>
      </c>
      <c r="AO507" s="14">
        <v>44652</v>
      </c>
      <c r="AP507" s="19"/>
      <c r="AQ507" s="19"/>
      <c r="AR507" s="19"/>
      <c r="AS507" s="19"/>
      <c r="AT507" s="19"/>
      <c r="AU507" s="19">
        <v>9150000</v>
      </c>
      <c r="AV507" s="19"/>
      <c r="AW507" s="19"/>
      <c r="AX507" s="19">
        <v>9150000</v>
      </c>
      <c r="AY507" s="19"/>
      <c r="AZ507" s="19"/>
      <c r="BA507" s="19"/>
      <c r="BB507" s="19">
        <f t="shared" si="71"/>
        <v>9150000</v>
      </c>
      <c r="BC507" s="15">
        <f t="shared" si="76"/>
        <v>18300000</v>
      </c>
      <c r="BD507" s="15">
        <f t="shared" si="68"/>
        <v>18300000</v>
      </c>
      <c r="BE507" t="str">
        <f t="shared" si="77"/>
        <v>OK</v>
      </c>
      <c r="BF507">
        <f t="shared" si="78"/>
        <v>2</v>
      </c>
      <c r="BH507" s="17"/>
    </row>
    <row r="508" spans="1:60" hidden="1">
      <c r="A508" s="17">
        <v>7</v>
      </c>
      <c r="B508" s="17" t="s">
        <v>18</v>
      </c>
      <c r="C508" s="17" t="s">
        <v>612</v>
      </c>
      <c r="D508" s="17" t="s">
        <v>613</v>
      </c>
      <c r="E508" s="17" t="s">
        <v>2</v>
      </c>
      <c r="F508" s="17" t="s">
        <v>112</v>
      </c>
      <c r="G508">
        <v>3871</v>
      </c>
      <c r="H508">
        <v>20</v>
      </c>
      <c r="I508" s="19">
        <v>17040000</v>
      </c>
      <c r="J508" s="15">
        <v>852000</v>
      </c>
      <c r="K508" s="17">
        <v>20</v>
      </c>
      <c r="L508" s="17"/>
      <c r="M508" s="17" t="s">
        <v>113</v>
      </c>
      <c r="N508" s="17" t="s">
        <v>45</v>
      </c>
      <c r="O508" s="17" t="s">
        <v>614</v>
      </c>
      <c r="P508" s="17" t="s">
        <v>615</v>
      </c>
      <c r="Q508" s="17" t="s">
        <v>116</v>
      </c>
      <c r="R508" s="17" t="s">
        <v>117</v>
      </c>
      <c r="S508" s="17" t="s">
        <v>118</v>
      </c>
      <c r="T508" t="s">
        <v>119</v>
      </c>
      <c r="U508" t="s">
        <v>156</v>
      </c>
      <c r="V508" s="17" t="str">
        <f t="shared" si="75"/>
        <v>07-387101</v>
      </c>
      <c r="W508" t="s">
        <v>616</v>
      </c>
      <c r="X508" s="17" t="s">
        <v>40</v>
      </c>
      <c r="Y508" s="20"/>
      <c r="Z508" s="21"/>
      <c r="AA508" s="14"/>
      <c r="AB508" s="20">
        <v>44247</v>
      </c>
      <c r="AC508" s="19">
        <f t="shared" si="73"/>
        <v>17040000</v>
      </c>
      <c r="AD508" s="21">
        <v>10</v>
      </c>
      <c r="AE508" s="14">
        <v>44257</v>
      </c>
      <c r="AF508" s="20">
        <v>44264</v>
      </c>
      <c r="AG508" s="21">
        <v>10</v>
      </c>
      <c r="AH508" s="14">
        <v>44274</v>
      </c>
      <c r="AI508" s="20">
        <v>44284</v>
      </c>
      <c r="AJ508" s="21">
        <v>20</v>
      </c>
      <c r="AK508" s="14">
        <v>44304</v>
      </c>
      <c r="AL508" s="15">
        <f t="shared" si="79"/>
        <v>17040000</v>
      </c>
      <c r="AM508" s="21">
        <v>9</v>
      </c>
      <c r="AN508" s="14">
        <v>44579</v>
      </c>
      <c r="AO508" s="14">
        <v>44639</v>
      </c>
      <c r="AP508" s="19"/>
      <c r="AQ508" s="19"/>
      <c r="AR508" s="19"/>
      <c r="AS508" s="19">
        <v>1704000</v>
      </c>
      <c r="AT508" s="19"/>
      <c r="AU508" s="19">
        <v>15336000</v>
      </c>
      <c r="AV508" s="19"/>
      <c r="AW508" s="19"/>
      <c r="AX508" s="19"/>
      <c r="AY508" s="19"/>
      <c r="AZ508" s="19"/>
      <c r="BA508" s="19"/>
      <c r="BB508" s="19">
        <f t="shared" si="71"/>
        <v>17040000</v>
      </c>
      <c r="BC508" s="15">
        <f t="shared" si="76"/>
        <v>17040000</v>
      </c>
      <c r="BD508" s="15">
        <f t="shared" si="68"/>
        <v>17040000</v>
      </c>
      <c r="BE508" t="str">
        <f t="shared" si="77"/>
        <v>OK</v>
      </c>
      <c r="BF508">
        <f t="shared" si="78"/>
        <v>2</v>
      </c>
      <c r="BH508" s="17"/>
    </row>
    <row r="509" spans="1:60" hidden="1">
      <c r="A509" s="17">
        <v>7</v>
      </c>
      <c r="B509" s="17" t="s">
        <v>18</v>
      </c>
      <c r="C509" s="17" t="s">
        <v>617</v>
      </c>
      <c r="D509" s="17" t="s">
        <v>613</v>
      </c>
      <c r="E509" s="17" t="s">
        <v>2</v>
      </c>
      <c r="F509" s="17" t="s">
        <v>112</v>
      </c>
      <c r="G509">
        <v>3871</v>
      </c>
      <c r="H509">
        <v>20</v>
      </c>
      <c r="I509" s="19">
        <v>17040000</v>
      </c>
      <c r="J509" s="15">
        <v>852000</v>
      </c>
      <c r="K509" s="17">
        <v>20</v>
      </c>
      <c r="L509" s="17"/>
      <c r="M509" s="17" t="s">
        <v>113</v>
      </c>
      <c r="N509" s="17" t="s">
        <v>45</v>
      </c>
      <c r="O509" s="17" t="s">
        <v>614</v>
      </c>
      <c r="P509" s="17" t="s">
        <v>618</v>
      </c>
      <c r="Q509" s="17" t="s">
        <v>116</v>
      </c>
      <c r="R509" s="17" t="s">
        <v>117</v>
      </c>
      <c r="S509" s="17" t="s">
        <v>118</v>
      </c>
      <c r="T509" t="s">
        <v>119</v>
      </c>
      <c r="U509" t="s">
        <v>156</v>
      </c>
      <c r="V509" s="17" t="str">
        <f t="shared" si="75"/>
        <v>07-387101</v>
      </c>
      <c r="W509" t="s">
        <v>616</v>
      </c>
      <c r="X509" s="17" t="s">
        <v>40</v>
      </c>
      <c r="Y509" s="20"/>
      <c r="Z509" s="21"/>
      <c r="AA509" s="14"/>
      <c r="AB509" s="20">
        <v>44247</v>
      </c>
      <c r="AC509" s="19">
        <f t="shared" si="73"/>
        <v>17040000</v>
      </c>
      <c r="AD509" s="21">
        <v>10</v>
      </c>
      <c r="AE509" s="14">
        <v>44257</v>
      </c>
      <c r="AF509" s="20">
        <v>44264</v>
      </c>
      <c r="AG509" s="21">
        <v>10</v>
      </c>
      <c r="AH509" s="14">
        <v>44274</v>
      </c>
      <c r="AI509" s="20">
        <v>44284</v>
      </c>
      <c r="AJ509" s="21">
        <v>20</v>
      </c>
      <c r="AK509" s="14">
        <v>44304</v>
      </c>
      <c r="AL509" s="15">
        <f t="shared" si="79"/>
        <v>17040000</v>
      </c>
      <c r="AM509" s="21">
        <v>9</v>
      </c>
      <c r="AN509" s="14">
        <v>44579</v>
      </c>
      <c r="AO509" s="14">
        <v>44639</v>
      </c>
      <c r="AP509" s="19"/>
      <c r="AQ509" s="19"/>
      <c r="AR509" s="19"/>
      <c r="AS509" s="19">
        <v>1704000</v>
      </c>
      <c r="AT509" s="19"/>
      <c r="AU509" s="19">
        <v>15336000</v>
      </c>
      <c r="AV509" s="19"/>
      <c r="AW509" s="19"/>
      <c r="AX509" s="19"/>
      <c r="AY509" s="19"/>
      <c r="AZ509" s="19"/>
      <c r="BA509" s="19"/>
      <c r="BB509" s="19">
        <f t="shared" si="71"/>
        <v>17040000</v>
      </c>
      <c r="BC509" s="15">
        <f t="shared" si="76"/>
        <v>17040000</v>
      </c>
      <c r="BD509" s="15">
        <f t="shared" si="68"/>
        <v>17040000</v>
      </c>
      <c r="BE509" t="str">
        <f t="shared" si="77"/>
        <v>OK</v>
      </c>
      <c r="BF509">
        <f t="shared" si="78"/>
        <v>2</v>
      </c>
      <c r="BH509" s="17"/>
    </row>
    <row r="510" spans="1:60" hidden="1">
      <c r="A510" s="17">
        <v>7</v>
      </c>
      <c r="B510" s="17" t="s">
        <v>18</v>
      </c>
      <c r="C510" s="17" t="s">
        <v>619</v>
      </c>
      <c r="D510" s="17" t="s">
        <v>613</v>
      </c>
      <c r="E510" s="17" t="s">
        <v>2</v>
      </c>
      <c r="F510" s="17" t="s">
        <v>133</v>
      </c>
      <c r="G510">
        <v>3873</v>
      </c>
      <c r="H510">
        <v>18</v>
      </c>
      <c r="I510" s="19">
        <v>8223400</v>
      </c>
      <c r="J510" s="15">
        <v>456855.55555555556</v>
      </c>
      <c r="K510" s="17">
        <v>18</v>
      </c>
      <c r="L510" s="17"/>
      <c r="M510" s="17" t="s">
        <v>113</v>
      </c>
      <c r="N510" s="17" t="s">
        <v>45</v>
      </c>
      <c r="O510" s="17" t="s">
        <v>614</v>
      </c>
      <c r="P510" s="17" t="s">
        <v>620</v>
      </c>
      <c r="Q510" s="17" t="s">
        <v>116</v>
      </c>
      <c r="R510" s="17" t="s">
        <v>117</v>
      </c>
      <c r="S510" s="17" t="s">
        <v>118</v>
      </c>
      <c r="T510">
        <v>387302</v>
      </c>
      <c r="U510" t="s">
        <v>156</v>
      </c>
      <c r="V510" s="17" t="str">
        <f t="shared" si="75"/>
        <v>07-387302</v>
      </c>
      <c r="W510" t="s">
        <v>621</v>
      </c>
      <c r="X510" s="17" t="s">
        <v>40</v>
      </c>
      <c r="Y510" s="20"/>
      <c r="Z510" s="21"/>
      <c r="AA510" s="14"/>
      <c r="AB510" s="20">
        <v>44247</v>
      </c>
      <c r="AC510" s="19">
        <f t="shared" si="73"/>
        <v>8223400</v>
      </c>
      <c r="AD510" s="21">
        <v>10</v>
      </c>
      <c r="AE510" s="14">
        <v>44257</v>
      </c>
      <c r="AF510" s="20">
        <v>44264</v>
      </c>
      <c r="AG510" s="21">
        <v>10</v>
      </c>
      <c r="AH510" s="14">
        <v>44274</v>
      </c>
      <c r="AI510" s="20">
        <v>44284</v>
      </c>
      <c r="AJ510" s="21">
        <v>20</v>
      </c>
      <c r="AK510" s="14">
        <v>44304</v>
      </c>
      <c r="AL510" s="15">
        <f t="shared" si="79"/>
        <v>8223400</v>
      </c>
      <c r="AM510" s="21">
        <v>8</v>
      </c>
      <c r="AN510" s="14">
        <v>44548</v>
      </c>
      <c r="AO510" s="14">
        <v>44608</v>
      </c>
      <c r="AP510" s="19"/>
      <c r="AQ510" s="19"/>
      <c r="AR510" s="19"/>
      <c r="AS510" s="19">
        <v>822340</v>
      </c>
      <c r="AT510" s="19"/>
      <c r="AU510" s="19">
        <v>7401060</v>
      </c>
      <c r="AV510" s="19"/>
      <c r="AW510" s="19"/>
      <c r="AX510" s="19"/>
      <c r="AY510" s="19"/>
      <c r="AZ510" s="19"/>
      <c r="BA510" s="19"/>
      <c r="BB510" s="19">
        <f t="shared" si="71"/>
        <v>8223400</v>
      </c>
      <c r="BC510" s="15">
        <f t="shared" si="76"/>
        <v>8223400</v>
      </c>
      <c r="BD510" s="15">
        <f t="shared" si="68"/>
        <v>8223400</v>
      </c>
      <c r="BE510" t="str">
        <f t="shared" si="77"/>
        <v>OK</v>
      </c>
      <c r="BF510">
        <f t="shared" si="78"/>
        <v>2</v>
      </c>
      <c r="BH510" s="17"/>
    </row>
    <row r="511" spans="1:60" hidden="1">
      <c r="A511" s="17">
        <v>7</v>
      </c>
      <c r="B511" s="17" t="s">
        <v>18</v>
      </c>
      <c r="C511" s="17" t="s">
        <v>622</v>
      </c>
      <c r="D511" s="17" t="s">
        <v>613</v>
      </c>
      <c r="E511" s="17" t="s">
        <v>2</v>
      </c>
      <c r="F511" s="17" t="s">
        <v>133</v>
      </c>
      <c r="G511">
        <v>3873</v>
      </c>
      <c r="H511">
        <v>18</v>
      </c>
      <c r="I511" s="19">
        <v>8223400</v>
      </c>
      <c r="J511" s="15">
        <v>456855.55555555556</v>
      </c>
      <c r="K511" s="17">
        <v>18</v>
      </c>
      <c r="L511" s="17"/>
      <c r="M511" s="17" t="s">
        <v>113</v>
      </c>
      <c r="N511" s="17" t="s">
        <v>45</v>
      </c>
      <c r="O511" s="17" t="s">
        <v>614</v>
      </c>
      <c r="P511" s="17" t="s">
        <v>623</v>
      </c>
      <c r="Q511" s="17" t="s">
        <v>116</v>
      </c>
      <c r="R511" s="17" t="s">
        <v>117</v>
      </c>
      <c r="S511" s="17" t="s">
        <v>118</v>
      </c>
      <c r="T511">
        <v>387302</v>
      </c>
      <c r="U511" t="s">
        <v>156</v>
      </c>
      <c r="V511" s="17" t="str">
        <f t="shared" si="75"/>
        <v>07-387302</v>
      </c>
      <c r="W511" t="s">
        <v>621</v>
      </c>
      <c r="X511" s="17" t="s">
        <v>40</v>
      </c>
      <c r="Y511" s="20"/>
      <c r="Z511" s="21"/>
      <c r="AA511" s="14"/>
      <c r="AB511" s="20">
        <v>44247</v>
      </c>
      <c r="AC511" s="19">
        <f t="shared" si="73"/>
        <v>8223400</v>
      </c>
      <c r="AD511" s="21">
        <v>10</v>
      </c>
      <c r="AE511" s="14">
        <v>44257</v>
      </c>
      <c r="AF511" s="20">
        <v>44264</v>
      </c>
      <c r="AG511" s="21">
        <v>10</v>
      </c>
      <c r="AH511" s="14">
        <v>44274</v>
      </c>
      <c r="AI511" s="20">
        <v>44284</v>
      </c>
      <c r="AJ511" s="21">
        <v>20</v>
      </c>
      <c r="AK511" s="14">
        <v>44304</v>
      </c>
      <c r="AL511" s="15">
        <f t="shared" si="79"/>
        <v>8223400</v>
      </c>
      <c r="AM511" s="21">
        <v>8</v>
      </c>
      <c r="AN511" s="14">
        <v>44548</v>
      </c>
      <c r="AO511" s="14">
        <v>44608</v>
      </c>
      <c r="AP511" s="19"/>
      <c r="AQ511" s="19"/>
      <c r="AR511" s="19"/>
      <c r="AS511" s="19">
        <v>822340</v>
      </c>
      <c r="AT511" s="19"/>
      <c r="AU511" s="19">
        <v>7401060</v>
      </c>
      <c r="AV511" s="19"/>
      <c r="AW511" s="19"/>
      <c r="AX511" s="19"/>
      <c r="AY511" s="19"/>
      <c r="AZ511" s="19"/>
      <c r="BA511" s="19"/>
      <c r="BB511" s="19">
        <f t="shared" si="71"/>
        <v>8223400</v>
      </c>
      <c r="BC511" s="15">
        <f t="shared" si="76"/>
        <v>8223400</v>
      </c>
      <c r="BD511" s="15">
        <f t="shared" si="68"/>
        <v>8223400</v>
      </c>
      <c r="BE511" t="str">
        <f t="shared" si="77"/>
        <v>OK</v>
      </c>
      <c r="BF511">
        <f t="shared" si="78"/>
        <v>2</v>
      </c>
      <c r="BH511" s="17"/>
    </row>
    <row r="512" spans="1:60" hidden="1">
      <c r="A512" s="17">
        <v>7</v>
      </c>
      <c r="B512" s="17" t="s">
        <v>18</v>
      </c>
      <c r="C512" s="17" t="s">
        <v>624</v>
      </c>
      <c r="D512" s="17" t="s">
        <v>613</v>
      </c>
      <c r="E512" s="17" t="s">
        <v>2</v>
      </c>
      <c r="F512" s="17" t="s">
        <v>133</v>
      </c>
      <c r="G512">
        <v>3873</v>
      </c>
      <c r="H512">
        <v>18</v>
      </c>
      <c r="I512" s="19">
        <v>8223400</v>
      </c>
      <c r="J512" s="15">
        <v>456855.55555555556</v>
      </c>
      <c r="K512" s="17">
        <v>18</v>
      </c>
      <c r="L512" s="17"/>
      <c r="M512" s="17" t="s">
        <v>113</v>
      </c>
      <c r="N512" s="17" t="s">
        <v>45</v>
      </c>
      <c r="O512" s="17" t="s">
        <v>614</v>
      </c>
      <c r="P512" s="17" t="s">
        <v>620</v>
      </c>
      <c r="Q512" s="17" t="s">
        <v>116</v>
      </c>
      <c r="R512" s="17" t="s">
        <v>117</v>
      </c>
      <c r="S512" s="17" t="s">
        <v>118</v>
      </c>
      <c r="T512">
        <v>387302</v>
      </c>
      <c r="U512" t="s">
        <v>156</v>
      </c>
      <c r="V512" s="17" t="str">
        <f t="shared" si="75"/>
        <v>07-387302</v>
      </c>
      <c r="W512" t="s">
        <v>621</v>
      </c>
      <c r="X512" s="17" t="s">
        <v>40</v>
      </c>
      <c r="Y512" s="20"/>
      <c r="Z512" s="21"/>
      <c r="AA512" s="14"/>
      <c r="AB512" s="20">
        <v>44247</v>
      </c>
      <c r="AC512" s="19">
        <f t="shared" si="73"/>
        <v>8223400</v>
      </c>
      <c r="AD512" s="21">
        <v>10</v>
      </c>
      <c r="AE512" s="14">
        <v>44257</v>
      </c>
      <c r="AF512" s="20">
        <v>44264</v>
      </c>
      <c r="AG512" s="21">
        <v>10</v>
      </c>
      <c r="AH512" s="14">
        <v>44274</v>
      </c>
      <c r="AI512" s="20">
        <v>44284</v>
      </c>
      <c r="AJ512" s="21">
        <v>20</v>
      </c>
      <c r="AK512" s="14">
        <v>44304</v>
      </c>
      <c r="AL512" s="15">
        <f t="shared" si="79"/>
        <v>8223400</v>
      </c>
      <c r="AM512" s="21">
        <v>8</v>
      </c>
      <c r="AN512" s="14">
        <v>44548</v>
      </c>
      <c r="AO512" s="14">
        <v>44608</v>
      </c>
      <c r="AP512" s="19"/>
      <c r="AQ512" s="19"/>
      <c r="AR512" s="19"/>
      <c r="AS512" s="19">
        <v>822340</v>
      </c>
      <c r="AT512" s="19"/>
      <c r="AU512" s="19">
        <v>7401060</v>
      </c>
      <c r="AV512" s="19"/>
      <c r="AW512" s="19"/>
      <c r="AX512" s="19"/>
      <c r="AY512" s="19"/>
      <c r="AZ512" s="19"/>
      <c r="BA512" s="19"/>
      <c r="BB512" s="19">
        <f t="shared" si="71"/>
        <v>8223400</v>
      </c>
      <c r="BC512" s="15">
        <f t="shared" si="76"/>
        <v>8223400</v>
      </c>
      <c r="BD512" s="15">
        <f t="shared" si="68"/>
        <v>8223400</v>
      </c>
      <c r="BE512" t="str">
        <f t="shared" si="77"/>
        <v>OK</v>
      </c>
      <c r="BF512">
        <f t="shared" si="78"/>
        <v>2</v>
      </c>
      <c r="BH512" s="17"/>
    </row>
    <row r="513" spans="1:60" hidden="1">
      <c r="A513" s="17">
        <v>7</v>
      </c>
      <c r="B513" s="17" t="s">
        <v>18</v>
      </c>
      <c r="C513" s="17" t="s">
        <v>617</v>
      </c>
      <c r="D513" s="17" t="s">
        <v>613</v>
      </c>
      <c r="E513" s="17" t="s">
        <v>2</v>
      </c>
      <c r="F513" s="17" t="s">
        <v>133</v>
      </c>
      <c r="G513">
        <v>3873</v>
      </c>
      <c r="H513">
        <v>18</v>
      </c>
      <c r="I513" s="19">
        <v>8223400</v>
      </c>
      <c r="J513" s="15">
        <v>456855.55555555556</v>
      </c>
      <c r="K513" s="17">
        <v>18</v>
      </c>
      <c r="L513" s="17"/>
      <c r="M513" s="17" t="s">
        <v>113</v>
      </c>
      <c r="N513" s="17" t="s">
        <v>45</v>
      </c>
      <c r="O513" s="17" t="s">
        <v>614</v>
      </c>
      <c r="P513" s="17" t="s">
        <v>625</v>
      </c>
      <c r="Q513" s="17" t="s">
        <v>116</v>
      </c>
      <c r="R513" s="17" t="s">
        <v>117</v>
      </c>
      <c r="S513" s="17" t="s">
        <v>118</v>
      </c>
      <c r="T513">
        <v>387302</v>
      </c>
      <c r="U513" t="s">
        <v>156</v>
      </c>
      <c r="V513" s="17" t="str">
        <f t="shared" si="75"/>
        <v>07-387302</v>
      </c>
      <c r="W513" t="s">
        <v>621</v>
      </c>
      <c r="X513" s="17" t="s">
        <v>40</v>
      </c>
      <c r="Y513" s="20"/>
      <c r="Z513" s="21"/>
      <c r="AA513" s="14"/>
      <c r="AB513" s="20">
        <v>44247</v>
      </c>
      <c r="AC513" s="19">
        <f t="shared" si="73"/>
        <v>8223400</v>
      </c>
      <c r="AD513" s="21">
        <v>10</v>
      </c>
      <c r="AE513" s="14">
        <v>44257</v>
      </c>
      <c r="AF513" s="20">
        <v>44264</v>
      </c>
      <c r="AG513" s="21">
        <v>10</v>
      </c>
      <c r="AH513" s="14">
        <v>44274</v>
      </c>
      <c r="AI513" s="20">
        <v>44284</v>
      </c>
      <c r="AJ513" s="21">
        <v>20</v>
      </c>
      <c r="AK513" s="14">
        <v>44304</v>
      </c>
      <c r="AL513" s="15">
        <f t="shared" si="79"/>
        <v>8223400</v>
      </c>
      <c r="AM513" s="21">
        <v>8</v>
      </c>
      <c r="AN513" s="14">
        <v>44548</v>
      </c>
      <c r="AO513" s="14">
        <v>44608</v>
      </c>
      <c r="AP513" s="19"/>
      <c r="AQ513" s="19"/>
      <c r="AR513" s="19"/>
      <c r="AS513" s="19">
        <v>822340</v>
      </c>
      <c r="AT513" s="19"/>
      <c r="AU513" s="19">
        <v>7401060</v>
      </c>
      <c r="AV513" s="19"/>
      <c r="AW513" s="19"/>
      <c r="AX513" s="19"/>
      <c r="AY513" s="19"/>
      <c r="AZ513" s="19"/>
      <c r="BA513" s="19"/>
      <c r="BB513" s="19">
        <f t="shared" si="71"/>
        <v>8223400</v>
      </c>
      <c r="BC513" s="15">
        <f t="shared" si="76"/>
        <v>8223400</v>
      </c>
      <c r="BD513" s="15">
        <f t="shared" si="68"/>
        <v>8223400</v>
      </c>
      <c r="BE513" t="str">
        <f t="shared" si="77"/>
        <v>OK</v>
      </c>
      <c r="BF513">
        <f t="shared" si="78"/>
        <v>2</v>
      </c>
      <c r="BH513" s="17"/>
    </row>
    <row r="514" spans="1:60" hidden="1">
      <c r="A514" s="17">
        <v>7</v>
      </c>
      <c r="B514" s="17" t="s">
        <v>18</v>
      </c>
      <c r="C514" s="17" t="s">
        <v>617</v>
      </c>
      <c r="D514" s="17" t="s">
        <v>613</v>
      </c>
      <c r="E514" s="17" t="s">
        <v>2</v>
      </c>
      <c r="F514" s="17" t="s">
        <v>133</v>
      </c>
      <c r="G514">
        <v>3873</v>
      </c>
      <c r="H514">
        <v>18</v>
      </c>
      <c r="I514" s="19">
        <v>8223400</v>
      </c>
      <c r="J514" s="15">
        <v>456855.55555555556</v>
      </c>
      <c r="K514" s="17">
        <v>18</v>
      </c>
      <c r="L514" s="17"/>
      <c r="M514" s="17" t="s">
        <v>113</v>
      </c>
      <c r="N514" s="17" t="s">
        <v>45</v>
      </c>
      <c r="O514" s="17" t="s">
        <v>614</v>
      </c>
      <c r="P514" s="17" t="s">
        <v>620</v>
      </c>
      <c r="Q514" s="17" t="s">
        <v>116</v>
      </c>
      <c r="R514" s="17" t="s">
        <v>117</v>
      </c>
      <c r="S514" s="17" t="s">
        <v>118</v>
      </c>
      <c r="T514">
        <v>387302</v>
      </c>
      <c r="U514" t="s">
        <v>156</v>
      </c>
      <c r="V514" s="17" t="str">
        <f t="shared" si="75"/>
        <v>07-387302</v>
      </c>
      <c r="W514" t="s">
        <v>621</v>
      </c>
      <c r="X514" s="17" t="s">
        <v>40</v>
      </c>
      <c r="Y514" s="20"/>
      <c r="Z514" s="21"/>
      <c r="AA514" s="14"/>
      <c r="AB514" s="20">
        <v>44247</v>
      </c>
      <c r="AC514" s="19">
        <f t="shared" si="73"/>
        <v>8223400</v>
      </c>
      <c r="AD514" s="21">
        <v>10</v>
      </c>
      <c r="AE514" s="14">
        <v>44257</v>
      </c>
      <c r="AF514" s="20">
        <v>44264</v>
      </c>
      <c r="AG514" s="21">
        <v>10</v>
      </c>
      <c r="AH514" s="14">
        <v>44274</v>
      </c>
      <c r="AI514" s="20">
        <v>44284</v>
      </c>
      <c r="AJ514" s="21">
        <v>20</v>
      </c>
      <c r="AK514" s="14">
        <v>44304</v>
      </c>
      <c r="AL514" s="15">
        <f t="shared" si="79"/>
        <v>8223400</v>
      </c>
      <c r="AM514" s="21">
        <v>8</v>
      </c>
      <c r="AN514" s="14">
        <v>44548</v>
      </c>
      <c r="AO514" s="14">
        <v>44608</v>
      </c>
      <c r="AP514" s="19"/>
      <c r="AQ514" s="19"/>
      <c r="AR514" s="19"/>
      <c r="AS514" s="19">
        <v>822340</v>
      </c>
      <c r="AT514" s="19"/>
      <c r="AU514" s="19">
        <v>7401060</v>
      </c>
      <c r="AV514" s="19"/>
      <c r="AW514" s="19"/>
      <c r="AX514" s="19"/>
      <c r="AY514" s="19"/>
      <c r="AZ514" s="19"/>
      <c r="BA514" s="19"/>
      <c r="BB514" s="19">
        <f t="shared" si="71"/>
        <v>8223400</v>
      </c>
      <c r="BC514" s="15">
        <f t="shared" si="76"/>
        <v>8223400</v>
      </c>
      <c r="BD514" s="15">
        <f t="shared" ref="BD514:BD577" si="80">I514</f>
        <v>8223400</v>
      </c>
      <c r="BE514" t="str">
        <f t="shared" si="77"/>
        <v>OK</v>
      </c>
      <c r="BF514">
        <f t="shared" si="78"/>
        <v>2</v>
      </c>
      <c r="BH514" s="17"/>
    </row>
    <row r="515" spans="1:60" hidden="1">
      <c r="A515" s="17">
        <v>7</v>
      </c>
      <c r="B515" s="17" t="s">
        <v>18</v>
      </c>
      <c r="C515" s="17" t="s">
        <v>619</v>
      </c>
      <c r="D515" s="17" t="s">
        <v>613</v>
      </c>
      <c r="E515" s="17" t="s">
        <v>2</v>
      </c>
      <c r="F515" s="17" t="s">
        <v>626</v>
      </c>
      <c r="G515">
        <v>3875</v>
      </c>
      <c r="H515">
        <v>5</v>
      </c>
      <c r="I515" s="19">
        <v>2100000</v>
      </c>
      <c r="J515" s="15">
        <v>420000</v>
      </c>
      <c r="K515" s="17">
        <v>5</v>
      </c>
      <c r="L515" s="17"/>
      <c r="M515" s="17" t="s">
        <v>113</v>
      </c>
      <c r="N515" s="17" t="s">
        <v>46</v>
      </c>
      <c r="O515" s="17" t="s">
        <v>146</v>
      </c>
      <c r="P515" s="17" t="s">
        <v>627</v>
      </c>
      <c r="Q515" s="17" t="s">
        <v>579</v>
      </c>
      <c r="R515" s="17" t="s">
        <v>117</v>
      </c>
      <c r="S515" s="17" t="s">
        <v>118</v>
      </c>
      <c r="T515">
        <v>387503</v>
      </c>
      <c r="U515" t="s">
        <v>156</v>
      </c>
      <c r="V515" s="17" t="str">
        <f t="shared" si="75"/>
        <v>07-387503</v>
      </c>
      <c r="W515" t="s">
        <v>628</v>
      </c>
      <c r="X515" s="17" t="s">
        <v>40</v>
      </c>
      <c r="Y515" s="20"/>
      <c r="Z515" s="21"/>
      <c r="AA515" s="14"/>
      <c r="AB515" s="20">
        <v>44438</v>
      </c>
      <c r="AC515" s="20"/>
      <c r="AD515" s="21">
        <v>10</v>
      </c>
      <c r="AE515" s="14">
        <v>44448</v>
      </c>
      <c r="AF515" s="20">
        <v>44449</v>
      </c>
      <c r="AG515" s="21">
        <v>10</v>
      </c>
      <c r="AH515" s="14">
        <v>44464</v>
      </c>
      <c r="AI515" s="20">
        <v>44474</v>
      </c>
      <c r="AJ515" s="21">
        <v>20</v>
      </c>
      <c r="AK515" s="14">
        <v>44474</v>
      </c>
      <c r="AL515" s="14"/>
      <c r="AM515" s="21">
        <v>6</v>
      </c>
      <c r="AN515" s="14">
        <v>44656</v>
      </c>
      <c r="AO515" s="14">
        <v>44716</v>
      </c>
      <c r="AP515" s="19"/>
      <c r="AQ515" s="19"/>
      <c r="AR515" s="19"/>
      <c r="AS515" s="19"/>
      <c r="AT515" s="19"/>
      <c r="AU515" s="19"/>
      <c r="AV515" s="19"/>
      <c r="AW515" s="19"/>
      <c r="AX515" s="19"/>
      <c r="AY515" s="19">
        <v>2100000</v>
      </c>
      <c r="AZ515" s="19"/>
      <c r="BA515" s="19"/>
      <c r="BB515" s="19">
        <f t="shared" ref="BB515:BB578" si="81">SUM(AP515:AV515)</f>
        <v>0</v>
      </c>
      <c r="BC515" s="15">
        <f t="shared" si="76"/>
        <v>2100000</v>
      </c>
      <c r="BD515" s="15">
        <f t="shared" si="80"/>
        <v>2100000</v>
      </c>
      <c r="BE515" t="str">
        <f t="shared" si="77"/>
        <v>OK</v>
      </c>
      <c r="BF515">
        <f t="shared" si="78"/>
        <v>1</v>
      </c>
      <c r="BH515" s="17"/>
    </row>
    <row r="516" spans="1:60" hidden="1">
      <c r="A516" s="17">
        <v>7</v>
      </c>
      <c r="B516" s="17" t="s">
        <v>18</v>
      </c>
      <c r="C516" s="17" t="s">
        <v>629</v>
      </c>
      <c r="D516" s="17" t="s">
        <v>630</v>
      </c>
      <c r="E516" s="17" t="s">
        <v>2</v>
      </c>
      <c r="F516" s="17" t="s">
        <v>626</v>
      </c>
      <c r="G516">
        <v>3875</v>
      </c>
      <c r="H516">
        <v>5</v>
      </c>
      <c r="I516" s="19">
        <v>2100000</v>
      </c>
      <c r="J516" s="15">
        <v>420000</v>
      </c>
      <c r="K516" s="17">
        <v>5</v>
      </c>
      <c r="L516" s="17"/>
      <c r="M516" s="17" t="s">
        <v>113</v>
      </c>
      <c r="N516" s="17" t="s">
        <v>46</v>
      </c>
      <c r="O516" s="17" t="s">
        <v>146</v>
      </c>
      <c r="P516" s="17" t="s">
        <v>627</v>
      </c>
      <c r="Q516" s="17" t="s">
        <v>579</v>
      </c>
      <c r="R516" s="17" t="s">
        <v>117</v>
      </c>
      <c r="S516" s="17" t="s">
        <v>118</v>
      </c>
      <c r="T516">
        <v>387503</v>
      </c>
      <c r="U516" t="s">
        <v>156</v>
      </c>
      <c r="V516" s="17" t="str">
        <f t="shared" si="75"/>
        <v>07-387503</v>
      </c>
      <c r="W516" t="s">
        <v>631</v>
      </c>
      <c r="X516" s="17" t="s">
        <v>40</v>
      </c>
      <c r="Y516" s="20"/>
      <c r="Z516" s="21"/>
      <c r="AA516" s="14"/>
      <c r="AB516" s="20">
        <v>44438</v>
      </c>
      <c r="AC516" s="20"/>
      <c r="AD516" s="21">
        <v>10</v>
      </c>
      <c r="AE516" s="14">
        <v>44448</v>
      </c>
      <c r="AF516" s="20">
        <v>44449</v>
      </c>
      <c r="AG516" s="21">
        <v>10</v>
      </c>
      <c r="AH516" s="14">
        <v>44464</v>
      </c>
      <c r="AI516" s="20">
        <v>44474</v>
      </c>
      <c r="AJ516" s="21">
        <v>20</v>
      </c>
      <c r="AK516" s="14">
        <v>44494</v>
      </c>
      <c r="AL516" s="14"/>
      <c r="AM516" s="21">
        <v>6</v>
      </c>
      <c r="AN516" s="14">
        <v>44676</v>
      </c>
      <c r="AO516" s="14">
        <v>44736</v>
      </c>
      <c r="AP516" s="19"/>
      <c r="AQ516" s="19"/>
      <c r="AR516" s="19"/>
      <c r="AS516" s="19"/>
      <c r="AT516" s="19"/>
      <c r="AU516" s="19"/>
      <c r="AV516" s="19"/>
      <c r="AW516" s="19"/>
      <c r="AX516" s="19"/>
      <c r="AY516" s="19">
        <v>2100000</v>
      </c>
      <c r="AZ516" s="19"/>
      <c r="BA516" s="19"/>
      <c r="BB516" s="19">
        <f t="shared" si="81"/>
        <v>0</v>
      </c>
      <c r="BC516" s="15">
        <f t="shared" si="76"/>
        <v>2100000</v>
      </c>
      <c r="BD516" s="15">
        <f t="shared" si="80"/>
        <v>2100000</v>
      </c>
      <c r="BE516" t="str">
        <f t="shared" si="77"/>
        <v>OK</v>
      </c>
      <c r="BF516">
        <f t="shared" si="78"/>
        <v>1</v>
      </c>
      <c r="BH516" s="17"/>
    </row>
    <row r="517" spans="1:60" hidden="1">
      <c r="A517" s="17">
        <v>7</v>
      </c>
      <c r="B517" s="17" t="s">
        <v>18</v>
      </c>
      <c r="C517" s="17" t="s">
        <v>632</v>
      </c>
      <c r="D517" s="17" t="s">
        <v>633</v>
      </c>
      <c r="E517" s="17" t="s">
        <v>2</v>
      </c>
      <c r="F517" s="17" t="s">
        <v>626</v>
      </c>
      <c r="G517">
        <v>3875</v>
      </c>
      <c r="H517">
        <v>5</v>
      </c>
      <c r="I517" s="19">
        <v>2100000</v>
      </c>
      <c r="J517" s="15">
        <v>420000</v>
      </c>
      <c r="K517" s="17">
        <v>5</v>
      </c>
      <c r="L517" s="17"/>
      <c r="M517" s="17" t="s">
        <v>113</v>
      </c>
      <c r="N517" s="17" t="s">
        <v>46</v>
      </c>
      <c r="O517" s="17" t="s">
        <v>146</v>
      </c>
      <c r="P517" s="17" t="s">
        <v>627</v>
      </c>
      <c r="Q517" s="17" t="s">
        <v>579</v>
      </c>
      <c r="R517" s="17" t="s">
        <v>117</v>
      </c>
      <c r="S517" s="17" t="s">
        <v>118</v>
      </c>
      <c r="T517">
        <v>387503</v>
      </c>
      <c r="U517" t="s">
        <v>156</v>
      </c>
      <c r="V517" s="17" t="str">
        <f t="shared" si="75"/>
        <v>07-387503</v>
      </c>
      <c r="W517" t="s">
        <v>634</v>
      </c>
      <c r="X517" s="17" t="s">
        <v>40</v>
      </c>
      <c r="Y517" s="20"/>
      <c r="Z517" s="21"/>
      <c r="AA517" s="14"/>
      <c r="AB517" s="20">
        <v>44438</v>
      </c>
      <c r="AC517" s="20"/>
      <c r="AD517" s="21">
        <v>10</v>
      </c>
      <c r="AE517" s="14">
        <v>44448</v>
      </c>
      <c r="AF517" s="20">
        <v>44449</v>
      </c>
      <c r="AG517" s="21">
        <v>10</v>
      </c>
      <c r="AH517" s="14">
        <v>44464</v>
      </c>
      <c r="AI517" s="20">
        <v>44474</v>
      </c>
      <c r="AJ517" s="21">
        <v>20</v>
      </c>
      <c r="AK517" s="14">
        <v>44494</v>
      </c>
      <c r="AL517" s="14"/>
      <c r="AM517" s="21">
        <v>6</v>
      </c>
      <c r="AN517" s="14">
        <v>44676</v>
      </c>
      <c r="AO517" s="14">
        <v>44736</v>
      </c>
      <c r="AP517" s="19"/>
      <c r="AQ517" s="19"/>
      <c r="AR517" s="19"/>
      <c r="AS517" s="19"/>
      <c r="AT517" s="19"/>
      <c r="AU517" s="19"/>
      <c r="AV517" s="19"/>
      <c r="AW517" s="19"/>
      <c r="AX517" s="19"/>
      <c r="AY517" s="19">
        <v>2100000</v>
      </c>
      <c r="AZ517" s="19"/>
      <c r="BA517" s="19"/>
      <c r="BB517" s="19">
        <f t="shared" si="81"/>
        <v>0</v>
      </c>
      <c r="BC517" s="15">
        <f t="shared" si="76"/>
        <v>2100000</v>
      </c>
      <c r="BD517" s="15">
        <f t="shared" si="80"/>
        <v>2100000</v>
      </c>
      <c r="BE517" t="str">
        <f t="shared" si="77"/>
        <v>OK</v>
      </c>
      <c r="BF517">
        <f t="shared" si="78"/>
        <v>1</v>
      </c>
      <c r="BH517" s="17"/>
    </row>
    <row r="518" spans="1:60" hidden="1">
      <c r="A518" s="17">
        <v>7</v>
      </c>
      <c r="B518" s="17" t="s">
        <v>18</v>
      </c>
      <c r="C518" s="17" t="s">
        <v>635</v>
      </c>
      <c r="D518" s="17" t="s">
        <v>636</v>
      </c>
      <c r="E518" s="17" t="s">
        <v>2</v>
      </c>
      <c r="F518" s="17" t="s">
        <v>626</v>
      </c>
      <c r="G518">
        <v>3875</v>
      </c>
      <c r="H518">
        <v>5</v>
      </c>
      <c r="I518" s="19">
        <v>2100000</v>
      </c>
      <c r="J518" s="15">
        <v>420000</v>
      </c>
      <c r="K518" s="17">
        <v>5</v>
      </c>
      <c r="L518" s="17"/>
      <c r="M518" s="17" t="s">
        <v>113</v>
      </c>
      <c r="N518" s="17" t="s">
        <v>46</v>
      </c>
      <c r="O518" s="17" t="s">
        <v>146</v>
      </c>
      <c r="P518" s="17" t="s">
        <v>627</v>
      </c>
      <c r="Q518" s="17" t="s">
        <v>579</v>
      </c>
      <c r="R518" s="17" t="s">
        <v>117</v>
      </c>
      <c r="S518" s="17" t="s">
        <v>118</v>
      </c>
      <c r="T518">
        <v>387503</v>
      </c>
      <c r="U518" t="s">
        <v>156</v>
      </c>
      <c r="V518" s="17" t="str">
        <f t="shared" si="75"/>
        <v>07-387503</v>
      </c>
      <c r="W518" t="s">
        <v>637</v>
      </c>
      <c r="X518" s="17" t="s">
        <v>40</v>
      </c>
      <c r="Y518" s="20"/>
      <c r="Z518" s="21"/>
      <c r="AA518" s="14"/>
      <c r="AB518" s="20">
        <v>44438</v>
      </c>
      <c r="AC518" s="20"/>
      <c r="AD518" s="21">
        <v>10</v>
      </c>
      <c r="AE518" s="14">
        <v>44448</v>
      </c>
      <c r="AF518" s="20">
        <v>44449</v>
      </c>
      <c r="AG518" s="21">
        <v>10</v>
      </c>
      <c r="AH518" s="14">
        <v>44464</v>
      </c>
      <c r="AI518" s="20">
        <v>44474</v>
      </c>
      <c r="AJ518" s="21">
        <v>20</v>
      </c>
      <c r="AK518" s="14">
        <v>44494</v>
      </c>
      <c r="AL518" s="14"/>
      <c r="AM518" s="21">
        <v>6</v>
      </c>
      <c r="AN518" s="14">
        <v>44676</v>
      </c>
      <c r="AO518" s="14">
        <v>44736</v>
      </c>
      <c r="AP518" s="19"/>
      <c r="AQ518" s="19"/>
      <c r="AR518" s="19"/>
      <c r="AS518" s="19"/>
      <c r="AT518" s="19"/>
      <c r="AU518" s="19"/>
      <c r="AV518" s="19"/>
      <c r="AW518" s="19"/>
      <c r="AX518" s="19"/>
      <c r="AY518" s="19">
        <v>2100000</v>
      </c>
      <c r="AZ518" s="19"/>
      <c r="BA518" s="19"/>
      <c r="BB518" s="19">
        <f t="shared" si="81"/>
        <v>0</v>
      </c>
      <c r="BC518" s="15">
        <f t="shared" si="76"/>
        <v>2100000</v>
      </c>
      <c r="BD518" s="15">
        <f t="shared" si="80"/>
        <v>2100000</v>
      </c>
      <c r="BE518" t="str">
        <f t="shared" si="77"/>
        <v>OK</v>
      </c>
      <c r="BF518">
        <f t="shared" si="78"/>
        <v>1</v>
      </c>
      <c r="BH518" s="17"/>
    </row>
    <row r="519" spans="1:60" hidden="1">
      <c r="A519" s="17">
        <v>7</v>
      </c>
      <c r="B519" s="17" t="s">
        <v>18</v>
      </c>
      <c r="C519" s="17" t="s">
        <v>638</v>
      </c>
      <c r="D519" s="17" t="s">
        <v>639</v>
      </c>
      <c r="E519" s="17" t="s">
        <v>2</v>
      </c>
      <c r="F519" s="17" t="s">
        <v>626</v>
      </c>
      <c r="G519">
        <v>3875</v>
      </c>
      <c r="H519">
        <v>5</v>
      </c>
      <c r="I519" s="19">
        <v>2100000</v>
      </c>
      <c r="J519" s="15">
        <v>420000</v>
      </c>
      <c r="K519" s="17">
        <v>5</v>
      </c>
      <c r="L519" s="17"/>
      <c r="M519" s="17" t="s">
        <v>113</v>
      </c>
      <c r="N519" s="17" t="s">
        <v>46</v>
      </c>
      <c r="O519" s="17" t="s">
        <v>146</v>
      </c>
      <c r="P519" s="17" t="s">
        <v>627</v>
      </c>
      <c r="Q519" s="17" t="s">
        <v>579</v>
      </c>
      <c r="R519" s="17" t="s">
        <v>117</v>
      </c>
      <c r="S519" s="17" t="s">
        <v>118</v>
      </c>
      <c r="T519">
        <v>387503</v>
      </c>
      <c r="U519" t="s">
        <v>156</v>
      </c>
      <c r="V519" s="17" t="str">
        <f t="shared" si="75"/>
        <v>07-387503</v>
      </c>
      <c r="W519" t="s">
        <v>640</v>
      </c>
      <c r="X519" s="17" t="s">
        <v>40</v>
      </c>
      <c r="Y519" s="20"/>
      <c r="Z519" s="21"/>
      <c r="AA519" s="14"/>
      <c r="AB519" s="20">
        <v>44438</v>
      </c>
      <c r="AC519" s="20"/>
      <c r="AD519" s="21">
        <v>10</v>
      </c>
      <c r="AE519" s="14">
        <v>44448</v>
      </c>
      <c r="AF519" s="20">
        <v>44449</v>
      </c>
      <c r="AG519" s="21">
        <v>10</v>
      </c>
      <c r="AH519" s="14">
        <v>44464</v>
      </c>
      <c r="AI519" s="20">
        <v>44474</v>
      </c>
      <c r="AJ519" s="21">
        <v>20</v>
      </c>
      <c r="AK519" s="14">
        <v>44494</v>
      </c>
      <c r="AL519" s="14"/>
      <c r="AM519" s="21">
        <v>6</v>
      </c>
      <c r="AN519" s="14">
        <v>44676</v>
      </c>
      <c r="AO519" s="14">
        <v>44736</v>
      </c>
      <c r="AP519" s="19"/>
      <c r="AQ519" s="19"/>
      <c r="AR519" s="19"/>
      <c r="AS519" s="19"/>
      <c r="AT519" s="19"/>
      <c r="AU519" s="19"/>
      <c r="AV519" s="19"/>
      <c r="AW519" s="19"/>
      <c r="AX519" s="19"/>
      <c r="AY519" s="19">
        <v>2100000</v>
      </c>
      <c r="AZ519" s="19"/>
      <c r="BA519" s="19"/>
      <c r="BB519" s="19">
        <f t="shared" si="81"/>
        <v>0</v>
      </c>
      <c r="BC519" s="15">
        <f t="shared" si="76"/>
        <v>2100000</v>
      </c>
      <c r="BD519" s="15">
        <f t="shared" si="80"/>
        <v>2100000</v>
      </c>
      <c r="BE519" t="str">
        <f t="shared" si="77"/>
        <v>OK</v>
      </c>
      <c r="BF519">
        <f t="shared" si="78"/>
        <v>1</v>
      </c>
      <c r="BH519" s="17"/>
    </row>
    <row r="520" spans="1:60" hidden="1">
      <c r="A520" s="17">
        <v>7</v>
      </c>
      <c r="B520" s="17" t="s">
        <v>18</v>
      </c>
      <c r="C520" s="17" t="s">
        <v>622</v>
      </c>
      <c r="D520" s="17" t="s">
        <v>641</v>
      </c>
      <c r="E520" s="17" t="s">
        <v>2</v>
      </c>
      <c r="F520" s="17" t="s">
        <v>626</v>
      </c>
      <c r="G520">
        <v>3875</v>
      </c>
      <c r="H520">
        <v>5</v>
      </c>
      <c r="I520" s="19">
        <v>2100000</v>
      </c>
      <c r="J520" s="15">
        <v>420000</v>
      </c>
      <c r="K520" s="17">
        <v>5</v>
      </c>
      <c r="L520" s="17"/>
      <c r="M520" s="17" t="s">
        <v>113</v>
      </c>
      <c r="N520" s="17" t="s">
        <v>46</v>
      </c>
      <c r="O520" s="17" t="s">
        <v>146</v>
      </c>
      <c r="P520" s="17" t="s">
        <v>627</v>
      </c>
      <c r="Q520" s="17" t="s">
        <v>579</v>
      </c>
      <c r="R520" s="17" t="s">
        <v>117</v>
      </c>
      <c r="S520" s="17" t="s">
        <v>118</v>
      </c>
      <c r="T520">
        <v>387503</v>
      </c>
      <c r="U520" t="s">
        <v>156</v>
      </c>
      <c r="V520" s="17" t="str">
        <f t="shared" si="75"/>
        <v>07-387503</v>
      </c>
      <c r="W520" t="s">
        <v>642</v>
      </c>
      <c r="X520" s="17" t="s">
        <v>40</v>
      </c>
      <c r="Y520" s="20"/>
      <c r="Z520" s="21"/>
      <c r="AA520" s="14"/>
      <c r="AB520" s="20">
        <v>44438</v>
      </c>
      <c r="AC520" s="20"/>
      <c r="AD520" s="21">
        <v>10</v>
      </c>
      <c r="AE520" s="14">
        <v>44448</v>
      </c>
      <c r="AF520" s="20">
        <v>44449</v>
      </c>
      <c r="AG520" s="21">
        <v>10</v>
      </c>
      <c r="AH520" s="14">
        <v>44464</v>
      </c>
      <c r="AI520" s="20">
        <v>44474</v>
      </c>
      <c r="AJ520" s="21">
        <v>20</v>
      </c>
      <c r="AK520" s="14">
        <v>44494</v>
      </c>
      <c r="AL520" s="14"/>
      <c r="AM520" s="21">
        <v>6</v>
      </c>
      <c r="AN520" s="14">
        <v>44676</v>
      </c>
      <c r="AO520" s="14">
        <v>44736</v>
      </c>
      <c r="AP520" s="19"/>
      <c r="AQ520" s="19"/>
      <c r="AR520" s="19"/>
      <c r="AS520" s="19"/>
      <c r="AT520" s="19"/>
      <c r="AU520" s="19"/>
      <c r="AV520" s="19"/>
      <c r="AW520" s="19"/>
      <c r="AX520" s="19"/>
      <c r="AY520" s="19">
        <v>2100000</v>
      </c>
      <c r="AZ520" s="19"/>
      <c r="BA520" s="19"/>
      <c r="BB520" s="19">
        <f t="shared" si="81"/>
        <v>0</v>
      </c>
      <c r="BC520" s="15">
        <f t="shared" si="76"/>
        <v>2100000</v>
      </c>
      <c r="BD520" s="15">
        <f t="shared" si="80"/>
        <v>2100000</v>
      </c>
      <c r="BE520" t="str">
        <f t="shared" si="77"/>
        <v>OK</v>
      </c>
      <c r="BF520">
        <f t="shared" si="78"/>
        <v>1</v>
      </c>
      <c r="BH520" s="17"/>
    </row>
    <row r="521" spans="1:60" hidden="1">
      <c r="A521" s="17">
        <v>7</v>
      </c>
      <c r="B521" s="17" t="s">
        <v>18</v>
      </c>
      <c r="C521" s="17" t="s">
        <v>643</v>
      </c>
      <c r="D521" s="17" t="s">
        <v>644</v>
      </c>
      <c r="E521" s="17" t="s">
        <v>2</v>
      </c>
      <c r="F521" s="17" t="s">
        <v>626</v>
      </c>
      <c r="G521">
        <v>3875</v>
      </c>
      <c r="H521">
        <v>5</v>
      </c>
      <c r="I521" s="19">
        <v>2100000</v>
      </c>
      <c r="J521" s="15">
        <v>420000</v>
      </c>
      <c r="K521" s="17">
        <v>5</v>
      </c>
      <c r="L521" s="17"/>
      <c r="M521" s="17" t="s">
        <v>113</v>
      </c>
      <c r="N521" s="17" t="s">
        <v>46</v>
      </c>
      <c r="O521" s="17" t="s">
        <v>146</v>
      </c>
      <c r="P521" s="17" t="s">
        <v>627</v>
      </c>
      <c r="Q521" s="17" t="s">
        <v>579</v>
      </c>
      <c r="R521" s="17" t="s">
        <v>117</v>
      </c>
      <c r="S521" s="17" t="s">
        <v>118</v>
      </c>
      <c r="T521">
        <v>387503</v>
      </c>
      <c r="U521" t="s">
        <v>156</v>
      </c>
      <c r="V521" s="17" t="str">
        <f t="shared" si="75"/>
        <v>07-387503</v>
      </c>
      <c r="W521" t="s">
        <v>645</v>
      </c>
      <c r="X521" s="17" t="s">
        <v>40</v>
      </c>
      <c r="Y521" s="20"/>
      <c r="Z521" s="21"/>
      <c r="AA521" s="14"/>
      <c r="AB521" s="20">
        <v>44438</v>
      </c>
      <c r="AC521" s="20"/>
      <c r="AD521" s="21">
        <v>10</v>
      </c>
      <c r="AE521" s="14">
        <v>44448</v>
      </c>
      <c r="AF521" s="20">
        <v>44449</v>
      </c>
      <c r="AG521" s="21">
        <v>10</v>
      </c>
      <c r="AH521" s="14">
        <v>44464</v>
      </c>
      <c r="AI521" s="20">
        <v>44474</v>
      </c>
      <c r="AJ521" s="21">
        <v>20</v>
      </c>
      <c r="AK521" s="14">
        <v>44494</v>
      </c>
      <c r="AL521" s="14"/>
      <c r="AM521" s="21">
        <v>6</v>
      </c>
      <c r="AN521" s="14">
        <v>44676</v>
      </c>
      <c r="AO521" s="14">
        <v>44736</v>
      </c>
      <c r="AP521" s="19"/>
      <c r="AQ521" s="19"/>
      <c r="AR521" s="19"/>
      <c r="AS521" s="19"/>
      <c r="AT521" s="19"/>
      <c r="AU521" s="19"/>
      <c r="AV521" s="19"/>
      <c r="AW521" s="19"/>
      <c r="AX521" s="19"/>
      <c r="AY521" s="19">
        <v>2100000</v>
      </c>
      <c r="AZ521" s="19"/>
      <c r="BA521" s="19"/>
      <c r="BB521" s="19">
        <f t="shared" si="81"/>
        <v>0</v>
      </c>
      <c r="BC521" s="15">
        <f t="shared" si="76"/>
        <v>2100000</v>
      </c>
      <c r="BD521" s="15">
        <f t="shared" si="80"/>
        <v>2100000</v>
      </c>
      <c r="BE521" t="str">
        <f t="shared" si="77"/>
        <v>OK</v>
      </c>
      <c r="BF521">
        <f t="shared" si="78"/>
        <v>1</v>
      </c>
      <c r="BH521" s="17"/>
    </row>
    <row r="522" spans="1:60" hidden="1">
      <c r="A522" s="17">
        <v>7</v>
      </c>
      <c r="B522" s="17" t="s">
        <v>18</v>
      </c>
      <c r="C522" s="17" t="s">
        <v>646</v>
      </c>
      <c r="D522" s="17" t="s">
        <v>647</v>
      </c>
      <c r="E522" s="17" t="s">
        <v>2</v>
      </c>
      <c r="F522" s="17" t="s">
        <v>626</v>
      </c>
      <c r="G522">
        <v>3875</v>
      </c>
      <c r="H522">
        <v>5</v>
      </c>
      <c r="I522" s="19">
        <v>2100000</v>
      </c>
      <c r="J522" s="15">
        <v>420000</v>
      </c>
      <c r="K522" s="17">
        <v>5</v>
      </c>
      <c r="L522" s="17"/>
      <c r="M522" s="17" t="s">
        <v>113</v>
      </c>
      <c r="N522" s="17" t="s">
        <v>46</v>
      </c>
      <c r="O522" s="17" t="s">
        <v>146</v>
      </c>
      <c r="P522" s="17" t="s">
        <v>627</v>
      </c>
      <c r="Q522" s="17" t="s">
        <v>579</v>
      </c>
      <c r="R522" s="17" t="s">
        <v>117</v>
      </c>
      <c r="S522" s="17" t="s">
        <v>118</v>
      </c>
      <c r="T522">
        <v>387503</v>
      </c>
      <c r="U522" t="s">
        <v>156</v>
      </c>
      <c r="V522" s="17" t="str">
        <f t="shared" si="75"/>
        <v>07-387503</v>
      </c>
      <c r="W522" t="s">
        <v>648</v>
      </c>
      <c r="X522" s="17" t="s">
        <v>40</v>
      </c>
      <c r="Y522" s="20"/>
      <c r="Z522" s="21"/>
      <c r="AA522" s="14"/>
      <c r="AB522" s="20">
        <v>44438</v>
      </c>
      <c r="AC522" s="20"/>
      <c r="AD522" s="21">
        <v>10</v>
      </c>
      <c r="AE522" s="14">
        <v>44448</v>
      </c>
      <c r="AF522" s="20">
        <v>44449</v>
      </c>
      <c r="AG522" s="21">
        <v>10</v>
      </c>
      <c r="AH522" s="14">
        <v>44464</v>
      </c>
      <c r="AI522" s="20">
        <v>44474</v>
      </c>
      <c r="AJ522" s="21">
        <v>20</v>
      </c>
      <c r="AK522" s="14">
        <v>44494</v>
      </c>
      <c r="AL522" s="14"/>
      <c r="AM522" s="21">
        <v>6</v>
      </c>
      <c r="AN522" s="14">
        <v>44676</v>
      </c>
      <c r="AO522" s="14">
        <v>44736</v>
      </c>
      <c r="AP522" s="19"/>
      <c r="AQ522" s="19"/>
      <c r="AR522" s="19"/>
      <c r="AS522" s="19"/>
      <c r="AT522" s="19"/>
      <c r="AU522" s="19"/>
      <c r="AV522" s="19"/>
      <c r="AW522" s="19"/>
      <c r="AX522" s="19"/>
      <c r="AY522" s="19">
        <v>2100000</v>
      </c>
      <c r="AZ522" s="19"/>
      <c r="BA522" s="19"/>
      <c r="BB522" s="19">
        <f t="shared" si="81"/>
        <v>0</v>
      </c>
      <c r="BC522" s="15">
        <f t="shared" si="76"/>
        <v>2100000</v>
      </c>
      <c r="BD522" s="15">
        <f t="shared" si="80"/>
        <v>2100000</v>
      </c>
      <c r="BE522" t="str">
        <f t="shared" si="77"/>
        <v>OK</v>
      </c>
      <c r="BF522">
        <f t="shared" si="78"/>
        <v>1</v>
      </c>
      <c r="BH522" s="17"/>
    </row>
    <row r="523" spans="1:60" hidden="1">
      <c r="A523" s="17">
        <v>7</v>
      </c>
      <c r="B523" s="17" t="s">
        <v>18</v>
      </c>
      <c r="C523" s="17" t="s">
        <v>649</v>
      </c>
      <c r="D523" s="17" t="s">
        <v>650</v>
      </c>
      <c r="E523" s="17" t="s">
        <v>2</v>
      </c>
      <c r="F523" s="17" t="s">
        <v>626</v>
      </c>
      <c r="G523">
        <v>3875</v>
      </c>
      <c r="H523">
        <v>5</v>
      </c>
      <c r="I523" s="19">
        <v>2100000</v>
      </c>
      <c r="J523" s="15">
        <v>420000</v>
      </c>
      <c r="K523" s="17">
        <v>5</v>
      </c>
      <c r="L523" s="17"/>
      <c r="M523" s="17" t="s">
        <v>113</v>
      </c>
      <c r="N523" s="17" t="s">
        <v>46</v>
      </c>
      <c r="O523" s="17" t="s">
        <v>146</v>
      </c>
      <c r="P523" s="17" t="s">
        <v>627</v>
      </c>
      <c r="Q523" s="17" t="s">
        <v>579</v>
      </c>
      <c r="R523" s="17" t="s">
        <v>117</v>
      </c>
      <c r="S523" s="17" t="s">
        <v>118</v>
      </c>
      <c r="T523">
        <v>387503</v>
      </c>
      <c r="U523" t="s">
        <v>156</v>
      </c>
      <c r="V523" s="17" t="str">
        <f t="shared" si="75"/>
        <v>07-387503</v>
      </c>
      <c r="W523" t="s">
        <v>651</v>
      </c>
      <c r="X523" s="17" t="s">
        <v>40</v>
      </c>
      <c r="Y523" s="20"/>
      <c r="Z523" s="21"/>
      <c r="AA523" s="14"/>
      <c r="AB523" s="20">
        <v>44438</v>
      </c>
      <c r="AC523" s="20"/>
      <c r="AD523" s="21">
        <v>10</v>
      </c>
      <c r="AE523" s="14">
        <v>44448</v>
      </c>
      <c r="AF523" s="20">
        <v>44449</v>
      </c>
      <c r="AG523" s="21">
        <v>10</v>
      </c>
      <c r="AH523" s="14">
        <v>44464</v>
      </c>
      <c r="AI523" s="20">
        <v>44474</v>
      </c>
      <c r="AJ523" s="21">
        <v>20</v>
      </c>
      <c r="AK523" s="14">
        <v>44494</v>
      </c>
      <c r="AL523" s="14"/>
      <c r="AM523" s="21">
        <v>6</v>
      </c>
      <c r="AN523" s="14">
        <v>44676</v>
      </c>
      <c r="AO523" s="14">
        <v>44736</v>
      </c>
      <c r="AP523" s="19"/>
      <c r="AQ523" s="19"/>
      <c r="AR523" s="19"/>
      <c r="AS523" s="19"/>
      <c r="AT523" s="19"/>
      <c r="AU523" s="19"/>
      <c r="AV523" s="19"/>
      <c r="AW523" s="19"/>
      <c r="AX523" s="19"/>
      <c r="AY523" s="19">
        <v>2100000</v>
      </c>
      <c r="AZ523" s="19"/>
      <c r="BA523" s="19"/>
      <c r="BB523" s="19">
        <f t="shared" si="81"/>
        <v>0</v>
      </c>
      <c r="BC523" s="15">
        <f t="shared" si="76"/>
        <v>2100000</v>
      </c>
      <c r="BD523" s="15">
        <f t="shared" si="80"/>
        <v>2100000</v>
      </c>
      <c r="BE523" t="str">
        <f t="shared" si="77"/>
        <v>OK</v>
      </c>
      <c r="BF523">
        <f t="shared" si="78"/>
        <v>1</v>
      </c>
      <c r="BH523" s="17"/>
    </row>
    <row r="524" spans="1:60" hidden="1">
      <c r="A524" s="17">
        <v>7</v>
      </c>
      <c r="B524" s="17" t="s">
        <v>18</v>
      </c>
      <c r="C524" s="17" t="s">
        <v>624</v>
      </c>
      <c r="D524" s="17" t="s">
        <v>652</v>
      </c>
      <c r="E524" s="17" t="s">
        <v>2</v>
      </c>
      <c r="F524" s="17" t="s">
        <v>626</v>
      </c>
      <c r="G524">
        <v>3875</v>
      </c>
      <c r="H524">
        <v>5</v>
      </c>
      <c r="I524" s="19">
        <v>2100000</v>
      </c>
      <c r="J524" s="15">
        <v>420000</v>
      </c>
      <c r="K524" s="17">
        <v>5</v>
      </c>
      <c r="L524" s="17"/>
      <c r="M524" s="17" t="s">
        <v>113</v>
      </c>
      <c r="N524" s="17" t="s">
        <v>46</v>
      </c>
      <c r="O524" s="17" t="s">
        <v>146</v>
      </c>
      <c r="P524" s="17" t="s">
        <v>627</v>
      </c>
      <c r="Q524" s="17" t="s">
        <v>579</v>
      </c>
      <c r="R524" s="17" t="s">
        <v>117</v>
      </c>
      <c r="S524" s="17" t="s">
        <v>118</v>
      </c>
      <c r="T524">
        <v>387503</v>
      </c>
      <c r="U524" t="s">
        <v>156</v>
      </c>
      <c r="V524" s="17" t="str">
        <f t="shared" si="75"/>
        <v>07-387503</v>
      </c>
      <c r="W524" t="s">
        <v>653</v>
      </c>
      <c r="X524" s="17" t="s">
        <v>40</v>
      </c>
      <c r="Y524" s="20"/>
      <c r="Z524" s="21"/>
      <c r="AA524" s="14"/>
      <c r="AB524" s="20">
        <v>44438</v>
      </c>
      <c r="AC524" s="20"/>
      <c r="AD524" s="21">
        <v>10</v>
      </c>
      <c r="AE524" s="14">
        <v>44448</v>
      </c>
      <c r="AF524" s="20">
        <v>44449</v>
      </c>
      <c r="AG524" s="21">
        <v>10</v>
      </c>
      <c r="AH524" s="14">
        <v>44464</v>
      </c>
      <c r="AI524" s="20">
        <v>44474</v>
      </c>
      <c r="AJ524" s="21">
        <v>20</v>
      </c>
      <c r="AK524" s="14">
        <v>44494</v>
      </c>
      <c r="AL524" s="14"/>
      <c r="AM524" s="21">
        <v>6</v>
      </c>
      <c r="AN524" s="14">
        <v>44676</v>
      </c>
      <c r="AO524" s="14">
        <v>44736</v>
      </c>
      <c r="AP524" s="19"/>
      <c r="AQ524" s="19"/>
      <c r="AR524" s="19"/>
      <c r="AS524" s="19"/>
      <c r="AT524" s="19"/>
      <c r="AU524" s="19"/>
      <c r="AV524" s="19"/>
      <c r="AW524" s="19"/>
      <c r="AX524" s="19"/>
      <c r="AY524" s="19">
        <v>2100000</v>
      </c>
      <c r="AZ524" s="19"/>
      <c r="BA524" s="19"/>
      <c r="BB524" s="19">
        <f t="shared" si="81"/>
        <v>0</v>
      </c>
      <c r="BC524" s="15">
        <f t="shared" si="76"/>
        <v>2100000</v>
      </c>
      <c r="BD524" s="15">
        <f t="shared" si="80"/>
        <v>2100000</v>
      </c>
      <c r="BE524" t="str">
        <f t="shared" si="77"/>
        <v>OK</v>
      </c>
      <c r="BF524">
        <f t="shared" si="78"/>
        <v>1</v>
      </c>
      <c r="BH524" s="17"/>
    </row>
    <row r="525" spans="1:60" hidden="1">
      <c r="A525" s="17">
        <v>7</v>
      </c>
      <c r="B525" s="17" t="s">
        <v>18</v>
      </c>
      <c r="C525" s="17" t="s">
        <v>654</v>
      </c>
      <c r="D525" s="17" t="s">
        <v>655</v>
      </c>
      <c r="E525" s="17" t="s">
        <v>2</v>
      </c>
      <c r="F525" s="17" t="s">
        <v>626</v>
      </c>
      <c r="G525">
        <v>3875</v>
      </c>
      <c r="H525">
        <v>5</v>
      </c>
      <c r="I525" s="19">
        <v>2100000</v>
      </c>
      <c r="J525" s="15">
        <v>420000</v>
      </c>
      <c r="K525" s="17">
        <v>5</v>
      </c>
      <c r="L525" s="17"/>
      <c r="M525" s="17" t="s">
        <v>113</v>
      </c>
      <c r="N525" s="17" t="s">
        <v>46</v>
      </c>
      <c r="O525" s="17" t="s">
        <v>146</v>
      </c>
      <c r="P525" s="17" t="s">
        <v>627</v>
      </c>
      <c r="Q525" s="17" t="s">
        <v>579</v>
      </c>
      <c r="R525" s="17" t="s">
        <v>117</v>
      </c>
      <c r="S525" s="17" t="s">
        <v>118</v>
      </c>
      <c r="T525">
        <v>387503</v>
      </c>
      <c r="U525" t="s">
        <v>156</v>
      </c>
      <c r="V525" s="17" t="str">
        <f t="shared" si="75"/>
        <v>07-387503</v>
      </c>
      <c r="W525" t="s">
        <v>656</v>
      </c>
      <c r="X525" s="17" t="s">
        <v>40</v>
      </c>
      <c r="Y525" s="20"/>
      <c r="Z525" s="21"/>
      <c r="AA525" s="14"/>
      <c r="AB525" s="20">
        <v>44438</v>
      </c>
      <c r="AC525" s="20"/>
      <c r="AD525" s="21">
        <v>10</v>
      </c>
      <c r="AE525" s="14">
        <v>44448</v>
      </c>
      <c r="AF525" s="20">
        <v>44449</v>
      </c>
      <c r="AG525" s="21">
        <v>10</v>
      </c>
      <c r="AH525" s="14">
        <v>44464</v>
      </c>
      <c r="AI525" s="20">
        <v>44474</v>
      </c>
      <c r="AJ525" s="21">
        <v>20</v>
      </c>
      <c r="AK525" s="14">
        <v>44494</v>
      </c>
      <c r="AL525" s="14"/>
      <c r="AM525" s="21">
        <v>6</v>
      </c>
      <c r="AN525" s="14">
        <v>44676</v>
      </c>
      <c r="AO525" s="14">
        <v>44736</v>
      </c>
      <c r="AP525" s="19"/>
      <c r="AQ525" s="19"/>
      <c r="AR525" s="19"/>
      <c r="AS525" s="19"/>
      <c r="AT525" s="19"/>
      <c r="AU525" s="19"/>
      <c r="AV525" s="19"/>
      <c r="AW525" s="19"/>
      <c r="AX525" s="19"/>
      <c r="AY525" s="19">
        <v>2100000</v>
      </c>
      <c r="AZ525" s="19"/>
      <c r="BA525" s="19"/>
      <c r="BB525" s="19">
        <f t="shared" si="81"/>
        <v>0</v>
      </c>
      <c r="BC525" s="15">
        <f t="shared" si="76"/>
        <v>2100000</v>
      </c>
      <c r="BD525" s="15">
        <f t="shared" si="80"/>
        <v>2100000</v>
      </c>
      <c r="BE525" t="str">
        <f t="shared" si="77"/>
        <v>OK</v>
      </c>
      <c r="BF525">
        <f t="shared" si="78"/>
        <v>1</v>
      </c>
      <c r="BH525" s="17"/>
    </row>
    <row r="526" spans="1:60" hidden="1">
      <c r="A526" s="17">
        <v>7</v>
      </c>
      <c r="B526" s="17" t="s">
        <v>18</v>
      </c>
      <c r="C526" s="17" t="s">
        <v>612</v>
      </c>
      <c r="D526" s="17" t="s">
        <v>657</v>
      </c>
      <c r="E526" s="17" t="s">
        <v>2</v>
      </c>
      <c r="F526" s="17" t="s">
        <v>626</v>
      </c>
      <c r="G526">
        <v>3875</v>
      </c>
      <c r="H526">
        <v>5</v>
      </c>
      <c r="I526" s="19">
        <v>2100000</v>
      </c>
      <c r="J526" s="15">
        <v>420000</v>
      </c>
      <c r="K526" s="17">
        <v>5</v>
      </c>
      <c r="L526" s="17"/>
      <c r="M526" s="17" t="s">
        <v>113</v>
      </c>
      <c r="N526" s="17" t="s">
        <v>46</v>
      </c>
      <c r="O526" s="17" t="s">
        <v>146</v>
      </c>
      <c r="P526" s="17" t="s">
        <v>627</v>
      </c>
      <c r="Q526" s="17" t="s">
        <v>579</v>
      </c>
      <c r="R526" s="17" t="s">
        <v>117</v>
      </c>
      <c r="S526" s="17" t="s">
        <v>118</v>
      </c>
      <c r="T526">
        <v>387503</v>
      </c>
      <c r="U526" t="s">
        <v>156</v>
      </c>
      <c r="V526" s="17" t="str">
        <f t="shared" si="75"/>
        <v>07-387503</v>
      </c>
      <c r="W526" t="s">
        <v>658</v>
      </c>
      <c r="X526" s="17" t="s">
        <v>40</v>
      </c>
      <c r="Y526" s="20"/>
      <c r="Z526" s="21"/>
      <c r="AA526" s="14"/>
      <c r="AB526" s="20">
        <v>44438</v>
      </c>
      <c r="AC526" s="20"/>
      <c r="AD526" s="21">
        <v>10</v>
      </c>
      <c r="AE526" s="14">
        <v>44448</v>
      </c>
      <c r="AF526" s="20">
        <v>44449</v>
      </c>
      <c r="AG526" s="21">
        <v>10</v>
      </c>
      <c r="AH526" s="14">
        <v>44464</v>
      </c>
      <c r="AI526" s="20">
        <v>44474</v>
      </c>
      <c r="AJ526" s="21">
        <v>20</v>
      </c>
      <c r="AK526" s="14">
        <v>44494</v>
      </c>
      <c r="AL526" s="14"/>
      <c r="AM526" s="21">
        <v>6</v>
      </c>
      <c r="AN526" s="14">
        <v>44676</v>
      </c>
      <c r="AO526" s="14">
        <v>44736</v>
      </c>
      <c r="AP526" s="19"/>
      <c r="AQ526" s="19"/>
      <c r="AR526" s="19"/>
      <c r="AS526" s="19"/>
      <c r="AT526" s="19"/>
      <c r="AU526" s="19"/>
      <c r="AV526" s="19"/>
      <c r="AW526" s="19"/>
      <c r="AX526" s="19"/>
      <c r="AY526" s="19">
        <v>2100000</v>
      </c>
      <c r="AZ526" s="19"/>
      <c r="BA526" s="19"/>
      <c r="BB526" s="19">
        <f t="shared" si="81"/>
        <v>0</v>
      </c>
      <c r="BC526" s="15">
        <f t="shared" si="76"/>
        <v>2100000</v>
      </c>
      <c r="BD526" s="15">
        <f t="shared" si="80"/>
        <v>2100000</v>
      </c>
      <c r="BE526" t="str">
        <f t="shared" si="77"/>
        <v>OK</v>
      </c>
      <c r="BF526">
        <f t="shared" si="78"/>
        <v>1</v>
      </c>
      <c r="BH526" s="17"/>
    </row>
    <row r="527" spans="1:60" hidden="1">
      <c r="A527" s="17">
        <v>7</v>
      </c>
      <c r="B527" s="17" t="s">
        <v>18</v>
      </c>
      <c r="C527" s="17" t="s">
        <v>659</v>
      </c>
      <c r="D527" s="17" t="s">
        <v>660</v>
      </c>
      <c r="E527" s="17" t="s">
        <v>2</v>
      </c>
      <c r="F527" s="17" t="s">
        <v>626</v>
      </c>
      <c r="G527">
        <v>3875</v>
      </c>
      <c r="H527">
        <v>5</v>
      </c>
      <c r="I527" s="19">
        <v>2100000</v>
      </c>
      <c r="J527" s="15">
        <v>420000</v>
      </c>
      <c r="K527" s="17">
        <v>5</v>
      </c>
      <c r="L527" s="17"/>
      <c r="M527" s="17" t="s">
        <v>113</v>
      </c>
      <c r="N527" s="17" t="s">
        <v>46</v>
      </c>
      <c r="O527" s="17" t="s">
        <v>146</v>
      </c>
      <c r="P527" s="17" t="s">
        <v>627</v>
      </c>
      <c r="Q527" s="17" t="s">
        <v>579</v>
      </c>
      <c r="R527" s="17" t="s">
        <v>117</v>
      </c>
      <c r="S527" s="17" t="s">
        <v>118</v>
      </c>
      <c r="T527">
        <v>387503</v>
      </c>
      <c r="U527" t="s">
        <v>156</v>
      </c>
      <c r="V527" s="17" t="str">
        <f t="shared" si="75"/>
        <v>07-387503</v>
      </c>
      <c r="W527" t="s">
        <v>661</v>
      </c>
      <c r="X527" s="17" t="s">
        <v>40</v>
      </c>
      <c r="Y527" s="20"/>
      <c r="Z527" s="21"/>
      <c r="AA527" s="14"/>
      <c r="AB527" s="20">
        <v>44438</v>
      </c>
      <c r="AC527" s="20"/>
      <c r="AD527" s="21">
        <v>10</v>
      </c>
      <c r="AE527" s="14">
        <v>44448</v>
      </c>
      <c r="AF527" s="20">
        <v>44449</v>
      </c>
      <c r="AG527" s="21">
        <v>10</v>
      </c>
      <c r="AH527" s="14">
        <v>44464</v>
      </c>
      <c r="AI527" s="20">
        <v>44474</v>
      </c>
      <c r="AJ527" s="21">
        <v>20</v>
      </c>
      <c r="AK527" s="14">
        <v>44494</v>
      </c>
      <c r="AL527" s="14"/>
      <c r="AM527" s="21">
        <v>6</v>
      </c>
      <c r="AN527" s="14">
        <v>44676</v>
      </c>
      <c r="AO527" s="14">
        <v>44736</v>
      </c>
      <c r="AP527" s="19"/>
      <c r="AQ527" s="19"/>
      <c r="AR527" s="19"/>
      <c r="AS527" s="19"/>
      <c r="AT527" s="19"/>
      <c r="AU527" s="19"/>
      <c r="AV527" s="19"/>
      <c r="AW527" s="19"/>
      <c r="AX527" s="19"/>
      <c r="AY527" s="19">
        <v>2100000</v>
      </c>
      <c r="AZ527" s="19"/>
      <c r="BA527" s="19"/>
      <c r="BB527" s="19">
        <f t="shared" si="81"/>
        <v>0</v>
      </c>
      <c r="BC527" s="15">
        <f t="shared" si="76"/>
        <v>2100000</v>
      </c>
      <c r="BD527" s="15">
        <f t="shared" si="80"/>
        <v>2100000</v>
      </c>
      <c r="BE527" t="str">
        <f t="shared" si="77"/>
        <v>OK</v>
      </c>
      <c r="BF527">
        <f t="shared" si="78"/>
        <v>1</v>
      </c>
      <c r="BH527" s="17"/>
    </row>
    <row r="528" spans="1:60" hidden="1">
      <c r="A528" s="17">
        <v>7</v>
      </c>
      <c r="B528" s="17" t="s">
        <v>18</v>
      </c>
      <c r="C528" s="17" t="s">
        <v>662</v>
      </c>
      <c r="D528" s="17" t="s">
        <v>663</v>
      </c>
      <c r="E528" s="17" t="s">
        <v>2</v>
      </c>
      <c r="F528" s="17" t="s">
        <v>626</v>
      </c>
      <c r="G528">
        <v>3875</v>
      </c>
      <c r="H528">
        <v>5</v>
      </c>
      <c r="I528" s="19">
        <v>2100000</v>
      </c>
      <c r="J528" s="15">
        <v>420000</v>
      </c>
      <c r="K528" s="17">
        <v>5</v>
      </c>
      <c r="L528" s="17"/>
      <c r="M528" s="17" t="s">
        <v>113</v>
      </c>
      <c r="N528" s="17" t="s">
        <v>46</v>
      </c>
      <c r="O528" s="17" t="s">
        <v>146</v>
      </c>
      <c r="P528" s="17" t="s">
        <v>627</v>
      </c>
      <c r="Q528" s="17" t="s">
        <v>579</v>
      </c>
      <c r="R528" s="17" t="s">
        <v>117</v>
      </c>
      <c r="S528" s="17" t="s">
        <v>118</v>
      </c>
      <c r="T528">
        <v>387503</v>
      </c>
      <c r="U528" t="s">
        <v>156</v>
      </c>
      <c r="V528" s="17" t="str">
        <f t="shared" si="75"/>
        <v>07-387503</v>
      </c>
      <c r="W528" t="s">
        <v>664</v>
      </c>
      <c r="X528" s="17" t="s">
        <v>40</v>
      </c>
      <c r="Y528" s="20"/>
      <c r="Z528" s="21"/>
      <c r="AA528" s="14"/>
      <c r="AB528" s="20">
        <v>44438</v>
      </c>
      <c r="AC528" s="20"/>
      <c r="AD528" s="21">
        <v>10</v>
      </c>
      <c r="AE528" s="14">
        <v>44448</v>
      </c>
      <c r="AF528" s="20">
        <v>44449</v>
      </c>
      <c r="AG528" s="21">
        <v>10</v>
      </c>
      <c r="AH528" s="14">
        <v>44464</v>
      </c>
      <c r="AI528" s="20">
        <v>44474</v>
      </c>
      <c r="AJ528" s="21">
        <v>20</v>
      </c>
      <c r="AK528" s="14">
        <v>44494</v>
      </c>
      <c r="AL528" s="14"/>
      <c r="AM528" s="21">
        <v>6</v>
      </c>
      <c r="AN528" s="14">
        <v>44676</v>
      </c>
      <c r="AO528" s="14">
        <v>44736</v>
      </c>
      <c r="AP528" s="19"/>
      <c r="AQ528" s="19"/>
      <c r="AR528" s="19"/>
      <c r="AS528" s="19"/>
      <c r="AT528" s="19"/>
      <c r="AU528" s="19"/>
      <c r="AV528" s="19"/>
      <c r="AW528" s="19"/>
      <c r="AX528" s="19"/>
      <c r="AY528" s="19">
        <v>2100000</v>
      </c>
      <c r="AZ528" s="19"/>
      <c r="BA528" s="19"/>
      <c r="BB528" s="19">
        <f t="shared" si="81"/>
        <v>0</v>
      </c>
      <c r="BC528" s="15">
        <f t="shared" si="76"/>
        <v>2100000</v>
      </c>
      <c r="BD528" s="15">
        <f t="shared" si="80"/>
        <v>2100000</v>
      </c>
      <c r="BE528" t="str">
        <f t="shared" si="77"/>
        <v>OK</v>
      </c>
      <c r="BF528">
        <f t="shared" si="78"/>
        <v>1</v>
      </c>
      <c r="BH528" s="17"/>
    </row>
    <row r="529" spans="1:60" hidden="1">
      <c r="A529" s="17">
        <v>7</v>
      </c>
      <c r="B529" s="17" t="s">
        <v>18</v>
      </c>
      <c r="C529" s="17" t="s">
        <v>665</v>
      </c>
      <c r="D529" s="17" t="s">
        <v>666</v>
      </c>
      <c r="E529" s="17" t="s">
        <v>2</v>
      </c>
      <c r="F529" s="17" t="s">
        <v>626</v>
      </c>
      <c r="G529">
        <v>3875</v>
      </c>
      <c r="H529">
        <v>5</v>
      </c>
      <c r="I529" s="19">
        <v>2100000</v>
      </c>
      <c r="J529" s="15">
        <v>420000</v>
      </c>
      <c r="K529" s="17">
        <v>5</v>
      </c>
      <c r="L529" s="17"/>
      <c r="M529" s="17" t="s">
        <v>113</v>
      </c>
      <c r="N529" s="17" t="s">
        <v>46</v>
      </c>
      <c r="O529" s="17" t="s">
        <v>146</v>
      </c>
      <c r="P529" s="17" t="s">
        <v>627</v>
      </c>
      <c r="Q529" s="17" t="s">
        <v>579</v>
      </c>
      <c r="R529" s="17" t="s">
        <v>117</v>
      </c>
      <c r="S529" s="17" t="s">
        <v>118</v>
      </c>
      <c r="T529">
        <v>387503</v>
      </c>
      <c r="U529" t="s">
        <v>156</v>
      </c>
      <c r="V529" s="17" t="str">
        <f t="shared" si="75"/>
        <v>07-387503</v>
      </c>
      <c r="W529" t="s">
        <v>667</v>
      </c>
      <c r="X529" s="17" t="s">
        <v>40</v>
      </c>
      <c r="Y529" s="20"/>
      <c r="Z529" s="21"/>
      <c r="AA529" s="14"/>
      <c r="AB529" s="20">
        <v>44438</v>
      </c>
      <c r="AC529" s="20"/>
      <c r="AD529" s="21">
        <v>10</v>
      </c>
      <c r="AE529" s="14">
        <v>44448</v>
      </c>
      <c r="AF529" s="20">
        <v>44449</v>
      </c>
      <c r="AG529" s="21">
        <v>10</v>
      </c>
      <c r="AH529" s="14">
        <v>44464</v>
      </c>
      <c r="AI529" s="20">
        <v>44474</v>
      </c>
      <c r="AJ529" s="21">
        <v>20</v>
      </c>
      <c r="AK529" s="14">
        <v>44494</v>
      </c>
      <c r="AL529" s="14"/>
      <c r="AM529" s="21">
        <v>6</v>
      </c>
      <c r="AN529" s="14">
        <v>44676</v>
      </c>
      <c r="AO529" s="14">
        <v>44736</v>
      </c>
      <c r="AP529" s="19"/>
      <c r="AQ529" s="19"/>
      <c r="AR529" s="19"/>
      <c r="AS529" s="19"/>
      <c r="AT529" s="19"/>
      <c r="AU529" s="19"/>
      <c r="AV529" s="19"/>
      <c r="AW529" s="19"/>
      <c r="AX529" s="19"/>
      <c r="AY529" s="19">
        <v>2100000</v>
      </c>
      <c r="AZ529" s="19"/>
      <c r="BA529" s="19"/>
      <c r="BB529" s="19">
        <f t="shared" si="81"/>
        <v>0</v>
      </c>
      <c r="BC529" s="15">
        <f t="shared" si="76"/>
        <v>2100000</v>
      </c>
      <c r="BD529" s="15">
        <f t="shared" si="80"/>
        <v>2100000</v>
      </c>
      <c r="BE529" t="str">
        <f t="shared" si="77"/>
        <v>OK</v>
      </c>
      <c r="BF529">
        <f t="shared" si="78"/>
        <v>1</v>
      </c>
      <c r="BH529" s="17"/>
    </row>
    <row r="530" spans="1:60" hidden="1">
      <c r="A530" s="17">
        <v>7</v>
      </c>
      <c r="B530" s="17" t="s">
        <v>18</v>
      </c>
      <c r="C530" s="17" t="s">
        <v>668</v>
      </c>
      <c r="D530" s="17" t="s">
        <v>669</v>
      </c>
      <c r="E530" s="17" t="s">
        <v>2</v>
      </c>
      <c r="F530" s="17" t="s">
        <v>626</v>
      </c>
      <c r="G530">
        <v>3875</v>
      </c>
      <c r="H530">
        <v>5</v>
      </c>
      <c r="I530" s="19">
        <v>2100000</v>
      </c>
      <c r="J530" s="15">
        <v>420000</v>
      </c>
      <c r="K530" s="17">
        <v>5</v>
      </c>
      <c r="L530" s="17"/>
      <c r="M530" s="17" t="s">
        <v>113</v>
      </c>
      <c r="N530" s="17" t="s">
        <v>46</v>
      </c>
      <c r="O530" s="17" t="s">
        <v>146</v>
      </c>
      <c r="P530" s="17" t="s">
        <v>627</v>
      </c>
      <c r="Q530" s="17" t="s">
        <v>579</v>
      </c>
      <c r="R530" s="17" t="s">
        <v>117</v>
      </c>
      <c r="S530" s="17" t="s">
        <v>118</v>
      </c>
      <c r="T530">
        <v>387503</v>
      </c>
      <c r="U530" t="s">
        <v>156</v>
      </c>
      <c r="V530" s="17" t="str">
        <f t="shared" si="75"/>
        <v>07-387503</v>
      </c>
      <c r="W530" t="s">
        <v>670</v>
      </c>
      <c r="X530" s="17" t="s">
        <v>40</v>
      </c>
      <c r="Y530" s="20"/>
      <c r="Z530" s="21"/>
      <c r="AA530" s="14"/>
      <c r="AB530" s="20">
        <v>44438</v>
      </c>
      <c r="AC530" s="20"/>
      <c r="AD530" s="21">
        <v>10</v>
      </c>
      <c r="AE530" s="14">
        <v>44448</v>
      </c>
      <c r="AF530" s="20">
        <v>44449</v>
      </c>
      <c r="AG530" s="21">
        <v>10</v>
      </c>
      <c r="AH530" s="14">
        <v>44464</v>
      </c>
      <c r="AI530" s="20">
        <v>44474</v>
      </c>
      <c r="AJ530" s="21">
        <v>20</v>
      </c>
      <c r="AK530" s="14">
        <v>44494</v>
      </c>
      <c r="AL530" s="14"/>
      <c r="AM530" s="21">
        <v>6</v>
      </c>
      <c r="AN530" s="14">
        <v>44676</v>
      </c>
      <c r="AO530" s="14">
        <v>44736</v>
      </c>
      <c r="AP530" s="19"/>
      <c r="AQ530" s="19"/>
      <c r="AR530" s="19"/>
      <c r="AS530" s="19"/>
      <c r="AT530" s="19"/>
      <c r="AU530" s="19"/>
      <c r="AV530" s="19"/>
      <c r="AW530" s="19"/>
      <c r="AX530" s="19"/>
      <c r="AY530" s="19">
        <v>2100000</v>
      </c>
      <c r="AZ530" s="19"/>
      <c r="BA530" s="19"/>
      <c r="BB530" s="19">
        <f t="shared" si="81"/>
        <v>0</v>
      </c>
      <c r="BC530" s="15">
        <f t="shared" si="76"/>
        <v>2100000</v>
      </c>
      <c r="BD530" s="15">
        <f t="shared" si="80"/>
        <v>2100000</v>
      </c>
      <c r="BE530" t="str">
        <f t="shared" si="77"/>
        <v>OK</v>
      </c>
      <c r="BF530">
        <f t="shared" si="78"/>
        <v>1</v>
      </c>
      <c r="BH530" s="17"/>
    </row>
    <row r="531" spans="1:60" hidden="1">
      <c r="A531" s="17">
        <v>7</v>
      </c>
      <c r="B531" s="17" t="s">
        <v>18</v>
      </c>
      <c r="C531" s="17" t="s">
        <v>671</v>
      </c>
      <c r="D531" s="17" t="s">
        <v>672</v>
      </c>
      <c r="E531" s="17" t="s">
        <v>2</v>
      </c>
      <c r="F531" s="17" t="s">
        <v>626</v>
      </c>
      <c r="G531">
        <v>3875</v>
      </c>
      <c r="H531">
        <v>5</v>
      </c>
      <c r="I531" s="19">
        <v>2100000</v>
      </c>
      <c r="J531" s="15">
        <v>420000</v>
      </c>
      <c r="K531" s="17">
        <v>5</v>
      </c>
      <c r="L531" s="17"/>
      <c r="M531" s="17" t="s">
        <v>113</v>
      </c>
      <c r="N531" s="17" t="s">
        <v>46</v>
      </c>
      <c r="O531" s="17" t="s">
        <v>146</v>
      </c>
      <c r="P531" s="17" t="s">
        <v>627</v>
      </c>
      <c r="Q531" s="17" t="s">
        <v>579</v>
      </c>
      <c r="R531" s="17" t="s">
        <v>117</v>
      </c>
      <c r="S531" s="17" t="s">
        <v>118</v>
      </c>
      <c r="T531">
        <v>387503</v>
      </c>
      <c r="U531" t="s">
        <v>156</v>
      </c>
      <c r="V531" s="17" t="str">
        <f t="shared" si="75"/>
        <v>07-387503</v>
      </c>
      <c r="W531" t="s">
        <v>673</v>
      </c>
      <c r="X531" s="17" t="s">
        <v>40</v>
      </c>
      <c r="Y531" s="20"/>
      <c r="Z531" s="21"/>
      <c r="AA531" s="14"/>
      <c r="AB531" s="20">
        <v>44438</v>
      </c>
      <c r="AC531" s="20"/>
      <c r="AD531" s="21">
        <v>10</v>
      </c>
      <c r="AE531" s="14">
        <v>44448</v>
      </c>
      <c r="AF531" s="20">
        <v>44449</v>
      </c>
      <c r="AG531" s="21">
        <v>10</v>
      </c>
      <c r="AH531" s="14">
        <v>44464</v>
      </c>
      <c r="AI531" s="20">
        <v>44474</v>
      </c>
      <c r="AJ531" s="21">
        <v>20</v>
      </c>
      <c r="AK531" s="14">
        <v>44494</v>
      </c>
      <c r="AL531" s="14"/>
      <c r="AM531" s="21">
        <v>6</v>
      </c>
      <c r="AN531" s="14">
        <v>44676</v>
      </c>
      <c r="AO531" s="14">
        <v>44736</v>
      </c>
      <c r="AP531" s="19"/>
      <c r="AQ531" s="19"/>
      <c r="AR531" s="19"/>
      <c r="AS531" s="19"/>
      <c r="AT531" s="19"/>
      <c r="AU531" s="19"/>
      <c r="AV531" s="19"/>
      <c r="AW531" s="19"/>
      <c r="AX531" s="19"/>
      <c r="AY531" s="19">
        <v>2100000</v>
      </c>
      <c r="AZ531" s="19"/>
      <c r="BA531" s="19"/>
      <c r="BB531" s="19">
        <f t="shared" si="81"/>
        <v>0</v>
      </c>
      <c r="BC531" s="15">
        <f t="shared" si="76"/>
        <v>2100000</v>
      </c>
      <c r="BD531" s="15">
        <f t="shared" si="80"/>
        <v>2100000</v>
      </c>
      <c r="BE531" t="str">
        <f t="shared" si="77"/>
        <v>OK</v>
      </c>
      <c r="BF531">
        <f t="shared" si="78"/>
        <v>1</v>
      </c>
      <c r="BH531" s="17"/>
    </row>
    <row r="532" spans="1:60" hidden="1">
      <c r="A532" s="17">
        <v>7</v>
      </c>
      <c r="B532" s="17" t="s">
        <v>18</v>
      </c>
      <c r="C532" s="17" t="s">
        <v>674</v>
      </c>
      <c r="D532" s="17" t="s">
        <v>675</v>
      </c>
      <c r="E532" s="17" t="s">
        <v>2</v>
      </c>
      <c r="F532" s="17" t="s">
        <v>626</v>
      </c>
      <c r="G532">
        <v>3875</v>
      </c>
      <c r="H532">
        <v>5</v>
      </c>
      <c r="I532" s="19">
        <v>2100000</v>
      </c>
      <c r="J532" s="15">
        <v>420000</v>
      </c>
      <c r="K532" s="17">
        <v>5</v>
      </c>
      <c r="L532" s="17"/>
      <c r="M532" s="17" t="s">
        <v>113</v>
      </c>
      <c r="N532" s="17" t="s">
        <v>46</v>
      </c>
      <c r="O532" s="17" t="s">
        <v>146</v>
      </c>
      <c r="P532" s="17" t="s">
        <v>627</v>
      </c>
      <c r="Q532" s="17" t="s">
        <v>579</v>
      </c>
      <c r="R532" s="17" t="s">
        <v>117</v>
      </c>
      <c r="S532" s="17" t="s">
        <v>118</v>
      </c>
      <c r="T532">
        <v>387503</v>
      </c>
      <c r="U532" t="s">
        <v>156</v>
      </c>
      <c r="V532" s="17" t="str">
        <f t="shared" si="75"/>
        <v>07-387503</v>
      </c>
      <c r="W532" t="s">
        <v>676</v>
      </c>
      <c r="X532" s="17" t="s">
        <v>40</v>
      </c>
      <c r="Y532" s="20"/>
      <c r="Z532" s="21"/>
      <c r="AA532" s="14"/>
      <c r="AB532" s="20">
        <v>44438</v>
      </c>
      <c r="AC532" s="20"/>
      <c r="AD532" s="21">
        <v>10</v>
      </c>
      <c r="AE532" s="14">
        <v>44448</v>
      </c>
      <c r="AF532" s="20">
        <v>44449</v>
      </c>
      <c r="AG532" s="21">
        <v>10</v>
      </c>
      <c r="AH532" s="14">
        <v>44464</v>
      </c>
      <c r="AI532" s="20">
        <v>44474</v>
      </c>
      <c r="AJ532" s="21">
        <v>20</v>
      </c>
      <c r="AK532" s="14">
        <v>44494</v>
      </c>
      <c r="AL532" s="14"/>
      <c r="AM532" s="21">
        <v>6</v>
      </c>
      <c r="AN532" s="14">
        <v>44676</v>
      </c>
      <c r="AO532" s="14">
        <v>44736</v>
      </c>
      <c r="AP532" s="19"/>
      <c r="AQ532" s="19"/>
      <c r="AR532" s="19"/>
      <c r="AS532" s="19"/>
      <c r="AT532" s="19"/>
      <c r="AU532" s="19"/>
      <c r="AV532" s="19"/>
      <c r="AW532" s="19"/>
      <c r="AX532" s="19"/>
      <c r="AY532" s="19">
        <v>2100000</v>
      </c>
      <c r="AZ532" s="19"/>
      <c r="BA532" s="19"/>
      <c r="BB532" s="19">
        <f t="shared" si="81"/>
        <v>0</v>
      </c>
      <c r="BC532" s="15">
        <f t="shared" si="76"/>
        <v>2100000</v>
      </c>
      <c r="BD532" s="15">
        <f t="shared" si="80"/>
        <v>2100000</v>
      </c>
      <c r="BE532" t="str">
        <f t="shared" si="77"/>
        <v>OK</v>
      </c>
      <c r="BF532">
        <f t="shared" si="78"/>
        <v>1</v>
      </c>
      <c r="BH532" s="17"/>
    </row>
    <row r="533" spans="1:60" hidden="1">
      <c r="A533" s="17">
        <v>7</v>
      </c>
      <c r="B533" s="17" t="s">
        <v>18</v>
      </c>
      <c r="C533" s="17" t="s">
        <v>677</v>
      </c>
      <c r="D533" s="17" t="s">
        <v>678</v>
      </c>
      <c r="E533" s="17" t="s">
        <v>2</v>
      </c>
      <c r="F533" s="17" t="s">
        <v>626</v>
      </c>
      <c r="G533">
        <v>3875</v>
      </c>
      <c r="H533">
        <v>5</v>
      </c>
      <c r="I533" s="19">
        <v>2100000</v>
      </c>
      <c r="J533" s="15">
        <v>420000</v>
      </c>
      <c r="K533" s="17">
        <v>5</v>
      </c>
      <c r="L533" s="17"/>
      <c r="M533" s="17" t="s">
        <v>113</v>
      </c>
      <c r="N533" s="17" t="s">
        <v>46</v>
      </c>
      <c r="O533" s="17" t="s">
        <v>146</v>
      </c>
      <c r="P533" s="17" t="s">
        <v>627</v>
      </c>
      <c r="Q533" s="17" t="s">
        <v>579</v>
      </c>
      <c r="R533" s="17" t="s">
        <v>117</v>
      </c>
      <c r="S533" s="17" t="s">
        <v>118</v>
      </c>
      <c r="T533">
        <v>387503</v>
      </c>
      <c r="U533" t="s">
        <v>156</v>
      </c>
      <c r="V533" s="17" t="str">
        <f t="shared" si="75"/>
        <v>07-387503</v>
      </c>
      <c r="W533" t="s">
        <v>679</v>
      </c>
      <c r="X533" s="17" t="s">
        <v>40</v>
      </c>
      <c r="Y533" s="20"/>
      <c r="Z533" s="21"/>
      <c r="AA533" s="14"/>
      <c r="AB533" s="20">
        <v>44438</v>
      </c>
      <c r="AC533" s="20"/>
      <c r="AD533" s="21">
        <v>10</v>
      </c>
      <c r="AE533" s="14">
        <v>44448</v>
      </c>
      <c r="AF533" s="20">
        <v>44449</v>
      </c>
      <c r="AG533" s="21">
        <v>10</v>
      </c>
      <c r="AH533" s="14">
        <v>44464</v>
      </c>
      <c r="AI533" s="20">
        <v>44474</v>
      </c>
      <c r="AJ533" s="21">
        <v>20</v>
      </c>
      <c r="AK533" s="14">
        <v>44494</v>
      </c>
      <c r="AL533" s="14"/>
      <c r="AM533" s="21">
        <v>6</v>
      </c>
      <c r="AN533" s="14">
        <v>44676</v>
      </c>
      <c r="AO533" s="14">
        <v>44736</v>
      </c>
      <c r="AP533" s="19"/>
      <c r="AQ533" s="19"/>
      <c r="AR533" s="19"/>
      <c r="AS533" s="19"/>
      <c r="AT533" s="19"/>
      <c r="AU533" s="19"/>
      <c r="AV533" s="19"/>
      <c r="AW533" s="19"/>
      <c r="AX533" s="19"/>
      <c r="AY533" s="19">
        <v>2100000</v>
      </c>
      <c r="AZ533" s="19"/>
      <c r="BA533" s="19"/>
      <c r="BB533" s="19">
        <f t="shared" si="81"/>
        <v>0</v>
      </c>
      <c r="BC533" s="15">
        <f t="shared" si="76"/>
        <v>2100000</v>
      </c>
      <c r="BD533" s="15">
        <f t="shared" si="80"/>
        <v>2100000</v>
      </c>
      <c r="BE533" t="str">
        <f t="shared" si="77"/>
        <v>OK</v>
      </c>
      <c r="BF533">
        <f t="shared" si="78"/>
        <v>1</v>
      </c>
      <c r="BH533" s="17"/>
    </row>
    <row r="534" spans="1:60" hidden="1">
      <c r="A534" s="17">
        <v>7</v>
      </c>
      <c r="B534" s="17" t="s">
        <v>18</v>
      </c>
      <c r="C534" s="17" t="s">
        <v>680</v>
      </c>
      <c r="D534" s="17" t="s">
        <v>681</v>
      </c>
      <c r="E534" s="17" t="s">
        <v>2</v>
      </c>
      <c r="F534" s="17" t="s">
        <v>626</v>
      </c>
      <c r="G534">
        <v>3875</v>
      </c>
      <c r="H534">
        <v>5</v>
      </c>
      <c r="I534" s="19">
        <v>2100000</v>
      </c>
      <c r="J534" s="15">
        <v>420000</v>
      </c>
      <c r="K534" s="17">
        <v>5</v>
      </c>
      <c r="L534" s="17"/>
      <c r="M534" s="17" t="s">
        <v>113</v>
      </c>
      <c r="N534" s="17" t="s">
        <v>46</v>
      </c>
      <c r="O534" s="17" t="s">
        <v>146</v>
      </c>
      <c r="P534" s="17" t="s">
        <v>627</v>
      </c>
      <c r="Q534" s="17" t="s">
        <v>579</v>
      </c>
      <c r="R534" s="17" t="s">
        <v>117</v>
      </c>
      <c r="S534" s="17" t="s">
        <v>118</v>
      </c>
      <c r="T534">
        <v>387503</v>
      </c>
      <c r="U534" t="s">
        <v>156</v>
      </c>
      <c r="V534" s="17" t="str">
        <f t="shared" si="75"/>
        <v>07-387503</v>
      </c>
      <c r="W534" t="s">
        <v>682</v>
      </c>
      <c r="X534" s="17" t="s">
        <v>40</v>
      </c>
      <c r="Y534" s="20"/>
      <c r="Z534" s="21"/>
      <c r="AA534" s="14"/>
      <c r="AB534" s="20">
        <v>44438</v>
      </c>
      <c r="AC534" s="20"/>
      <c r="AD534" s="21">
        <v>10</v>
      </c>
      <c r="AE534" s="14">
        <v>44448</v>
      </c>
      <c r="AF534" s="20">
        <v>44449</v>
      </c>
      <c r="AG534" s="21">
        <v>10</v>
      </c>
      <c r="AH534" s="14">
        <v>44464</v>
      </c>
      <c r="AI534" s="20">
        <v>44474</v>
      </c>
      <c r="AJ534" s="21">
        <v>20</v>
      </c>
      <c r="AK534" s="14">
        <v>44494</v>
      </c>
      <c r="AL534" s="14"/>
      <c r="AM534" s="21">
        <v>6</v>
      </c>
      <c r="AN534" s="14">
        <v>44676</v>
      </c>
      <c r="AO534" s="14">
        <v>44736</v>
      </c>
      <c r="AP534" s="19"/>
      <c r="AQ534" s="19"/>
      <c r="AR534" s="19"/>
      <c r="AS534" s="19"/>
      <c r="AT534" s="19"/>
      <c r="AU534" s="19"/>
      <c r="AV534" s="19"/>
      <c r="AW534" s="19"/>
      <c r="AX534" s="19"/>
      <c r="AY534" s="19">
        <v>2100000</v>
      </c>
      <c r="AZ534" s="19"/>
      <c r="BA534" s="19"/>
      <c r="BB534" s="19">
        <f t="shared" si="81"/>
        <v>0</v>
      </c>
      <c r="BC534" s="15">
        <f t="shared" si="76"/>
        <v>2100000</v>
      </c>
      <c r="BD534" s="15">
        <f t="shared" si="80"/>
        <v>2100000</v>
      </c>
      <c r="BE534" t="str">
        <f t="shared" si="77"/>
        <v>OK</v>
      </c>
      <c r="BF534">
        <f t="shared" si="78"/>
        <v>1</v>
      </c>
      <c r="BH534" s="17"/>
    </row>
    <row r="535" spans="1:60" hidden="1">
      <c r="A535" s="17">
        <v>7</v>
      </c>
      <c r="B535" s="17" t="s">
        <v>18</v>
      </c>
      <c r="C535" s="17" t="s">
        <v>683</v>
      </c>
      <c r="D535" s="17" t="s">
        <v>684</v>
      </c>
      <c r="E535" s="17" t="s">
        <v>2</v>
      </c>
      <c r="F535" s="17" t="s">
        <v>626</v>
      </c>
      <c r="G535">
        <v>3875</v>
      </c>
      <c r="H535">
        <v>5</v>
      </c>
      <c r="I535" s="19">
        <v>2100000</v>
      </c>
      <c r="J535" s="15">
        <v>420000</v>
      </c>
      <c r="K535" s="17">
        <v>5</v>
      </c>
      <c r="L535" s="17"/>
      <c r="M535" s="17" t="s">
        <v>113</v>
      </c>
      <c r="N535" s="17" t="s">
        <v>46</v>
      </c>
      <c r="O535" s="17" t="s">
        <v>146</v>
      </c>
      <c r="P535" s="17" t="s">
        <v>627</v>
      </c>
      <c r="Q535" s="17" t="s">
        <v>579</v>
      </c>
      <c r="R535" s="17" t="s">
        <v>117</v>
      </c>
      <c r="S535" s="17" t="s">
        <v>118</v>
      </c>
      <c r="T535">
        <v>387503</v>
      </c>
      <c r="U535" t="s">
        <v>156</v>
      </c>
      <c r="V535" s="17" t="str">
        <f t="shared" si="75"/>
        <v>07-387503</v>
      </c>
      <c r="W535" t="s">
        <v>685</v>
      </c>
      <c r="X535" s="17" t="s">
        <v>40</v>
      </c>
      <c r="Y535" s="20"/>
      <c r="Z535" s="21"/>
      <c r="AA535" s="14"/>
      <c r="AB535" s="20">
        <v>44438</v>
      </c>
      <c r="AC535" s="20"/>
      <c r="AD535" s="21">
        <v>10</v>
      </c>
      <c r="AE535" s="14">
        <v>44448</v>
      </c>
      <c r="AF535" s="20">
        <v>44449</v>
      </c>
      <c r="AG535" s="21">
        <v>10</v>
      </c>
      <c r="AH535" s="14">
        <v>44464</v>
      </c>
      <c r="AI535" s="20">
        <v>44474</v>
      </c>
      <c r="AJ535" s="21">
        <v>20</v>
      </c>
      <c r="AK535" s="14">
        <v>44494</v>
      </c>
      <c r="AL535" s="14"/>
      <c r="AM535" s="21">
        <v>6</v>
      </c>
      <c r="AN535" s="14">
        <v>44676</v>
      </c>
      <c r="AO535" s="14">
        <v>44736</v>
      </c>
      <c r="AP535" s="19"/>
      <c r="AQ535" s="19"/>
      <c r="AR535" s="19"/>
      <c r="AS535" s="19"/>
      <c r="AT535" s="19"/>
      <c r="AU535" s="19"/>
      <c r="AV535" s="19"/>
      <c r="AW535" s="19"/>
      <c r="AX535" s="19"/>
      <c r="AY535" s="19">
        <v>2100000</v>
      </c>
      <c r="AZ535" s="19"/>
      <c r="BA535" s="19"/>
      <c r="BB535" s="19">
        <f t="shared" si="81"/>
        <v>0</v>
      </c>
      <c r="BC535" s="15">
        <f t="shared" si="76"/>
        <v>2100000</v>
      </c>
      <c r="BD535" s="15">
        <f t="shared" si="80"/>
        <v>2100000</v>
      </c>
      <c r="BE535" t="str">
        <f t="shared" si="77"/>
        <v>OK</v>
      </c>
      <c r="BF535">
        <f t="shared" si="78"/>
        <v>1</v>
      </c>
      <c r="BH535" s="17"/>
    </row>
    <row r="536" spans="1:60" hidden="1">
      <c r="A536" s="17">
        <v>7</v>
      </c>
      <c r="B536" s="17" t="s">
        <v>18</v>
      </c>
      <c r="C536" s="17" t="s">
        <v>686</v>
      </c>
      <c r="D536" s="17" t="s">
        <v>687</v>
      </c>
      <c r="E536" s="17" t="s">
        <v>2</v>
      </c>
      <c r="F536" s="17" t="s">
        <v>626</v>
      </c>
      <c r="G536">
        <v>3875</v>
      </c>
      <c r="H536">
        <v>5</v>
      </c>
      <c r="I536" s="19">
        <v>2100000</v>
      </c>
      <c r="J536" s="15">
        <v>420000</v>
      </c>
      <c r="K536" s="17">
        <v>5</v>
      </c>
      <c r="L536" s="17"/>
      <c r="M536" s="17" t="s">
        <v>113</v>
      </c>
      <c r="N536" s="17" t="s">
        <v>46</v>
      </c>
      <c r="O536" s="17" t="s">
        <v>146</v>
      </c>
      <c r="P536" s="17" t="s">
        <v>627</v>
      </c>
      <c r="Q536" s="17" t="s">
        <v>579</v>
      </c>
      <c r="R536" s="17" t="s">
        <v>117</v>
      </c>
      <c r="S536" s="17" t="s">
        <v>118</v>
      </c>
      <c r="T536">
        <v>387503</v>
      </c>
      <c r="U536" t="s">
        <v>156</v>
      </c>
      <c r="V536" s="17" t="str">
        <f t="shared" si="75"/>
        <v>07-387503</v>
      </c>
      <c r="W536" t="s">
        <v>688</v>
      </c>
      <c r="X536" s="17" t="s">
        <v>40</v>
      </c>
      <c r="Y536" s="20"/>
      <c r="Z536" s="21"/>
      <c r="AA536" s="14"/>
      <c r="AB536" s="20">
        <v>44438</v>
      </c>
      <c r="AC536" s="20"/>
      <c r="AD536" s="21">
        <v>10</v>
      </c>
      <c r="AE536" s="14">
        <v>44448</v>
      </c>
      <c r="AF536" s="20">
        <v>44449</v>
      </c>
      <c r="AG536" s="21">
        <v>10</v>
      </c>
      <c r="AH536" s="14">
        <v>44464</v>
      </c>
      <c r="AI536" s="20">
        <v>44474</v>
      </c>
      <c r="AJ536" s="21">
        <v>20</v>
      </c>
      <c r="AK536" s="14">
        <v>44494</v>
      </c>
      <c r="AL536" s="14"/>
      <c r="AM536" s="21">
        <v>6</v>
      </c>
      <c r="AN536" s="14">
        <v>44676</v>
      </c>
      <c r="AO536" s="14">
        <v>44736</v>
      </c>
      <c r="AP536" s="19"/>
      <c r="AQ536" s="19"/>
      <c r="AR536" s="19"/>
      <c r="AS536" s="19"/>
      <c r="AT536" s="19"/>
      <c r="AU536" s="19"/>
      <c r="AV536" s="19"/>
      <c r="AW536" s="19"/>
      <c r="AX536" s="19"/>
      <c r="AY536" s="19">
        <v>2100000</v>
      </c>
      <c r="AZ536" s="19"/>
      <c r="BA536" s="19"/>
      <c r="BB536" s="19">
        <f t="shared" si="81"/>
        <v>0</v>
      </c>
      <c r="BC536" s="15">
        <f t="shared" si="76"/>
        <v>2100000</v>
      </c>
      <c r="BD536" s="15">
        <f t="shared" si="80"/>
        <v>2100000</v>
      </c>
      <c r="BE536" t="str">
        <f t="shared" si="77"/>
        <v>OK</v>
      </c>
      <c r="BF536">
        <f t="shared" si="78"/>
        <v>1</v>
      </c>
      <c r="BH536" s="17"/>
    </row>
    <row r="537" spans="1:60" hidden="1">
      <c r="A537" s="17">
        <v>7</v>
      </c>
      <c r="B537" s="17" t="s">
        <v>18</v>
      </c>
      <c r="C537" s="17" t="s">
        <v>689</v>
      </c>
      <c r="D537" s="17" t="s">
        <v>690</v>
      </c>
      <c r="E537" s="17" t="s">
        <v>2</v>
      </c>
      <c r="F537" s="17" t="s">
        <v>626</v>
      </c>
      <c r="G537">
        <v>3875</v>
      </c>
      <c r="H537">
        <v>5</v>
      </c>
      <c r="I537" s="19">
        <v>2100000</v>
      </c>
      <c r="J537" s="15">
        <v>420000</v>
      </c>
      <c r="K537" s="17">
        <v>5</v>
      </c>
      <c r="L537" s="17"/>
      <c r="M537" s="17" t="s">
        <v>113</v>
      </c>
      <c r="N537" s="17" t="s">
        <v>46</v>
      </c>
      <c r="O537" s="17" t="s">
        <v>146</v>
      </c>
      <c r="P537" s="17" t="s">
        <v>627</v>
      </c>
      <c r="Q537" s="17" t="s">
        <v>579</v>
      </c>
      <c r="R537" s="17" t="s">
        <v>117</v>
      </c>
      <c r="S537" s="17" t="s">
        <v>118</v>
      </c>
      <c r="T537">
        <v>387503</v>
      </c>
      <c r="U537" t="s">
        <v>156</v>
      </c>
      <c r="V537" s="17" t="str">
        <f t="shared" si="75"/>
        <v>07-387503</v>
      </c>
      <c r="W537" t="s">
        <v>691</v>
      </c>
      <c r="X537" s="17" t="s">
        <v>40</v>
      </c>
      <c r="Y537" s="20"/>
      <c r="Z537" s="21"/>
      <c r="AA537" s="14"/>
      <c r="AB537" s="20">
        <v>44438</v>
      </c>
      <c r="AC537" s="20"/>
      <c r="AD537" s="21">
        <v>10</v>
      </c>
      <c r="AE537" s="14">
        <v>44448</v>
      </c>
      <c r="AF537" s="20">
        <v>44449</v>
      </c>
      <c r="AG537" s="21">
        <v>10</v>
      </c>
      <c r="AH537" s="14">
        <v>44464</v>
      </c>
      <c r="AI537" s="20">
        <v>44474</v>
      </c>
      <c r="AJ537" s="21">
        <v>20</v>
      </c>
      <c r="AK537" s="14">
        <v>44494</v>
      </c>
      <c r="AL537" s="14"/>
      <c r="AM537" s="21">
        <v>6</v>
      </c>
      <c r="AN537" s="14">
        <v>44676</v>
      </c>
      <c r="AO537" s="14">
        <v>44736</v>
      </c>
      <c r="AP537" s="19"/>
      <c r="AQ537" s="19"/>
      <c r="AR537" s="19"/>
      <c r="AS537" s="19"/>
      <c r="AT537" s="19"/>
      <c r="AU537" s="19"/>
      <c r="AV537" s="19"/>
      <c r="AW537" s="19"/>
      <c r="AX537" s="19"/>
      <c r="AY537" s="19">
        <v>2100000</v>
      </c>
      <c r="AZ537" s="19"/>
      <c r="BA537" s="19"/>
      <c r="BB537" s="19">
        <f t="shared" si="81"/>
        <v>0</v>
      </c>
      <c r="BC537" s="15">
        <f t="shared" si="76"/>
        <v>2100000</v>
      </c>
      <c r="BD537" s="15">
        <f t="shared" si="80"/>
        <v>2100000</v>
      </c>
      <c r="BE537" t="str">
        <f t="shared" si="77"/>
        <v>OK</v>
      </c>
      <c r="BF537">
        <f t="shared" si="78"/>
        <v>1</v>
      </c>
      <c r="BH537" s="17"/>
    </row>
    <row r="538" spans="1:60" hidden="1">
      <c r="A538" s="17">
        <v>7</v>
      </c>
      <c r="B538" s="17" t="s">
        <v>18</v>
      </c>
      <c r="C538" s="17" t="s">
        <v>692</v>
      </c>
      <c r="D538" s="17" t="s">
        <v>693</v>
      </c>
      <c r="E538" s="17" t="s">
        <v>2</v>
      </c>
      <c r="F538" s="17" t="s">
        <v>626</v>
      </c>
      <c r="G538">
        <v>3875</v>
      </c>
      <c r="H538">
        <v>5</v>
      </c>
      <c r="I538" s="19">
        <v>2100000</v>
      </c>
      <c r="J538" s="15">
        <v>420000</v>
      </c>
      <c r="K538" s="17">
        <v>5</v>
      </c>
      <c r="L538" s="17"/>
      <c r="M538" s="17" t="s">
        <v>113</v>
      </c>
      <c r="N538" s="17" t="s">
        <v>46</v>
      </c>
      <c r="O538" s="17" t="s">
        <v>146</v>
      </c>
      <c r="P538" s="17" t="s">
        <v>627</v>
      </c>
      <c r="Q538" s="17" t="s">
        <v>579</v>
      </c>
      <c r="R538" s="17" t="s">
        <v>117</v>
      </c>
      <c r="S538" s="17" t="s">
        <v>118</v>
      </c>
      <c r="T538">
        <v>387503</v>
      </c>
      <c r="U538" t="s">
        <v>156</v>
      </c>
      <c r="V538" s="17" t="str">
        <f t="shared" si="75"/>
        <v>07-387503</v>
      </c>
      <c r="W538" t="s">
        <v>694</v>
      </c>
      <c r="X538" s="17" t="s">
        <v>40</v>
      </c>
      <c r="Y538" s="20"/>
      <c r="Z538" s="21"/>
      <c r="AA538" s="14"/>
      <c r="AB538" s="20">
        <v>44438</v>
      </c>
      <c r="AC538" s="20"/>
      <c r="AD538" s="21">
        <v>10</v>
      </c>
      <c r="AE538" s="14">
        <v>44448</v>
      </c>
      <c r="AF538" s="20">
        <v>44449</v>
      </c>
      <c r="AG538" s="21">
        <v>10</v>
      </c>
      <c r="AH538" s="14">
        <v>44464</v>
      </c>
      <c r="AI538" s="20">
        <v>44474</v>
      </c>
      <c r="AJ538" s="21">
        <v>20</v>
      </c>
      <c r="AK538" s="14">
        <v>44494</v>
      </c>
      <c r="AL538" s="14"/>
      <c r="AM538" s="21">
        <v>6</v>
      </c>
      <c r="AN538" s="14">
        <v>44676</v>
      </c>
      <c r="AO538" s="14">
        <v>44736</v>
      </c>
      <c r="AP538" s="19"/>
      <c r="AQ538" s="19"/>
      <c r="AR538" s="19"/>
      <c r="AS538" s="19"/>
      <c r="AT538" s="19"/>
      <c r="AU538" s="19"/>
      <c r="AV538" s="19"/>
      <c r="AW538" s="19"/>
      <c r="AX538" s="19"/>
      <c r="AY538" s="19">
        <v>2100000</v>
      </c>
      <c r="AZ538" s="19"/>
      <c r="BA538" s="19"/>
      <c r="BB538" s="19">
        <f t="shared" si="81"/>
        <v>0</v>
      </c>
      <c r="BC538" s="15">
        <f t="shared" si="76"/>
        <v>2100000</v>
      </c>
      <c r="BD538" s="15">
        <f t="shared" si="80"/>
        <v>2100000</v>
      </c>
      <c r="BE538" t="str">
        <f t="shared" si="77"/>
        <v>OK</v>
      </c>
      <c r="BF538">
        <f t="shared" si="78"/>
        <v>1</v>
      </c>
      <c r="BH538" s="17"/>
    </row>
    <row r="539" spans="1:60" hidden="1">
      <c r="A539" s="17">
        <v>7</v>
      </c>
      <c r="B539" s="17" t="s">
        <v>18</v>
      </c>
      <c r="C539" s="17" t="s">
        <v>695</v>
      </c>
      <c r="D539" s="17" t="s">
        <v>696</v>
      </c>
      <c r="E539" s="17" t="s">
        <v>2</v>
      </c>
      <c r="F539" s="17" t="s">
        <v>626</v>
      </c>
      <c r="G539">
        <v>3875</v>
      </c>
      <c r="H539">
        <v>5</v>
      </c>
      <c r="I539" s="19">
        <v>2100000</v>
      </c>
      <c r="J539" s="15">
        <v>420000</v>
      </c>
      <c r="K539" s="17">
        <v>5</v>
      </c>
      <c r="L539" s="17"/>
      <c r="M539" s="17" t="s">
        <v>113</v>
      </c>
      <c r="N539" s="17" t="s">
        <v>46</v>
      </c>
      <c r="O539" s="17" t="s">
        <v>146</v>
      </c>
      <c r="P539" s="17" t="s">
        <v>627</v>
      </c>
      <c r="Q539" s="17" t="s">
        <v>579</v>
      </c>
      <c r="R539" s="17" t="s">
        <v>117</v>
      </c>
      <c r="S539" s="17" t="s">
        <v>118</v>
      </c>
      <c r="T539">
        <v>387503</v>
      </c>
      <c r="U539" t="s">
        <v>156</v>
      </c>
      <c r="V539" s="17" t="str">
        <f t="shared" ref="V539:V602" si="82">CONCATENATE(U539,"-",T539)</f>
        <v>07-387503</v>
      </c>
      <c r="W539" t="s">
        <v>697</v>
      </c>
      <c r="X539" s="17" t="s">
        <v>40</v>
      </c>
      <c r="Y539" s="20"/>
      <c r="Z539" s="21"/>
      <c r="AA539" s="14"/>
      <c r="AB539" s="20">
        <v>44438</v>
      </c>
      <c r="AC539" s="20"/>
      <c r="AD539" s="21">
        <v>10</v>
      </c>
      <c r="AE539" s="14">
        <v>44448</v>
      </c>
      <c r="AF539" s="20">
        <v>44449</v>
      </c>
      <c r="AG539" s="21">
        <v>10</v>
      </c>
      <c r="AH539" s="14">
        <v>44464</v>
      </c>
      <c r="AI539" s="20">
        <v>44474</v>
      </c>
      <c r="AJ539" s="21">
        <v>20</v>
      </c>
      <c r="AK539" s="14">
        <v>44494</v>
      </c>
      <c r="AL539" s="14"/>
      <c r="AM539" s="21">
        <v>6</v>
      </c>
      <c r="AN539" s="14">
        <v>44676</v>
      </c>
      <c r="AO539" s="14">
        <v>44736</v>
      </c>
      <c r="AP539" s="19"/>
      <c r="AQ539" s="19"/>
      <c r="AR539" s="19"/>
      <c r="AS539" s="19"/>
      <c r="AT539" s="19"/>
      <c r="AU539" s="19"/>
      <c r="AV539" s="19"/>
      <c r="AW539" s="19"/>
      <c r="AX539" s="19"/>
      <c r="AY539" s="19">
        <v>2100000</v>
      </c>
      <c r="AZ539" s="19"/>
      <c r="BA539" s="19"/>
      <c r="BB539" s="19">
        <f t="shared" si="81"/>
        <v>0</v>
      </c>
      <c r="BC539" s="15">
        <f t="shared" ref="BC539:BC602" si="83">IF((SUM(AP539:BA539)=0),"---",(SUM(AP539:BA539)))</f>
        <v>2100000</v>
      </c>
      <c r="BD539" s="15">
        <f t="shared" si="80"/>
        <v>2100000</v>
      </c>
      <c r="BE539" t="str">
        <f t="shared" ref="BE539:BE602" si="84">IF(OR(BD539="---",BC539="---"),"---",IF(BD539-BC539=0,"OK","REVISAR"))</f>
        <v>OK</v>
      </c>
      <c r="BF539">
        <f t="shared" ref="BF539:BF602" si="85">COUNT(AP539:BA539)</f>
        <v>1</v>
      </c>
      <c r="BH539" s="17"/>
    </row>
    <row r="540" spans="1:60" hidden="1">
      <c r="A540" s="17">
        <v>7</v>
      </c>
      <c r="B540" s="17" t="s">
        <v>18</v>
      </c>
      <c r="C540" s="17" t="s">
        <v>617</v>
      </c>
      <c r="D540" s="17" t="s">
        <v>698</v>
      </c>
      <c r="E540" s="17" t="s">
        <v>2</v>
      </c>
      <c r="F540" s="17" t="s">
        <v>626</v>
      </c>
      <c r="G540">
        <v>3875</v>
      </c>
      <c r="H540">
        <v>5</v>
      </c>
      <c r="I540" s="19">
        <v>2100000</v>
      </c>
      <c r="J540" s="15">
        <v>420000</v>
      </c>
      <c r="K540" s="17">
        <v>5</v>
      </c>
      <c r="L540" s="17"/>
      <c r="M540" s="17" t="s">
        <v>113</v>
      </c>
      <c r="N540" s="17" t="s">
        <v>46</v>
      </c>
      <c r="O540" s="17" t="s">
        <v>146</v>
      </c>
      <c r="P540" s="17" t="s">
        <v>627</v>
      </c>
      <c r="Q540" s="17" t="s">
        <v>579</v>
      </c>
      <c r="R540" s="17" t="s">
        <v>117</v>
      </c>
      <c r="S540" s="17" t="s">
        <v>118</v>
      </c>
      <c r="T540">
        <v>387503</v>
      </c>
      <c r="U540" t="s">
        <v>156</v>
      </c>
      <c r="V540" s="17" t="str">
        <f t="shared" si="82"/>
        <v>07-387503</v>
      </c>
      <c r="W540" t="s">
        <v>699</v>
      </c>
      <c r="X540" s="17" t="s">
        <v>40</v>
      </c>
      <c r="Y540" s="20"/>
      <c r="Z540" s="21"/>
      <c r="AA540" s="14"/>
      <c r="AB540" s="20">
        <v>44438</v>
      </c>
      <c r="AC540" s="20"/>
      <c r="AD540" s="21">
        <v>10</v>
      </c>
      <c r="AE540" s="14">
        <v>44448</v>
      </c>
      <c r="AF540" s="20">
        <v>44449</v>
      </c>
      <c r="AG540" s="21">
        <v>10</v>
      </c>
      <c r="AH540" s="14">
        <v>44464</v>
      </c>
      <c r="AI540" s="20">
        <v>44474</v>
      </c>
      <c r="AJ540" s="21">
        <v>20</v>
      </c>
      <c r="AK540" s="14">
        <v>44494</v>
      </c>
      <c r="AL540" s="14"/>
      <c r="AM540" s="21">
        <v>6</v>
      </c>
      <c r="AN540" s="14">
        <v>44676</v>
      </c>
      <c r="AO540" s="14">
        <v>44736</v>
      </c>
      <c r="AP540" s="19"/>
      <c r="AQ540" s="19"/>
      <c r="AR540" s="19"/>
      <c r="AS540" s="19"/>
      <c r="AT540" s="19"/>
      <c r="AU540" s="19"/>
      <c r="AV540" s="19"/>
      <c r="AW540" s="19"/>
      <c r="AX540" s="19"/>
      <c r="AY540" s="19">
        <v>2100000</v>
      </c>
      <c r="AZ540" s="19"/>
      <c r="BA540" s="19"/>
      <c r="BB540" s="19">
        <f t="shared" si="81"/>
        <v>0</v>
      </c>
      <c r="BC540" s="15">
        <f t="shared" si="83"/>
        <v>2100000</v>
      </c>
      <c r="BD540" s="15">
        <f t="shared" si="80"/>
        <v>2100000</v>
      </c>
      <c r="BE540" t="str">
        <f t="shared" si="84"/>
        <v>OK</v>
      </c>
      <c r="BF540">
        <f t="shared" si="85"/>
        <v>1</v>
      </c>
      <c r="BH540" s="17"/>
    </row>
    <row r="541" spans="1:60" hidden="1">
      <c r="A541" s="17">
        <v>7</v>
      </c>
      <c r="B541" s="17" t="s">
        <v>18</v>
      </c>
      <c r="C541" s="17" t="s">
        <v>700</v>
      </c>
      <c r="D541" s="17" t="s">
        <v>701</v>
      </c>
      <c r="E541" s="17" t="s">
        <v>2</v>
      </c>
      <c r="F541" s="17" t="s">
        <v>626</v>
      </c>
      <c r="G541">
        <v>3875</v>
      </c>
      <c r="H541">
        <v>5</v>
      </c>
      <c r="I541" s="19">
        <v>2100000</v>
      </c>
      <c r="J541" s="15">
        <v>420000</v>
      </c>
      <c r="K541" s="17">
        <v>5</v>
      </c>
      <c r="L541" s="17"/>
      <c r="M541" s="17" t="s">
        <v>113</v>
      </c>
      <c r="N541" s="17" t="s">
        <v>46</v>
      </c>
      <c r="O541" s="17" t="s">
        <v>146</v>
      </c>
      <c r="P541" s="17" t="s">
        <v>627</v>
      </c>
      <c r="Q541" s="17" t="s">
        <v>579</v>
      </c>
      <c r="R541" s="17" t="s">
        <v>117</v>
      </c>
      <c r="S541" s="17" t="s">
        <v>118</v>
      </c>
      <c r="T541">
        <v>387503</v>
      </c>
      <c r="U541" t="s">
        <v>156</v>
      </c>
      <c r="V541" s="17" t="str">
        <f t="shared" si="82"/>
        <v>07-387503</v>
      </c>
      <c r="W541" t="s">
        <v>702</v>
      </c>
      <c r="X541" s="17" t="s">
        <v>40</v>
      </c>
      <c r="Y541" s="20"/>
      <c r="Z541" s="21"/>
      <c r="AA541" s="14"/>
      <c r="AB541" s="20">
        <v>44438</v>
      </c>
      <c r="AC541" s="20"/>
      <c r="AD541" s="21">
        <v>10</v>
      </c>
      <c r="AE541" s="14">
        <v>44448</v>
      </c>
      <c r="AF541" s="20">
        <v>44449</v>
      </c>
      <c r="AG541" s="21">
        <v>10</v>
      </c>
      <c r="AH541" s="14">
        <v>44464</v>
      </c>
      <c r="AI541" s="20">
        <v>44474</v>
      </c>
      <c r="AJ541" s="21">
        <v>20</v>
      </c>
      <c r="AK541" s="14">
        <v>44494</v>
      </c>
      <c r="AL541" s="14"/>
      <c r="AM541" s="21">
        <v>6</v>
      </c>
      <c r="AN541" s="14">
        <v>44676</v>
      </c>
      <c r="AO541" s="14">
        <v>44736</v>
      </c>
      <c r="AP541" s="19"/>
      <c r="AQ541" s="19"/>
      <c r="AR541" s="19"/>
      <c r="AS541" s="19"/>
      <c r="AT541" s="19"/>
      <c r="AU541" s="19"/>
      <c r="AV541" s="19"/>
      <c r="AW541" s="19"/>
      <c r="AX541" s="19"/>
      <c r="AY541" s="19">
        <v>2100000</v>
      </c>
      <c r="AZ541" s="19"/>
      <c r="BA541" s="19"/>
      <c r="BB541" s="19">
        <f t="shared" si="81"/>
        <v>0</v>
      </c>
      <c r="BC541" s="15">
        <f t="shared" si="83"/>
        <v>2100000</v>
      </c>
      <c r="BD541" s="15">
        <f t="shared" si="80"/>
        <v>2100000</v>
      </c>
      <c r="BE541" t="str">
        <f t="shared" si="84"/>
        <v>OK</v>
      </c>
      <c r="BF541">
        <f t="shared" si="85"/>
        <v>1</v>
      </c>
      <c r="BH541" s="17"/>
    </row>
    <row r="542" spans="1:60" hidden="1">
      <c r="A542" s="17">
        <v>7</v>
      </c>
      <c r="B542" s="17" t="s">
        <v>18</v>
      </c>
      <c r="C542" s="17" t="s">
        <v>703</v>
      </c>
      <c r="D542" s="17" t="s">
        <v>704</v>
      </c>
      <c r="E542" s="17" t="s">
        <v>2</v>
      </c>
      <c r="F542" s="17" t="s">
        <v>626</v>
      </c>
      <c r="G542">
        <v>3875</v>
      </c>
      <c r="H542">
        <v>5</v>
      </c>
      <c r="I542" s="19">
        <v>2100000</v>
      </c>
      <c r="J542" s="15">
        <v>420000</v>
      </c>
      <c r="K542" s="17">
        <v>5</v>
      </c>
      <c r="L542" s="17"/>
      <c r="M542" s="17" t="s">
        <v>113</v>
      </c>
      <c r="N542" s="17" t="s">
        <v>46</v>
      </c>
      <c r="O542" s="17" t="s">
        <v>146</v>
      </c>
      <c r="P542" s="17" t="s">
        <v>627</v>
      </c>
      <c r="Q542" s="17" t="s">
        <v>579</v>
      </c>
      <c r="R542" s="17" t="s">
        <v>117</v>
      </c>
      <c r="S542" s="17" t="s">
        <v>118</v>
      </c>
      <c r="T542">
        <v>387503</v>
      </c>
      <c r="U542" t="s">
        <v>156</v>
      </c>
      <c r="V542" s="17" t="str">
        <f t="shared" si="82"/>
        <v>07-387503</v>
      </c>
      <c r="W542" t="s">
        <v>705</v>
      </c>
      <c r="X542" s="17" t="s">
        <v>40</v>
      </c>
      <c r="Y542" s="20"/>
      <c r="Z542" s="21"/>
      <c r="AA542" s="14"/>
      <c r="AB542" s="20">
        <v>44438</v>
      </c>
      <c r="AC542" s="20"/>
      <c r="AD542" s="21">
        <v>10</v>
      </c>
      <c r="AE542" s="14">
        <v>44448</v>
      </c>
      <c r="AF542" s="20">
        <v>44449</v>
      </c>
      <c r="AG542" s="21">
        <v>10</v>
      </c>
      <c r="AH542" s="14">
        <v>44464</v>
      </c>
      <c r="AI542" s="20">
        <v>44474</v>
      </c>
      <c r="AJ542" s="21">
        <v>20</v>
      </c>
      <c r="AK542" s="14">
        <v>44494</v>
      </c>
      <c r="AL542" s="14"/>
      <c r="AM542" s="21">
        <v>6</v>
      </c>
      <c r="AN542" s="14">
        <v>44676</v>
      </c>
      <c r="AO542" s="14">
        <v>44736</v>
      </c>
      <c r="AP542" s="19"/>
      <c r="AQ542" s="19"/>
      <c r="AR542" s="19"/>
      <c r="AS542" s="19"/>
      <c r="AT542" s="19"/>
      <c r="AU542" s="19"/>
      <c r="AV542" s="19"/>
      <c r="AW542" s="19"/>
      <c r="AX542" s="19"/>
      <c r="AY542" s="19">
        <v>2100000</v>
      </c>
      <c r="AZ542" s="19"/>
      <c r="BA542" s="19"/>
      <c r="BB542" s="19">
        <f t="shared" si="81"/>
        <v>0</v>
      </c>
      <c r="BC542" s="15">
        <f t="shared" si="83"/>
        <v>2100000</v>
      </c>
      <c r="BD542" s="15">
        <f t="shared" si="80"/>
        <v>2100000</v>
      </c>
      <c r="BE542" t="str">
        <f t="shared" si="84"/>
        <v>OK</v>
      </c>
      <c r="BF542">
        <f t="shared" si="85"/>
        <v>1</v>
      </c>
      <c r="BH542" s="17"/>
    </row>
    <row r="543" spans="1:60" hidden="1">
      <c r="A543" s="17">
        <v>7</v>
      </c>
      <c r="B543" s="17" t="s">
        <v>18</v>
      </c>
      <c r="C543" s="17" t="s">
        <v>706</v>
      </c>
      <c r="D543" s="17" t="s">
        <v>707</v>
      </c>
      <c r="E543" s="17" t="s">
        <v>2</v>
      </c>
      <c r="F543" s="17" t="s">
        <v>626</v>
      </c>
      <c r="G543">
        <v>3875</v>
      </c>
      <c r="H543">
        <v>5</v>
      </c>
      <c r="I543" s="19">
        <v>2100000</v>
      </c>
      <c r="J543" s="15">
        <v>420000</v>
      </c>
      <c r="K543" s="17">
        <v>5</v>
      </c>
      <c r="L543" s="17"/>
      <c r="M543" s="17" t="s">
        <v>113</v>
      </c>
      <c r="N543" s="17" t="s">
        <v>46</v>
      </c>
      <c r="O543" s="17" t="s">
        <v>146</v>
      </c>
      <c r="P543" s="17" t="s">
        <v>627</v>
      </c>
      <c r="Q543" s="17" t="s">
        <v>579</v>
      </c>
      <c r="R543" s="17" t="s">
        <v>117</v>
      </c>
      <c r="S543" s="17" t="s">
        <v>118</v>
      </c>
      <c r="T543">
        <v>387503</v>
      </c>
      <c r="U543" t="s">
        <v>156</v>
      </c>
      <c r="V543" s="17" t="str">
        <f t="shared" si="82"/>
        <v>07-387503</v>
      </c>
      <c r="W543" t="s">
        <v>708</v>
      </c>
      <c r="X543" s="17" t="s">
        <v>40</v>
      </c>
      <c r="Y543" s="20"/>
      <c r="Z543" s="21"/>
      <c r="AA543" s="14"/>
      <c r="AB543" s="20">
        <v>44438</v>
      </c>
      <c r="AC543" s="20"/>
      <c r="AD543" s="21">
        <v>10</v>
      </c>
      <c r="AE543" s="14">
        <v>44448</v>
      </c>
      <c r="AF543" s="20">
        <v>44449</v>
      </c>
      <c r="AG543" s="21">
        <v>10</v>
      </c>
      <c r="AH543" s="14">
        <v>44464</v>
      </c>
      <c r="AI543" s="20">
        <v>44474</v>
      </c>
      <c r="AJ543" s="21">
        <v>20</v>
      </c>
      <c r="AK543" s="14">
        <v>44494</v>
      </c>
      <c r="AL543" s="14"/>
      <c r="AM543" s="21">
        <v>6</v>
      </c>
      <c r="AN543" s="14">
        <v>44676</v>
      </c>
      <c r="AO543" s="14">
        <v>44736</v>
      </c>
      <c r="AP543" s="19"/>
      <c r="AQ543" s="19"/>
      <c r="AR543" s="19"/>
      <c r="AS543" s="19"/>
      <c r="AT543" s="19"/>
      <c r="AU543" s="19"/>
      <c r="AV543" s="19"/>
      <c r="AW543" s="19"/>
      <c r="AX543" s="19"/>
      <c r="AY543" s="19">
        <v>2100000</v>
      </c>
      <c r="AZ543" s="19"/>
      <c r="BA543" s="19"/>
      <c r="BB543" s="19">
        <f t="shared" si="81"/>
        <v>0</v>
      </c>
      <c r="BC543" s="15">
        <f t="shared" si="83"/>
        <v>2100000</v>
      </c>
      <c r="BD543" s="15">
        <f t="shared" si="80"/>
        <v>2100000</v>
      </c>
      <c r="BE543" t="str">
        <f t="shared" si="84"/>
        <v>OK</v>
      </c>
      <c r="BF543">
        <f t="shared" si="85"/>
        <v>1</v>
      </c>
      <c r="BH543" s="17"/>
    </row>
    <row r="544" spans="1:60" hidden="1">
      <c r="A544" s="17">
        <v>7</v>
      </c>
      <c r="B544" s="17" t="s">
        <v>18</v>
      </c>
      <c r="C544" s="17" t="s">
        <v>709</v>
      </c>
      <c r="D544" s="17" t="s">
        <v>710</v>
      </c>
      <c r="E544" s="17" t="s">
        <v>2</v>
      </c>
      <c r="F544" s="17" t="s">
        <v>626</v>
      </c>
      <c r="G544">
        <v>3875</v>
      </c>
      <c r="H544">
        <v>5</v>
      </c>
      <c r="I544" s="19">
        <v>2100000</v>
      </c>
      <c r="J544" s="15">
        <v>420000</v>
      </c>
      <c r="K544" s="17">
        <v>5</v>
      </c>
      <c r="L544" s="17"/>
      <c r="M544" s="17" t="s">
        <v>113</v>
      </c>
      <c r="N544" s="17" t="s">
        <v>46</v>
      </c>
      <c r="O544" s="17" t="s">
        <v>146</v>
      </c>
      <c r="P544" s="17" t="s">
        <v>627</v>
      </c>
      <c r="Q544" s="17" t="s">
        <v>579</v>
      </c>
      <c r="R544" s="17" t="s">
        <v>117</v>
      </c>
      <c r="S544" s="17" t="s">
        <v>118</v>
      </c>
      <c r="T544">
        <v>387503</v>
      </c>
      <c r="U544" t="s">
        <v>156</v>
      </c>
      <c r="V544" s="17" t="str">
        <f t="shared" si="82"/>
        <v>07-387503</v>
      </c>
      <c r="W544" t="s">
        <v>711</v>
      </c>
      <c r="X544" s="17" t="s">
        <v>40</v>
      </c>
      <c r="Y544" s="20"/>
      <c r="Z544" s="21"/>
      <c r="AA544" s="14"/>
      <c r="AB544" s="20">
        <v>44438</v>
      </c>
      <c r="AC544" s="20"/>
      <c r="AD544" s="21">
        <v>10</v>
      </c>
      <c r="AE544" s="14">
        <v>44448</v>
      </c>
      <c r="AF544" s="20">
        <v>44449</v>
      </c>
      <c r="AG544" s="21">
        <v>10</v>
      </c>
      <c r="AH544" s="14">
        <v>44464</v>
      </c>
      <c r="AI544" s="20">
        <v>44474</v>
      </c>
      <c r="AJ544" s="21">
        <v>20</v>
      </c>
      <c r="AK544" s="14">
        <v>44494</v>
      </c>
      <c r="AL544" s="14"/>
      <c r="AM544" s="21">
        <v>6</v>
      </c>
      <c r="AN544" s="14">
        <v>44676</v>
      </c>
      <c r="AO544" s="14">
        <v>44736</v>
      </c>
      <c r="AP544" s="19"/>
      <c r="AQ544" s="19"/>
      <c r="AR544" s="19"/>
      <c r="AS544" s="19"/>
      <c r="AT544" s="19"/>
      <c r="AU544" s="19"/>
      <c r="AV544" s="19"/>
      <c r="AW544" s="19"/>
      <c r="AX544" s="19"/>
      <c r="AY544" s="19">
        <v>2100000</v>
      </c>
      <c r="AZ544" s="19"/>
      <c r="BA544" s="19"/>
      <c r="BB544" s="19">
        <f t="shared" si="81"/>
        <v>0</v>
      </c>
      <c r="BC544" s="15">
        <f t="shared" si="83"/>
        <v>2100000</v>
      </c>
      <c r="BD544" s="15">
        <f t="shared" si="80"/>
        <v>2100000</v>
      </c>
      <c r="BE544" t="str">
        <f t="shared" si="84"/>
        <v>OK</v>
      </c>
      <c r="BF544">
        <f t="shared" si="85"/>
        <v>1</v>
      </c>
      <c r="BH544" s="17"/>
    </row>
    <row r="545" spans="1:60" hidden="1">
      <c r="A545" s="17">
        <v>7</v>
      </c>
      <c r="B545" s="17" t="s">
        <v>18</v>
      </c>
      <c r="C545" s="17" t="s">
        <v>169</v>
      </c>
      <c r="D545" s="17" t="s">
        <v>613</v>
      </c>
      <c r="E545" s="17" t="s">
        <v>5</v>
      </c>
      <c r="F545" s="17" t="s">
        <v>5</v>
      </c>
      <c r="G545">
        <v>4103</v>
      </c>
      <c r="H545">
        <v>10</v>
      </c>
      <c r="I545" s="19">
        <v>140000000</v>
      </c>
      <c r="J545" s="15">
        <v>14000000</v>
      </c>
      <c r="K545" s="17">
        <v>10</v>
      </c>
      <c r="L545" s="17"/>
      <c r="M545" s="17" t="s">
        <v>40</v>
      </c>
      <c r="N545" s="17" t="s">
        <v>46</v>
      </c>
      <c r="O545" s="17" t="s">
        <v>114</v>
      </c>
      <c r="P545" s="17" t="s">
        <v>712</v>
      </c>
      <c r="Q545" s="17" t="s">
        <v>53</v>
      </c>
      <c r="R545" s="17" t="s">
        <v>117</v>
      </c>
      <c r="S545" s="17" t="s">
        <v>118</v>
      </c>
      <c r="T545" t="s">
        <v>345</v>
      </c>
      <c r="U545" t="s">
        <v>156</v>
      </c>
      <c r="V545" s="17" t="str">
        <f t="shared" si="82"/>
        <v>07-410301</v>
      </c>
      <c r="W545" t="s">
        <v>713</v>
      </c>
      <c r="X545" s="17" t="s">
        <v>40</v>
      </c>
      <c r="Y545" s="20">
        <v>44365</v>
      </c>
      <c r="Z545" s="21">
        <v>14</v>
      </c>
      <c r="AA545" s="14">
        <v>44379</v>
      </c>
      <c r="AB545" s="20">
        <v>44363</v>
      </c>
      <c r="AC545" s="19">
        <f t="shared" ref="AC545:AC608" si="86">I545</f>
        <v>140000000</v>
      </c>
      <c r="AD545" s="21">
        <v>16</v>
      </c>
      <c r="AE545" s="14">
        <v>44379</v>
      </c>
      <c r="AF545" s="20">
        <v>44381</v>
      </c>
      <c r="AG545" s="21">
        <v>8</v>
      </c>
      <c r="AH545" s="14">
        <v>44389</v>
      </c>
      <c r="AI545" s="20">
        <v>44390</v>
      </c>
      <c r="AJ545" s="21">
        <v>10</v>
      </c>
      <c r="AK545" s="14">
        <v>44400</v>
      </c>
      <c r="AL545" s="15">
        <f t="shared" ref="AL545:AL608" si="87">I545</f>
        <v>140000000</v>
      </c>
      <c r="AM545" s="21">
        <v>5</v>
      </c>
      <c r="AN545" s="14">
        <v>44553</v>
      </c>
      <c r="AO545" s="14">
        <v>44613</v>
      </c>
      <c r="AP545" s="19"/>
      <c r="AQ545" s="19"/>
      <c r="AR545" s="19"/>
      <c r="AS545" s="19"/>
      <c r="AT545" s="19"/>
      <c r="AU545" s="19"/>
      <c r="AV545" s="19"/>
      <c r="AW545" s="19">
        <v>14000000</v>
      </c>
      <c r="AX545" s="19"/>
      <c r="AY545" s="19">
        <v>126000000</v>
      </c>
      <c r="AZ545" s="19"/>
      <c r="BA545" s="19"/>
      <c r="BB545" s="19">
        <f t="shared" si="81"/>
        <v>0</v>
      </c>
      <c r="BC545" s="15">
        <f t="shared" si="83"/>
        <v>140000000</v>
      </c>
      <c r="BD545" s="15">
        <f t="shared" si="80"/>
        <v>140000000</v>
      </c>
      <c r="BE545" t="str">
        <f t="shared" si="84"/>
        <v>OK</v>
      </c>
      <c r="BF545">
        <f t="shared" si="85"/>
        <v>2</v>
      </c>
      <c r="BH545" s="17"/>
    </row>
    <row r="546" spans="1:60" hidden="1">
      <c r="A546" s="17">
        <v>7</v>
      </c>
      <c r="B546" s="17" t="s">
        <v>18</v>
      </c>
      <c r="C546" s="17" t="s">
        <v>632</v>
      </c>
      <c r="D546" s="17" t="s">
        <v>714</v>
      </c>
      <c r="E546" s="17" t="s">
        <v>8</v>
      </c>
      <c r="F546" s="17" t="s">
        <v>138</v>
      </c>
      <c r="G546">
        <v>4881</v>
      </c>
      <c r="H546">
        <v>10</v>
      </c>
      <c r="I546" s="19">
        <v>8950000</v>
      </c>
      <c r="J546" s="15">
        <v>895000</v>
      </c>
      <c r="K546" s="17">
        <v>10</v>
      </c>
      <c r="L546" s="17"/>
      <c r="M546" s="17" t="s">
        <v>113</v>
      </c>
      <c r="N546" s="17" t="s">
        <v>48</v>
      </c>
      <c r="O546" s="17" t="s">
        <v>114</v>
      </c>
      <c r="P546" s="17" t="s">
        <v>715</v>
      </c>
      <c r="Q546" s="17" t="s">
        <v>53</v>
      </c>
      <c r="R546" s="17" t="s">
        <v>117</v>
      </c>
      <c r="S546" s="17" t="s">
        <v>118</v>
      </c>
      <c r="T546" t="s">
        <v>349</v>
      </c>
      <c r="U546" t="s">
        <v>156</v>
      </c>
      <c r="V546" s="17" t="str">
        <f t="shared" si="82"/>
        <v>07-488101</v>
      </c>
      <c r="W546" t="s">
        <v>716</v>
      </c>
      <c r="X546" s="17" t="s">
        <v>40</v>
      </c>
      <c r="Y546" s="20">
        <v>44256</v>
      </c>
      <c r="Z546" s="21">
        <v>15</v>
      </c>
      <c r="AA546" s="14">
        <v>44271</v>
      </c>
      <c r="AB546" s="20">
        <v>44230</v>
      </c>
      <c r="AC546" s="19">
        <f t="shared" si="86"/>
        <v>8950000</v>
      </c>
      <c r="AD546" s="21">
        <v>26</v>
      </c>
      <c r="AE546" s="14">
        <v>44256</v>
      </c>
      <c r="AF546" s="20">
        <v>44256</v>
      </c>
      <c r="AG546" s="21">
        <v>20</v>
      </c>
      <c r="AH546" s="14">
        <v>44276</v>
      </c>
      <c r="AI546" s="20">
        <v>44278</v>
      </c>
      <c r="AJ546" s="21">
        <v>36</v>
      </c>
      <c r="AK546" s="14">
        <v>44314</v>
      </c>
      <c r="AL546" s="15">
        <f t="shared" si="87"/>
        <v>8950000</v>
      </c>
      <c r="AM546" s="21">
        <v>7</v>
      </c>
      <c r="AN546" s="14">
        <v>44528</v>
      </c>
      <c r="AO546" s="14">
        <v>44588</v>
      </c>
      <c r="AP546" s="19"/>
      <c r="AQ546" s="19"/>
      <c r="AR546" s="19"/>
      <c r="AS546" s="19"/>
      <c r="AT546" s="19">
        <v>895000</v>
      </c>
      <c r="AU546" s="19"/>
      <c r="AV546" s="19"/>
      <c r="AW546" s="19">
        <v>8055000</v>
      </c>
      <c r="AX546" s="19"/>
      <c r="AY546" s="19"/>
      <c r="AZ546" s="19"/>
      <c r="BA546" s="19"/>
      <c r="BB546" s="19">
        <f t="shared" si="81"/>
        <v>895000</v>
      </c>
      <c r="BC546" s="15">
        <f t="shared" si="83"/>
        <v>8950000</v>
      </c>
      <c r="BD546" s="15">
        <f t="shared" si="80"/>
        <v>8950000</v>
      </c>
      <c r="BE546" t="str">
        <f t="shared" si="84"/>
        <v>OK</v>
      </c>
      <c r="BF546">
        <f t="shared" si="85"/>
        <v>2</v>
      </c>
      <c r="BH546" s="17"/>
    </row>
    <row r="547" spans="1:60" hidden="1">
      <c r="A547" s="17">
        <v>7</v>
      </c>
      <c r="B547" s="17" t="s">
        <v>18</v>
      </c>
      <c r="C547" s="17" t="s">
        <v>635</v>
      </c>
      <c r="D547" s="17" t="s">
        <v>717</v>
      </c>
      <c r="E547" s="17" t="s">
        <v>8</v>
      </c>
      <c r="F547" s="17" t="s">
        <v>138</v>
      </c>
      <c r="G547">
        <v>4881</v>
      </c>
      <c r="H547">
        <v>13</v>
      </c>
      <c r="I547" s="19">
        <v>11635000</v>
      </c>
      <c r="J547" s="15">
        <v>895000</v>
      </c>
      <c r="K547" s="17">
        <v>13</v>
      </c>
      <c r="L547" s="17"/>
      <c r="M547" s="17" t="s">
        <v>113</v>
      </c>
      <c r="N547" s="17" t="s">
        <v>48</v>
      </c>
      <c r="O547" s="17" t="s">
        <v>114</v>
      </c>
      <c r="P547" s="17" t="s">
        <v>715</v>
      </c>
      <c r="Q547" s="17" t="s">
        <v>53</v>
      </c>
      <c r="R547" s="17" t="s">
        <v>117</v>
      </c>
      <c r="S547" s="17" t="s">
        <v>118</v>
      </c>
      <c r="T547" t="s">
        <v>349</v>
      </c>
      <c r="U547" t="s">
        <v>156</v>
      </c>
      <c r="V547" s="17" t="str">
        <f t="shared" si="82"/>
        <v>07-488101</v>
      </c>
      <c r="W547" t="s">
        <v>718</v>
      </c>
      <c r="X547" s="17" t="s">
        <v>40</v>
      </c>
      <c r="Y547" s="20">
        <v>44256</v>
      </c>
      <c r="Z547" s="21">
        <v>15</v>
      </c>
      <c r="AA547" s="14">
        <v>44271</v>
      </c>
      <c r="AB547" s="20">
        <v>44230</v>
      </c>
      <c r="AC547" s="19">
        <f t="shared" si="86"/>
        <v>11635000</v>
      </c>
      <c r="AD547" s="21">
        <v>26</v>
      </c>
      <c r="AE547" s="14">
        <v>44256</v>
      </c>
      <c r="AF547" s="20">
        <v>44256</v>
      </c>
      <c r="AG547" s="21">
        <v>20</v>
      </c>
      <c r="AH547" s="14">
        <v>44276</v>
      </c>
      <c r="AI547" s="20">
        <v>44278</v>
      </c>
      <c r="AJ547" s="21">
        <v>36</v>
      </c>
      <c r="AK547" s="14">
        <v>44314</v>
      </c>
      <c r="AL547" s="15">
        <f t="shared" si="87"/>
        <v>11635000</v>
      </c>
      <c r="AM547" s="21">
        <v>7</v>
      </c>
      <c r="AN547" s="14">
        <v>44528</v>
      </c>
      <c r="AO547" s="14">
        <v>44588</v>
      </c>
      <c r="AP547" s="19"/>
      <c r="AQ547" s="19"/>
      <c r="AR547" s="19"/>
      <c r="AS547" s="19"/>
      <c r="AT547" s="19">
        <v>1163500</v>
      </c>
      <c r="AU547" s="19"/>
      <c r="AV547" s="19"/>
      <c r="AW547" s="19">
        <v>10471500</v>
      </c>
      <c r="AX547" s="19"/>
      <c r="AY547" s="19"/>
      <c r="AZ547" s="19"/>
      <c r="BA547" s="19"/>
      <c r="BB547" s="19">
        <f t="shared" si="81"/>
        <v>1163500</v>
      </c>
      <c r="BC547" s="15">
        <f t="shared" si="83"/>
        <v>11635000</v>
      </c>
      <c r="BD547" s="15">
        <f t="shared" si="80"/>
        <v>11635000</v>
      </c>
      <c r="BE547" t="str">
        <f t="shared" si="84"/>
        <v>OK</v>
      </c>
      <c r="BF547">
        <f t="shared" si="85"/>
        <v>2</v>
      </c>
      <c r="BH547" s="17"/>
    </row>
    <row r="548" spans="1:60" hidden="1">
      <c r="A548" s="17">
        <v>7</v>
      </c>
      <c r="B548" s="17" t="s">
        <v>18</v>
      </c>
      <c r="C548" s="17" t="s">
        <v>638</v>
      </c>
      <c r="D548" s="17" t="s">
        <v>719</v>
      </c>
      <c r="E548" s="17" t="s">
        <v>8</v>
      </c>
      <c r="F548" s="17" t="s">
        <v>138</v>
      </c>
      <c r="G548">
        <v>4881</v>
      </c>
      <c r="H548">
        <v>10</v>
      </c>
      <c r="I548" s="19">
        <v>8950000</v>
      </c>
      <c r="J548" s="15">
        <v>895000</v>
      </c>
      <c r="K548" s="17">
        <v>10</v>
      </c>
      <c r="L548" s="17"/>
      <c r="M548" s="17" t="s">
        <v>113</v>
      </c>
      <c r="N548" s="17" t="s">
        <v>48</v>
      </c>
      <c r="O548" s="17" t="s">
        <v>114</v>
      </c>
      <c r="P548" s="17" t="s">
        <v>715</v>
      </c>
      <c r="Q548" s="17" t="s">
        <v>53</v>
      </c>
      <c r="R548" s="17" t="s">
        <v>117</v>
      </c>
      <c r="S548" s="17" t="s">
        <v>118</v>
      </c>
      <c r="T548" t="s">
        <v>349</v>
      </c>
      <c r="U548" t="s">
        <v>156</v>
      </c>
      <c r="V548" s="17" t="str">
        <f t="shared" si="82"/>
        <v>07-488101</v>
      </c>
      <c r="W548" t="s">
        <v>720</v>
      </c>
      <c r="X548" s="17" t="s">
        <v>40</v>
      </c>
      <c r="Y548" s="20">
        <v>44256</v>
      </c>
      <c r="Z548" s="21">
        <v>15</v>
      </c>
      <c r="AA548" s="14">
        <v>44271</v>
      </c>
      <c r="AB548" s="20">
        <v>44230</v>
      </c>
      <c r="AC548" s="19">
        <f t="shared" si="86"/>
        <v>8950000</v>
      </c>
      <c r="AD548" s="21">
        <v>26</v>
      </c>
      <c r="AE548" s="14">
        <v>44256</v>
      </c>
      <c r="AF548" s="20">
        <v>44256</v>
      </c>
      <c r="AG548" s="21">
        <v>20</v>
      </c>
      <c r="AH548" s="14">
        <v>44276</v>
      </c>
      <c r="AI548" s="20">
        <v>44278</v>
      </c>
      <c r="AJ548" s="21">
        <v>36</v>
      </c>
      <c r="AK548" s="14">
        <v>44314</v>
      </c>
      <c r="AL548" s="15">
        <f t="shared" si="87"/>
        <v>8950000</v>
      </c>
      <c r="AM548" s="21">
        <v>7</v>
      </c>
      <c r="AN548" s="14">
        <v>44528</v>
      </c>
      <c r="AO548" s="14">
        <v>44588</v>
      </c>
      <c r="AP548" s="19"/>
      <c r="AQ548" s="19"/>
      <c r="AR548" s="19"/>
      <c r="AS548" s="19"/>
      <c r="AT548" s="19">
        <v>895000</v>
      </c>
      <c r="AU548" s="19"/>
      <c r="AV548" s="19"/>
      <c r="AW548" s="19">
        <v>8055000</v>
      </c>
      <c r="AX548" s="19"/>
      <c r="AY548" s="19"/>
      <c r="AZ548" s="19"/>
      <c r="BA548" s="19"/>
      <c r="BB548" s="19">
        <f t="shared" si="81"/>
        <v>895000</v>
      </c>
      <c r="BC548" s="15">
        <f t="shared" si="83"/>
        <v>8950000</v>
      </c>
      <c r="BD548" s="15">
        <f t="shared" si="80"/>
        <v>8950000</v>
      </c>
      <c r="BE548" t="str">
        <f t="shared" si="84"/>
        <v>OK</v>
      </c>
      <c r="BF548">
        <f t="shared" si="85"/>
        <v>2</v>
      </c>
      <c r="BH548" s="17"/>
    </row>
    <row r="549" spans="1:60" hidden="1">
      <c r="A549" s="17">
        <v>7</v>
      </c>
      <c r="B549" s="17" t="s">
        <v>18</v>
      </c>
      <c r="C549" s="17" t="s">
        <v>622</v>
      </c>
      <c r="D549" s="17" t="s">
        <v>721</v>
      </c>
      <c r="E549" s="17" t="s">
        <v>8</v>
      </c>
      <c r="F549" s="17" t="s">
        <v>138</v>
      </c>
      <c r="G549">
        <v>4881</v>
      </c>
      <c r="H549">
        <v>15</v>
      </c>
      <c r="I549" s="19">
        <v>13425000</v>
      </c>
      <c r="J549" s="15">
        <v>895000</v>
      </c>
      <c r="K549" s="17">
        <v>15</v>
      </c>
      <c r="L549" s="17"/>
      <c r="M549" s="17" t="s">
        <v>113</v>
      </c>
      <c r="N549" s="17" t="s">
        <v>48</v>
      </c>
      <c r="O549" s="17" t="s">
        <v>114</v>
      </c>
      <c r="P549" s="17" t="s">
        <v>715</v>
      </c>
      <c r="Q549" s="17" t="s">
        <v>53</v>
      </c>
      <c r="R549" s="17" t="s">
        <v>117</v>
      </c>
      <c r="S549" s="17" t="s">
        <v>118</v>
      </c>
      <c r="T549" t="s">
        <v>349</v>
      </c>
      <c r="U549" t="s">
        <v>156</v>
      </c>
      <c r="V549" s="17" t="str">
        <f t="shared" si="82"/>
        <v>07-488101</v>
      </c>
      <c r="W549" t="s">
        <v>722</v>
      </c>
      <c r="X549" s="17" t="s">
        <v>40</v>
      </c>
      <c r="Y549" s="20">
        <v>44256</v>
      </c>
      <c r="Z549" s="21">
        <v>15</v>
      </c>
      <c r="AA549" s="14">
        <v>44271</v>
      </c>
      <c r="AB549" s="20">
        <v>44230</v>
      </c>
      <c r="AC549" s="19">
        <f t="shared" si="86"/>
        <v>13425000</v>
      </c>
      <c r="AD549" s="21">
        <v>26</v>
      </c>
      <c r="AE549" s="14">
        <v>44256</v>
      </c>
      <c r="AF549" s="20">
        <v>44256</v>
      </c>
      <c r="AG549" s="21">
        <v>20</v>
      </c>
      <c r="AH549" s="14">
        <v>44276</v>
      </c>
      <c r="AI549" s="20">
        <v>44278</v>
      </c>
      <c r="AJ549" s="21">
        <v>36</v>
      </c>
      <c r="AK549" s="14">
        <v>44314</v>
      </c>
      <c r="AL549" s="15">
        <f t="shared" si="87"/>
        <v>13425000</v>
      </c>
      <c r="AM549" s="21">
        <v>7</v>
      </c>
      <c r="AN549" s="14">
        <v>44528</v>
      </c>
      <c r="AO549" s="14">
        <v>44588</v>
      </c>
      <c r="AP549" s="19"/>
      <c r="AQ549" s="19"/>
      <c r="AR549" s="19"/>
      <c r="AS549" s="19"/>
      <c r="AT549" s="19">
        <v>1342500</v>
      </c>
      <c r="AU549" s="19"/>
      <c r="AV549" s="19"/>
      <c r="AW549" s="19">
        <v>12082500</v>
      </c>
      <c r="AX549" s="19"/>
      <c r="AY549" s="19"/>
      <c r="AZ549" s="19"/>
      <c r="BA549" s="19"/>
      <c r="BB549" s="19">
        <f t="shared" si="81"/>
        <v>1342500</v>
      </c>
      <c r="BC549" s="15">
        <f t="shared" si="83"/>
        <v>13425000</v>
      </c>
      <c r="BD549" s="15">
        <f t="shared" si="80"/>
        <v>13425000</v>
      </c>
      <c r="BE549" t="str">
        <f t="shared" si="84"/>
        <v>OK</v>
      </c>
      <c r="BF549">
        <f t="shared" si="85"/>
        <v>2</v>
      </c>
      <c r="BH549" s="17"/>
    </row>
    <row r="550" spans="1:60" hidden="1">
      <c r="A550" s="17">
        <v>7</v>
      </c>
      <c r="B550" s="17" t="s">
        <v>18</v>
      </c>
      <c r="C550" s="17" t="s">
        <v>646</v>
      </c>
      <c r="D550" s="17" t="s">
        <v>721</v>
      </c>
      <c r="E550" s="17" t="s">
        <v>8</v>
      </c>
      <c r="F550" s="17" t="s">
        <v>138</v>
      </c>
      <c r="G550">
        <v>4881</v>
      </c>
      <c r="H550">
        <v>10</v>
      </c>
      <c r="I550" s="19">
        <v>8950000</v>
      </c>
      <c r="J550" s="15">
        <v>895000</v>
      </c>
      <c r="K550" s="17">
        <v>10</v>
      </c>
      <c r="L550" s="17"/>
      <c r="M550" s="17" t="s">
        <v>113</v>
      </c>
      <c r="N550" s="17" t="s">
        <v>48</v>
      </c>
      <c r="O550" s="17" t="s">
        <v>114</v>
      </c>
      <c r="P550" s="17" t="s">
        <v>715</v>
      </c>
      <c r="Q550" s="17" t="s">
        <v>53</v>
      </c>
      <c r="R550" s="17" t="s">
        <v>117</v>
      </c>
      <c r="S550" s="17" t="s">
        <v>118</v>
      </c>
      <c r="T550" t="s">
        <v>349</v>
      </c>
      <c r="U550" t="s">
        <v>156</v>
      </c>
      <c r="V550" s="17" t="str">
        <f t="shared" si="82"/>
        <v>07-488101</v>
      </c>
      <c r="W550" t="s">
        <v>722</v>
      </c>
      <c r="X550" s="17" t="s">
        <v>40</v>
      </c>
      <c r="Y550" s="20">
        <v>44256</v>
      </c>
      <c r="Z550" s="21">
        <v>15</v>
      </c>
      <c r="AA550" s="14">
        <v>44271</v>
      </c>
      <c r="AB550" s="20">
        <v>44230</v>
      </c>
      <c r="AC550" s="19">
        <f t="shared" si="86"/>
        <v>8950000</v>
      </c>
      <c r="AD550" s="21">
        <v>26</v>
      </c>
      <c r="AE550" s="14">
        <v>44256</v>
      </c>
      <c r="AF550" s="20">
        <v>44256</v>
      </c>
      <c r="AG550" s="21">
        <v>20</v>
      </c>
      <c r="AH550" s="14">
        <v>44276</v>
      </c>
      <c r="AI550" s="20">
        <v>44278</v>
      </c>
      <c r="AJ550" s="21">
        <v>36</v>
      </c>
      <c r="AK550" s="14">
        <v>44314</v>
      </c>
      <c r="AL550" s="15">
        <f t="shared" si="87"/>
        <v>8950000</v>
      </c>
      <c r="AM550" s="21">
        <v>7</v>
      </c>
      <c r="AN550" s="14">
        <v>44528</v>
      </c>
      <c r="AO550" s="14">
        <v>44588</v>
      </c>
      <c r="AP550" s="19"/>
      <c r="AQ550" s="19"/>
      <c r="AR550" s="19"/>
      <c r="AS550" s="19"/>
      <c r="AT550" s="19">
        <v>895000</v>
      </c>
      <c r="AU550" s="19"/>
      <c r="AV550" s="19"/>
      <c r="AW550" s="19">
        <v>8055000</v>
      </c>
      <c r="AX550" s="19"/>
      <c r="AY550" s="19"/>
      <c r="AZ550" s="19"/>
      <c r="BA550" s="19"/>
      <c r="BB550" s="19">
        <f t="shared" si="81"/>
        <v>895000</v>
      </c>
      <c r="BC550" s="15">
        <f t="shared" si="83"/>
        <v>8950000</v>
      </c>
      <c r="BD550" s="15">
        <f t="shared" si="80"/>
        <v>8950000</v>
      </c>
      <c r="BE550" t="str">
        <f t="shared" si="84"/>
        <v>OK</v>
      </c>
      <c r="BF550">
        <f t="shared" si="85"/>
        <v>2</v>
      </c>
      <c r="BH550" s="17"/>
    </row>
    <row r="551" spans="1:60" hidden="1">
      <c r="A551" s="17">
        <v>7</v>
      </c>
      <c r="B551" s="17" t="s">
        <v>18</v>
      </c>
      <c r="C551" s="17" t="s">
        <v>649</v>
      </c>
      <c r="D551" s="17" t="s">
        <v>721</v>
      </c>
      <c r="E551" s="17" t="s">
        <v>8</v>
      </c>
      <c r="F551" s="17" t="s">
        <v>138</v>
      </c>
      <c r="G551">
        <v>4881</v>
      </c>
      <c r="H551">
        <v>10</v>
      </c>
      <c r="I551" s="19">
        <v>8950000</v>
      </c>
      <c r="J551" s="15">
        <v>895000</v>
      </c>
      <c r="K551" s="17">
        <v>10</v>
      </c>
      <c r="L551" s="17"/>
      <c r="M551" s="17" t="s">
        <v>113</v>
      </c>
      <c r="N551" s="17" t="s">
        <v>48</v>
      </c>
      <c r="O551" s="17" t="s">
        <v>114</v>
      </c>
      <c r="P551" s="17" t="s">
        <v>715</v>
      </c>
      <c r="Q551" s="17" t="s">
        <v>53</v>
      </c>
      <c r="R551" s="17" t="s">
        <v>117</v>
      </c>
      <c r="S551" s="17" t="s">
        <v>118</v>
      </c>
      <c r="T551" t="s">
        <v>349</v>
      </c>
      <c r="U551" t="s">
        <v>156</v>
      </c>
      <c r="V551" s="17" t="str">
        <f t="shared" si="82"/>
        <v>07-488101</v>
      </c>
      <c r="W551" t="s">
        <v>722</v>
      </c>
      <c r="X551" s="17" t="s">
        <v>40</v>
      </c>
      <c r="Y551" s="20">
        <v>44256</v>
      </c>
      <c r="Z551" s="21">
        <v>15</v>
      </c>
      <c r="AA551" s="14">
        <v>44271</v>
      </c>
      <c r="AB551" s="20">
        <v>44230</v>
      </c>
      <c r="AC551" s="19">
        <f t="shared" si="86"/>
        <v>8950000</v>
      </c>
      <c r="AD551" s="21">
        <v>26</v>
      </c>
      <c r="AE551" s="14">
        <v>44256</v>
      </c>
      <c r="AF551" s="20">
        <v>44256</v>
      </c>
      <c r="AG551" s="21">
        <v>20</v>
      </c>
      <c r="AH551" s="14">
        <v>44276</v>
      </c>
      <c r="AI551" s="20">
        <v>44278</v>
      </c>
      <c r="AJ551" s="21">
        <v>36</v>
      </c>
      <c r="AK551" s="14">
        <v>44314</v>
      </c>
      <c r="AL551" s="15">
        <f t="shared" si="87"/>
        <v>8950000</v>
      </c>
      <c r="AM551" s="21">
        <v>7</v>
      </c>
      <c r="AN551" s="14">
        <v>44528</v>
      </c>
      <c r="AO551" s="14">
        <v>44588</v>
      </c>
      <c r="AP551" s="19"/>
      <c r="AQ551" s="19"/>
      <c r="AR551" s="19"/>
      <c r="AS551" s="19"/>
      <c r="AT551" s="19">
        <v>895000</v>
      </c>
      <c r="AU551" s="19"/>
      <c r="AV551" s="19"/>
      <c r="AW551" s="19">
        <v>8055000</v>
      </c>
      <c r="AX551" s="19"/>
      <c r="AY551" s="19"/>
      <c r="AZ551" s="19"/>
      <c r="BA551" s="19"/>
      <c r="BB551" s="19">
        <f t="shared" si="81"/>
        <v>895000</v>
      </c>
      <c r="BC551" s="15">
        <f t="shared" si="83"/>
        <v>8950000</v>
      </c>
      <c r="BD551" s="15">
        <f t="shared" si="80"/>
        <v>8950000</v>
      </c>
      <c r="BE551" t="str">
        <f t="shared" si="84"/>
        <v>OK</v>
      </c>
      <c r="BF551">
        <f t="shared" si="85"/>
        <v>2</v>
      </c>
      <c r="BH551" s="17"/>
    </row>
    <row r="552" spans="1:60" hidden="1">
      <c r="A552" s="17">
        <v>7</v>
      </c>
      <c r="B552" s="17" t="s">
        <v>18</v>
      </c>
      <c r="C552" s="17" t="s">
        <v>624</v>
      </c>
      <c r="D552" s="17" t="s">
        <v>714</v>
      </c>
      <c r="E552" s="17" t="s">
        <v>8</v>
      </c>
      <c r="F552" s="17" t="s">
        <v>138</v>
      </c>
      <c r="G552">
        <v>4881</v>
      </c>
      <c r="H552">
        <v>25</v>
      </c>
      <c r="I552" s="19">
        <v>22375000</v>
      </c>
      <c r="J552" s="15">
        <v>895000</v>
      </c>
      <c r="K552" s="17">
        <v>25</v>
      </c>
      <c r="L552" s="17"/>
      <c r="M552" s="17" t="s">
        <v>113</v>
      </c>
      <c r="N552" s="17" t="s">
        <v>48</v>
      </c>
      <c r="O552" s="17" t="s">
        <v>114</v>
      </c>
      <c r="P552" s="17" t="s">
        <v>715</v>
      </c>
      <c r="Q552" s="17" t="s">
        <v>53</v>
      </c>
      <c r="R552" s="17" t="s">
        <v>117</v>
      </c>
      <c r="S552" s="17" t="s">
        <v>118</v>
      </c>
      <c r="T552" t="s">
        <v>349</v>
      </c>
      <c r="U552" t="s">
        <v>156</v>
      </c>
      <c r="V552" s="17" t="str">
        <f t="shared" si="82"/>
        <v>07-488101</v>
      </c>
      <c r="W552" t="s">
        <v>716</v>
      </c>
      <c r="X552" s="17" t="s">
        <v>40</v>
      </c>
      <c r="Y552" s="20">
        <v>44256</v>
      </c>
      <c r="Z552" s="21">
        <v>15</v>
      </c>
      <c r="AA552" s="14">
        <v>44271</v>
      </c>
      <c r="AB552" s="20">
        <v>44230</v>
      </c>
      <c r="AC552" s="19">
        <f t="shared" si="86"/>
        <v>22375000</v>
      </c>
      <c r="AD552" s="21">
        <v>26</v>
      </c>
      <c r="AE552" s="14">
        <v>44256</v>
      </c>
      <c r="AF552" s="20">
        <v>44256</v>
      </c>
      <c r="AG552" s="21">
        <v>20</v>
      </c>
      <c r="AH552" s="14">
        <v>44276</v>
      </c>
      <c r="AI552" s="20">
        <v>44278</v>
      </c>
      <c r="AJ552" s="21">
        <v>36</v>
      </c>
      <c r="AK552" s="14">
        <v>44314</v>
      </c>
      <c r="AL552" s="15">
        <f t="shared" si="87"/>
        <v>22375000</v>
      </c>
      <c r="AM552" s="21">
        <v>7</v>
      </c>
      <c r="AN552" s="14">
        <v>44528</v>
      </c>
      <c r="AO552" s="14">
        <v>44588</v>
      </c>
      <c r="AP552" s="19"/>
      <c r="AQ552" s="19"/>
      <c r="AR552" s="19"/>
      <c r="AS552" s="19"/>
      <c r="AT552" s="19">
        <v>2237500</v>
      </c>
      <c r="AU552" s="19"/>
      <c r="AV552" s="19"/>
      <c r="AW552" s="19">
        <v>20137500</v>
      </c>
      <c r="AX552" s="19"/>
      <c r="AY552" s="19"/>
      <c r="AZ552" s="19"/>
      <c r="BA552" s="19"/>
      <c r="BB552" s="19">
        <f t="shared" si="81"/>
        <v>2237500</v>
      </c>
      <c r="BC552" s="15">
        <f t="shared" si="83"/>
        <v>22375000</v>
      </c>
      <c r="BD552" s="15">
        <f t="shared" si="80"/>
        <v>22375000</v>
      </c>
      <c r="BE552" t="str">
        <f t="shared" si="84"/>
        <v>OK</v>
      </c>
      <c r="BF552">
        <f t="shared" si="85"/>
        <v>2</v>
      </c>
      <c r="BH552" s="17"/>
    </row>
    <row r="553" spans="1:60" hidden="1">
      <c r="A553" s="17">
        <v>7</v>
      </c>
      <c r="B553" s="17" t="s">
        <v>18</v>
      </c>
      <c r="C553" s="17" t="s">
        <v>654</v>
      </c>
      <c r="D553" s="17" t="s">
        <v>714</v>
      </c>
      <c r="E553" s="17" t="s">
        <v>8</v>
      </c>
      <c r="F553" s="17" t="s">
        <v>138</v>
      </c>
      <c r="G553">
        <v>4881</v>
      </c>
      <c r="H553">
        <v>10</v>
      </c>
      <c r="I553" s="19">
        <v>8950000</v>
      </c>
      <c r="J553" s="15">
        <v>895000</v>
      </c>
      <c r="K553" s="17">
        <v>10</v>
      </c>
      <c r="L553" s="17"/>
      <c r="M553" s="17" t="s">
        <v>113</v>
      </c>
      <c r="N553" s="17" t="s">
        <v>48</v>
      </c>
      <c r="O553" s="17" t="s">
        <v>114</v>
      </c>
      <c r="P553" s="17" t="s">
        <v>715</v>
      </c>
      <c r="Q553" s="17" t="s">
        <v>53</v>
      </c>
      <c r="R553" s="17" t="s">
        <v>117</v>
      </c>
      <c r="S553" s="17" t="s">
        <v>118</v>
      </c>
      <c r="T553" t="s">
        <v>349</v>
      </c>
      <c r="U553" t="s">
        <v>156</v>
      </c>
      <c r="V553" s="17" t="str">
        <f t="shared" si="82"/>
        <v>07-488101</v>
      </c>
      <c r="W553" t="s">
        <v>716</v>
      </c>
      <c r="X553" s="17" t="s">
        <v>40</v>
      </c>
      <c r="Y553" s="20">
        <v>44256</v>
      </c>
      <c r="Z553" s="21">
        <v>15</v>
      </c>
      <c r="AA553" s="14">
        <v>44271</v>
      </c>
      <c r="AB553" s="20">
        <v>44230</v>
      </c>
      <c r="AC553" s="19">
        <f t="shared" si="86"/>
        <v>8950000</v>
      </c>
      <c r="AD553" s="21">
        <v>26</v>
      </c>
      <c r="AE553" s="14">
        <v>44256</v>
      </c>
      <c r="AF553" s="20">
        <v>44256</v>
      </c>
      <c r="AG553" s="21">
        <v>20</v>
      </c>
      <c r="AH553" s="14">
        <v>44276</v>
      </c>
      <c r="AI553" s="20">
        <v>44278</v>
      </c>
      <c r="AJ553" s="21">
        <v>36</v>
      </c>
      <c r="AK553" s="14">
        <v>44314</v>
      </c>
      <c r="AL553" s="15">
        <f t="shared" si="87"/>
        <v>8950000</v>
      </c>
      <c r="AM553" s="21">
        <v>7</v>
      </c>
      <c r="AN553" s="14">
        <v>44528</v>
      </c>
      <c r="AO553" s="14">
        <v>44588</v>
      </c>
      <c r="AP553" s="19"/>
      <c r="AQ553" s="19"/>
      <c r="AR553" s="19"/>
      <c r="AS553" s="19"/>
      <c r="AT553" s="19">
        <v>895000</v>
      </c>
      <c r="AU553" s="19"/>
      <c r="AV553" s="19"/>
      <c r="AW553" s="19">
        <v>8055000</v>
      </c>
      <c r="AX553" s="19"/>
      <c r="AY553" s="19"/>
      <c r="AZ553" s="19"/>
      <c r="BA553" s="19"/>
      <c r="BB553" s="19">
        <f t="shared" si="81"/>
        <v>895000</v>
      </c>
      <c r="BC553" s="15">
        <f t="shared" si="83"/>
        <v>8950000</v>
      </c>
      <c r="BD553" s="15">
        <f t="shared" si="80"/>
        <v>8950000</v>
      </c>
      <c r="BE553" t="str">
        <f t="shared" si="84"/>
        <v>OK</v>
      </c>
      <c r="BF553">
        <f t="shared" si="85"/>
        <v>2</v>
      </c>
      <c r="BH553" s="17"/>
    </row>
    <row r="554" spans="1:60" hidden="1">
      <c r="A554" s="17">
        <v>7</v>
      </c>
      <c r="B554" s="17" t="s">
        <v>18</v>
      </c>
      <c r="C554" s="17" t="s">
        <v>612</v>
      </c>
      <c r="D554" s="17" t="s">
        <v>719</v>
      </c>
      <c r="E554" s="17" t="s">
        <v>8</v>
      </c>
      <c r="F554" s="17" t="s">
        <v>138</v>
      </c>
      <c r="G554">
        <v>4881</v>
      </c>
      <c r="H554">
        <v>10</v>
      </c>
      <c r="I554" s="19">
        <v>8950000</v>
      </c>
      <c r="J554" s="15">
        <v>895000</v>
      </c>
      <c r="K554" s="17">
        <v>10</v>
      </c>
      <c r="L554" s="17"/>
      <c r="M554" s="17" t="s">
        <v>113</v>
      </c>
      <c r="N554" s="17" t="s">
        <v>48</v>
      </c>
      <c r="O554" s="17" t="s">
        <v>114</v>
      </c>
      <c r="P554" s="17" t="s">
        <v>715</v>
      </c>
      <c r="Q554" s="17" t="s">
        <v>53</v>
      </c>
      <c r="R554" s="17" t="s">
        <v>117</v>
      </c>
      <c r="S554" s="17" t="s">
        <v>118</v>
      </c>
      <c r="T554" t="s">
        <v>349</v>
      </c>
      <c r="U554" t="s">
        <v>156</v>
      </c>
      <c r="V554" s="17" t="str">
        <f t="shared" si="82"/>
        <v>07-488101</v>
      </c>
      <c r="W554" t="s">
        <v>720</v>
      </c>
      <c r="X554" s="17" t="s">
        <v>40</v>
      </c>
      <c r="Y554" s="20">
        <v>44256</v>
      </c>
      <c r="Z554" s="21">
        <v>15</v>
      </c>
      <c r="AA554" s="14">
        <v>44271</v>
      </c>
      <c r="AB554" s="20">
        <v>44230</v>
      </c>
      <c r="AC554" s="19">
        <f t="shared" si="86"/>
        <v>8950000</v>
      </c>
      <c r="AD554" s="21">
        <v>26</v>
      </c>
      <c r="AE554" s="14">
        <v>44256</v>
      </c>
      <c r="AF554" s="20">
        <v>44256</v>
      </c>
      <c r="AG554" s="21">
        <v>20</v>
      </c>
      <c r="AH554" s="14">
        <v>44276</v>
      </c>
      <c r="AI554" s="20">
        <v>44278</v>
      </c>
      <c r="AJ554" s="21">
        <v>36</v>
      </c>
      <c r="AK554" s="14">
        <v>44314</v>
      </c>
      <c r="AL554" s="15">
        <f t="shared" si="87"/>
        <v>8950000</v>
      </c>
      <c r="AM554" s="21">
        <v>7</v>
      </c>
      <c r="AN554" s="14">
        <v>44528</v>
      </c>
      <c r="AO554" s="14">
        <v>44588</v>
      </c>
      <c r="AP554" s="19"/>
      <c r="AQ554" s="19"/>
      <c r="AR554" s="19"/>
      <c r="AS554" s="19"/>
      <c r="AT554" s="19">
        <v>895000</v>
      </c>
      <c r="AU554" s="19"/>
      <c r="AV554" s="19"/>
      <c r="AW554" s="19">
        <v>8055000</v>
      </c>
      <c r="AX554" s="19"/>
      <c r="AY554" s="19"/>
      <c r="AZ554" s="19"/>
      <c r="BA554" s="19"/>
      <c r="BB554" s="19">
        <f t="shared" si="81"/>
        <v>895000</v>
      </c>
      <c r="BC554" s="15">
        <f t="shared" si="83"/>
        <v>8950000</v>
      </c>
      <c r="BD554" s="15">
        <f t="shared" si="80"/>
        <v>8950000</v>
      </c>
      <c r="BE554" t="str">
        <f t="shared" si="84"/>
        <v>OK</v>
      </c>
      <c r="BF554">
        <f t="shared" si="85"/>
        <v>2</v>
      </c>
      <c r="BH554" s="17"/>
    </row>
    <row r="555" spans="1:60" hidden="1">
      <c r="A555" s="17">
        <v>7</v>
      </c>
      <c r="B555" s="17" t="s">
        <v>18</v>
      </c>
      <c r="C555" s="17" t="s">
        <v>659</v>
      </c>
      <c r="D555" s="17" t="s">
        <v>723</v>
      </c>
      <c r="E555" s="17" t="s">
        <v>8</v>
      </c>
      <c r="F555" s="17" t="s">
        <v>138</v>
      </c>
      <c r="G555">
        <v>4881</v>
      </c>
      <c r="H555">
        <v>10</v>
      </c>
      <c r="I555" s="19">
        <v>8950000</v>
      </c>
      <c r="J555" s="15">
        <v>895000</v>
      </c>
      <c r="K555" s="17">
        <v>10</v>
      </c>
      <c r="L555" s="17"/>
      <c r="M555" s="17" t="s">
        <v>113</v>
      </c>
      <c r="N555" s="17" t="s">
        <v>48</v>
      </c>
      <c r="O555" s="17" t="s">
        <v>114</v>
      </c>
      <c r="P555" s="17" t="s">
        <v>715</v>
      </c>
      <c r="Q555" s="17" t="s">
        <v>53</v>
      </c>
      <c r="R555" s="17" t="s">
        <v>117</v>
      </c>
      <c r="S555" s="17" t="s">
        <v>118</v>
      </c>
      <c r="T555" t="s">
        <v>349</v>
      </c>
      <c r="U555" t="s">
        <v>156</v>
      </c>
      <c r="V555" s="17" t="str">
        <f t="shared" si="82"/>
        <v>07-488101</v>
      </c>
      <c r="W555" t="s">
        <v>724</v>
      </c>
      <c r="X555" s="17" t="s">
        <v>40</v>
      </c>
      <c r="Y555" s="20">
        <v>44256</v>
      </c>
      <c r="Z555" s="21">
        <v>15</v>
      </c>
      <c r="AA555" s="14">
        <v>44271</v>
      </c>
      <c r="AB555" s="20">
        <v>44230</v>
      </c>
      <c r="AC555" s="19">
        <f t="shared" si="86"/>
        <v>8950000</v>
      </c>
      <c r="AD555" s="21">
        <v>26</v>
      </c>
      <c r="AE555" s="14">
        <v>44256</v>
      </c>
      <c r="AF555" s="20">
        <v>44256</v>
      </c>
      <c r="AG555" s="21">
        <v>20</v>
      </c>
      <c r="AH555" s="14">
        <v>44276</v>
      </c>
      <c r="AI555" s="20">
        <v>44278</v>
      </c>
      <c r="AJ555" s="21">
        <v>36</v>
      </c>
      <c r="AK555" s="14">
        <v>44314</v>
      </c>
      <c r="AL555" s="15">
        <f t="shared" si="87"/>
        <v>8950000</v>
      </c>
      <c r="AM555" s="21">
        <v>7</v>
      </c>
      <c r="AN555" s="14">
        <v>44528</v>
      </c>
      <c r="AO555" s="14">
        <v>44588</v>
      </c>
      <c r="AP555" s="19"/>
      <c r="AQ555" s="19"/>
      <c r="AR555" s="19"/>
      <c r="AS555" s="19"/>
      <c r="AT555" s="19">
        <v>895000</v>
      </c>
      <c r="AU555" s="19"/>
      <c r="AV555" s="19"/>
      <c r="AW555" s="19">
        <v>8055000</v>
      </c>
      <c r="AX555" s="19"/>
      <c r="AY555" s="19"/>
      <c r="AZ555" s="19"/>
      <c r="BA555" s="19"/>
      <c r="BB555" s="19">
        <f t="shared" si="81"/>
        <v>895000</v>
      </c>
      <c r="BC555" s="15">
        <f t="shared" si="83"/>
        <v>8950000</v>
      </c>
      <c r="BD555" s="15">
        <f t="shared" si="80"/>
        <v>8950000</v>
      </c>
      <c r="BE555" t="str">
        <f t="shared" si="84"/>
        <v>OK</v>
      </c>
      <c r="BF555">
        <f t="shared" si="85"/>
        <v>2</v>
      </c>
      <c r="BH555" s="17"/>
    </row>
    <row r="556" spans="1:60" hidden="1">
      <c r="A556" s="17">
        <v>7</v>
      </c>
      <c r="B556" s="17" t="s">
        <v>18</v>
      </c>
      <c r="C556" s="17" t="s">
        <v>662</v>
      </c>
      <c r="D556" s="17" t="s">
        <v>714</v>
      </c>
      <c r="E556" s="17" t="s">
        <v>8</v>
      </c>
      <c r="F556" s="17" t="s">
        <v>138</v>
      </c>
      <c r="G556">
        <v>4881</v>
      </c>
      <c r="H556">
        <v>12</v>
      </c>
      <c r="I556" s="19">
        <v>10740000</v>
      </c>
      <c r="J556" s="15">
        <v>895000</v>
      </c>
      <c r="K556" s="17">
        <v>12</v>
      </c>
      <c r="L556" s="17"/>
      <c r="M556" s="17" t="s">
        <v>113</v>
      </c>
      <c r="N556" s="17" t="s">
        <v>48</v>
      </c>
      <c r="O556" s="17" t="s">
        <v>114</v>
      </c>
      <c r="P556" s="17" t="s">
        <v>715</v>
      </c>
      <c r="Q556" s="17" t="s">
        <v>53</v>
      </c>
      <c r="R556" s="17" t="s">
        <v>117</v>
      </c>
      <c r="S556" s="17" t="s">
        <v>118</v>
      </c>
      <c r="T556" t="s">
        <v>349</v>
      </c>
      <c r="U556" t="s">
        <v>156</v>
      </c>
      <c r="V556" s="17" t="str">
        <f t="shared" si="82"/>
        <v>07-488101</v>
      </c>
      <c r="W556" t="s">
        <v>716</v>
      </c>
      <c r="X556" s="17" t="s">
        <v>40</v>
      </c>
      <c r="Y556" s="20">
        <v>44256</v>
      </c>
      <c r="Z556" s="21">
        <v>15</v>
      </c>
      <c r="AA556" s="14">
        <v>44271</v>
      </c>
      <c r="AB556" s="20">
        <v>44230</v>
      </c>
      <c r="AC556" s="19">
        <f t="shared" si="86"/>
        <v>10740000</v>
      </c>
      <c r="AD556" s="21">
        <v>26</v>
      </c>
      <c r="AE556" s="14">
        <v>44256</v>
      </c>
      <c r="AF556" s="20">
        <v>44256</v>
      </c>
      <c r="AG556" s="21">
        <v>20</v>
      </c>
      <c r="AH556" s="14">
        <v>44276</v>
      </c>
      <c r="AI556" s="20">
        <v>44278</v>
      </c>
      <c r="AJ556" s="21">
        <v>36</v>
      </c>
      <c r="AK556" s="14">
        <v>44314</v>
      </c>
      <c r="AL556" s="15">
        <f t="shared" si="87"/>
        <v>10740000</v>
      </c>
      <c r="AM556" s="21">
        <v>7</v>
      </c>
      <c r="AN556" s="14">
        <v>44528</v>
      </c>
      <c r="AO556" s="14">
        <v>44588</v>
      </c>
      <c r="AP556" s="19"/>
      <c r="AQ556" s="19"/>
      <c r="AR556" s="19"/>
      <c r="AS556" s="19"/>
      <c r="AT556" s="19">
        <v>1074000</v>
      </c>
      <c r="AU556" s="19"/>
      <c r="AV556" s="19"/>
      <c r="AW556" s="19">
        <v>9666000</v>
      </c>
      <c r="AX556" s="19"/>
      <c r="AY556" s="19"/>
      <c r="AZ556" s="19"/>
      <c r="BA556" s="19"/>
      <c r="BB556" s="19">
        <f t="shared" si="81"/>
        <v>1074000</v>
      </c>
      <c r="BC556" s="15">
        <f t="shared" si="83"/>
        <v>10740000</v>
      </c>
      <c r="BD556" s="15">
        <f t="shared" si="80"/>
        <v>10740000</v>
      </c>
      <c r="BE556" t="str">
        <f t="shared" si="84"/>
        <v>OK</v>
      </c>
      <c r="BF556">
        <f t="shared" si="85"/>
        <v>2</v>
      </c>
      <c r="BH556" s="17"/>
    </row>
    <row r="557" spans="1:60" hidden="1">
      <c r="A557" s="17">
        <v>7</v>
      </c>
      <c r="B557" s="17" t="s">
        <v>18</v>
      </c>
      <c r="C557" s="17" t="s">
        <v>665</v>
      </c>
      <c r="D557" s="17" t="s">
        <v>717</v>
      </c>
      <c r="E557" s="17" t="s">
        <v>8</v>
      </c>
      <c r="F557" s="17" t="s">
        <v>138</v>
      </c>
      <c r="G557">
        <v>4881</v>
      </c>
      <c r="H557">
        <v>10</v>
      </c>
      <c r="I557" s="19">
        <v>8950000</v>
      </c>
      <c r="J557" s="15">
        <v>895000</v>
      </c>
      <c r="K557" s="17">
        <v>10</v>
      </c>
      <c r="L557" s="17"/>
      <c r="M557" s="17" t="s">
        <v>113</v>
      </c>
      <c r="N557" s="17" t="s">
        <v>48</v>
      </c>
      <c r="O557" s="17" t="s">
        <v>114</v>
      </c>
      <c r="P557" s="17" t="s">
        <v>715</v>
      </c>
      <c r="Q557" s="17" t="s">
        <v>53</v>
      </c>
      <c r="R557" s="17" t="s">
        <v>117</v>
      </c>
      <c r="S557" s="17" t="s">
        <v>118</v>
      </c>
      <c r="T557" t="s">
        <v>349</v>
      </c>
      <c r="U557" t="s">
        <v>156</v>
      </c>
      <c r="V557" s="17" t="str">
        <f t="shared" si="82"/>
        <v>07-488101</v>
      </c>
      <c r="W557" t="s">
        <v>718</v>
      </c>
      <c r="X557" s="17" t="s">
        <v>40</v>
      </c>
      <c r="Y557" s="20">
        <v>44256</v>
      </c>
      <c r="Z557" s="21">
        <v>15</v>
      </c>
      <c r="AA557" s="14">
        <v>44271</v>
      </c>
      <c r="AB557" s="20">
        <v>44230</v>
      </c>
      <c r="AC557" s="19">
        <f t="shared" si="86"/>
        <v>8950000</v>
      </c>
      <c r="AD557" s="21">
        <v>26</v>
      </c>
      <c r="AE557" s="14">
        <v>44256</v>
      </c>
      <c r="AF557" s="20">
        <v>44256</v>
      </c>
      <c r="AG557" s="21">
        <v>20</v>
      </c>
      <c r="AH557" s="14">
        <v>44276</v>
      </c>
      <c r="AI557" s="20">
        <v>44278</v>
      </c>
      <c r="AJ557" s="21">
        <v>36</v>
      </c>
      <c r="AK557" s="14">
        <v>44314</v>
      </c>
      <c r="AL557" s="15">
        <f t="shared" si="87"/>
        <v>8950000</v>
      </c>
      <c r="AM557" s="21">
        <v>7</v>
      </c>
      <c r="AN557" s="14">
        <v>44528</v>
      </c>
      <c r="AO557" s="14">
        <v>44588</v>
      </c>
      <c r="AP557" s="19"/>
      <c r="AQ557" s="19"/>
      <c r="AR557" s="19"/>
      <c r="AS557" s="19"/>
      <c r="AT557" s="19">
        <v>895000</v>
      </c>
      <c r="AU557" s="19"/>
      <c r="AV557" s="19"/>
      <c r="AW557" s="19">
        <v>8055000</v>
      </c>
      <c r="AX557" s="19"/>
      <c r="AY557" s="19"/>
      <c r="AZ557" s="19"/>
      <c r="BA557" s="19"/>
      <c r="BB557" s="19">
        <f t="shared" si="81"/>
        <v>895000</v>
      </c>
      <c r="BC557" s="15">
        <f t="shared" si="83"/>
        <v>8950000</v>
      </c>
      <c r="BD557" s="15">
        <f t="shared" si="80"/>
        <v>8950000</v>
      </c>
      <c r="BE557" t="str">
        <f t="shared" si="84"/>
        <v>OK</v>
      </c>
      <c r="BF557">
        <f t="shared" si="85"/>
        <v>2</v>
      </c>
      <c r="BH557" s="17"/>
    </row>
    <row r="558" spans="1:60" hidden="1">
      <c r="A558" s="17">
        <v>7</v>
      </c>
      <c r="B558" s="17" t="s">
        <v>18</v>
      </c>
      <c r="C558" s="17" t="s">
        <v>671</v>
      </c>
      <c r="D558" s="17" t="s">
        <v>719</v>
      </c>
      <c r="E558" s="17" t="s">
        <v>8</v>
      </c>
      <c r="F558" s="17" t="s">
        <v>138</v>
      </c>
      <c r="G558">
        <v>4881</v>
      </c>
      <c r="H558">
        <v>10</v>
      </c>
      <c r="I558" s="19">
        <v>8950000</v>
      </c>
      <c r="J558" s="15">
        <v>895000</v>
      </c>
      <c r="K558" s="17">
        <v>10</v>
      </c>
      <c r="L558" s="17"/>
      <c r="M558" s="17" t="s">
        <v>113</v>
      </c>
      <c r="N558" s="17" t="s">
        <v>48</v>
      </c>
      <c r="O558" s="17" t="s">
        <v>114</v>
      </c>
      <c r="P558" s="17" t="s">
        <v>715</v>
      </c>
      <c r="Q558" s="17" t="s">
        <v>53</v>
      </c>
      <c r="R558" s="17" t="s">
        <v>117</v>
      </c>
      <c r="S558" s="17" t="s">
        <v>118</v>
      </c>
      <c r="T558" t="s">
        <v>349</v>
      </c>
      <c r="U558" t="s">
        <v>156</v>
      </c>
      <c r="V558" s="17" t="str">
        <f t="shared" si="82"/>
        <v>07-488101</v>
      </c>
      <c r="W558" t="s">
        <v>720</v>
      </c>
      <c r="X558" s="17" t="s">
        <v>40</v>
      </c>
      <c r="Y558" s="20">
        <v>44256</v>
      </c>
      <c r="Z558" s="21">
        <v>15</v>
      </c>
      <c r="AA558" s="14">
        <v>44271</v>
      </c>
      <c r="AB558" s="20">
        <v>44230</v>
      </c>
      <c r="AC558" s="19">
        <f t="shared" si="86"/>
        <v>8950000</v>
      </c>
      <c r="AD558" s="21">
        <v>26</v>
      </c>
      <c r="AE558" s="14">
        <v>44256</v>
      </c>
      <c r="AF558" s="20">
        <v>44256</v>
      </c>
      <c r="AG558" s="21">
        <v>20</v>
      </c>
      <c r="AH558" s="14">
        <v>44276</v>
      </c>
      <c r="AI558" s="20">
        <v>44278</v>
      </c>
      <c r="AJ558" s="21">
        <v>36</v>
      </c>
      <c r="AK558" s="14">
        <v>44314</v>
      </c>
      <c r="AL558" s="15">
        <f t="shared" si="87"/>
        <v>8950000</v>
      </c>
      <c r="AM558" s="21">
        <v>7</v>
      </c>
      <c r="AN558" s="14">
        <v>44528</v>
      </c>
      <c r="AO558" s="14">
        <v>44588</v>
      </c>
      <c r="AP558" s="19"/>
      <c r="AQ558" s="19"/>
      <c r="AR558" s="19"/>
      <c r="AS558" s="19"/>
      <c r="AT558" s="19">
        <v>895000</v>
      </c>
      <c r="AU558" s="19"/>
      <c r="AV558" s="19"/>
      <c r="AW558" s="19">
        <v>8055000</v>
      </c>
      <c r="AX558" s="19"/>
      <c r="AY558" s="19"/>
      <c r="AZ558" s="19"/>
      <c r="BA558" s="19"/>
      <c r="BB558" s="19">
        <f t="shared" si="81"/>
        <v>895000</v>
      </c>
      <c r="BC558" s="15">
        <f t="shared" si="83"/>
        <v>8950000</v>
      </c>
      <c r="BD558" s="15">
        <f t="shared" si="80"/>
        <v>8950000</v>
      </c>
      <c r="BE558" t="str">
        <f t="shared" si="84"/>
        <v>OK</v>
      </c>
      <c r="BF558">
        <f t="shared" si="85"/>
        <v>2</v>
      </c>
      <c r="BH558" s="17"/>
    </row>
    <row r="559" spans="1:60" hidden="1">
      <c r="A559" s="17">
        <v>7</v>
      </c>
      <c r="B559" s="17" t="s">
        <v>18</v>
      </c>
      <c r="C559" s="17" t="s">
        <v>674</v>
      </c>
      <c r="D559" s="17" t="s">
        <v>721</v>
      </c>
      <c r="E559" s="17" t="s">
        <v>8</v>
      </c>
      <c r="F559" s="17" t="s">
        <v>138</v>
      </c>
      <c r="G559">
        <v>4881</v>
      </c>
      <c r="H559">
        <v>10</v>
      </c>
      <c r="I559" s="19">
        <v>8950000</v>
      </c>
      <c r="J559" s="15">
        <v>895000</v>
      </c>
      <c r="K559" s="17">
        <v>10</v>
      </c>
      <c r="L559" s="17"/>
      <c r="M559" s="17" t="s">
        <v>113</v>
      </c>
      <c r="N559" s="17" t="s">
        <v>48</v>
      </c>
      <c r="O559" s="17" t="s">
        <v>114</v>
      </c>
      <c r="P559" s="17" t="s">
        <v>715</v>
      </c>
      <c r="Q559" s="17" t="s">
        <v>53</v>
      </c>
      <c r="R559" s="17" t="s">
        <v>117</v>
      </c>
      <c r="S559" s="17" t="s">
        <v>118</v>
      </c>
      <c r="T559" t="s">
        <v>349</v>
      </c>
      <c r="U559" t="s">
        <v>156</v>
      </c>
      <c r="V559" s="17" t="str">
        <f t="shared" si="82"/>
        <v>07-488101</v>
      </c>
      <c r="W559" t="s">
        <v>722</v>
      </c>
      <c r="X559" s="17" t="s">
        <v>40</v>
      </c>
      <c r="Y559" s="20">
        <v>44256</v>
      </c>
      <c r="Z559" s="21">
        <v>15</v>
      </c>
      <c r="AA559" s="14">
        <v>44271</v>
      </c>
      <c r="AB559" s="20">
        <v>44230</v>
      </c>
      <c r="AC559" s="19">
        <f t="shared" si="86"/>
        <v>8950000</v>
      </c>
      <c r="AD559" s="21">
        <v>26</v>
      </c>
      <c r="AE559" s="14">
        <v>44256</v>
      </c>
      <c r="AF559" s="20">
        <v>44256</v>
      </c>
      <c r="AG559" s="21">
        <v>20</v>
      </c>
      <c r="AH559" s="14">
        <v>44276</v>
      </c>
      <c r="AI559" s="20">
        <v>44278</v>
      </c>
      <c r="AJ559" s="21">
        <v>36</v>
      </c>
      <c r="AK559" s="14">
        <v>44314</v>
      </c>
      <c r="AL559" s="15">
        <f t="shared" si="87"/>
        <v>8950000</v>
      </c>
      <c r="AM559" s="21">
        <v>7</v>
      </c>
      <c r="AN559" s="14">
        <v>44528</v>
      </c>
      <c r="AO559" s="14">
        <v>44588</v>
      </c>
      <c r="AP559" s="19"/>
      <c r="AQ559" s="19"/>
      <c r="AR559" s="19"/>
      <c r="AS559" s="19"/>
      <c r="AT559" s="19">
        <v>895000</v>
      </c>
      <c r="AU559" s="19"/>
      <c r="AV559" s="19"/>
      <c r="AW559" s="19">
        <v>8055000</v>
      </c>
      <c r="AX559" s="19"/>
      <c r="AY559" s="19"/>
      <c r="AZ559" s="19"/>
      <c r="BA559" s="19"/>
      <c r="BB559" s="19">
        <f t="shared" si="81"/>
        <v>895000</v>
      </c>
      <c r="BC559" s="15">
        <f t="shared" si="83"/>
        <v>8950000</v>
      </c>
      <c r="BD559" s="15">
        <f t="shared" si="80"/>
        <v>8950000</v>
      </c>
      <c r="BE559" t="str">
        <f t="shared" si="84"/>
        <v>OK</v>
      </c>
      <c r="BF559">
        <f t="shared" si="85"/>
        <v>2</v>
      </c>
      <c r="BH559" s="17"/>
    </row>
    <row r="560" spans="1:60" hidden="1">
      <c r="A560" s="17">
        <v>7</v>
      </c>
      <c r="B560" s="17" t="s">
        <v>18</v>
      </c>
      <c r="C560" s="17" t="s">
        <v>677</v>
      </c>
      <c r="D560" s="17" t="s">
        <v>714</v>
      </c>
      <c r="E560" s="17" t="s">
        <v>8</v>
      </c>
      <c r="F560" s="17" t="s">
        <v>138</v>
      </c>
      <c r="G560">
        <v>4881</v>
      </c>
      <c r="H560">
        <v>10</v>
      </c>
      <c r="I560" s="19">
        <v>8950000</v>
      </c>
      <c r="J560" s="15">
        <v>895000</v>
      </c>
      <c r="K560" s="17">
        <v>10</v>
      </c>
      <c r="L560" s="17"/>
      <c r="M560" s="17" t="s">
        <v>113</v>
      </c>
      <c r="N560" s="17" t="s">
        <v>48</v>
      </c>
      <c r="O560" s="17" t="s">
        <v>114</v>
      </c>
      <c r="P560" s="17" t="s">
        <v>715</v>
      </c>
      <c r="Q560" s="17" t="s">
        <v>53</v>
      </c>
      <c r="R560" s="17" t="s">
        <v>117</v>
      </c>
      <c r="S560" s="17" t="s">
        <v>118</v>
      </c>
      <c r="T560" t="s">
        <v>349</v>
      </c>
      <c r="U560" t="s">
        <v>156</v>
      </c>
      <c r="V560" s="17" t="str">
        <f t="shared" si="82"/>
        <v>07-488101</v>
      </c>
      <c r="W560" t="s">
        <v>716</v>
      </c>
      <c r="X560" s="17" t="s">
        <v>40</v>
      </c>
      <c r="Y560" s="20">
        <v>44256</v>
      </c>
      <c r="Z560" s="21">
        <v>15</v>
      </c>
      <c r="AA560" s="14">
        <v>44271</v>
      </c>
      <c r="AB560" s="20">
        <v>44230</v>
      </c>
      <c r="AC560" s="19">
        <f t="shared" si="86"/>
        <v>8950000</v>
      </c>
      <c r="AD560" s="21">
        <v>26</v>
      </c>
      <c r="AE560" s="14">
        <v>44256</v>
      </c>
      <c r="AF560" s="20">
        <v>44256</v>
      </c>
      <c r="AG560" s="21">
        <v>20</v>
      </c>
      <c r="AH560" s="14">
        <v>44276</v>
      </c>
      <c r="AI560" s="20">
        <v>44278</v>
      </c>
      <c r="AJ560" s="21">
        <v>36</v>
      </c>
      <c r="AK560" s="14">
        <v>44314</v>
      </c>
      <c r="AL560" s="15">
        <f t="shared" si="87"/>
        <v>8950000</v>
      </c>
      <c r="AM560" s="21">
        <v>7</v>
      </c>
      <c r="AN560" s="14">
        <v>44528</v>
      </c>
      <c r="AO560" s="14">
        <v>44588</v>
      </c>
      <c r="AP560" s="19"/>
      <c r="AQ560" s="19"/>
      <c r="AR560" s="19"/>
      <c r="AS560" s="19"/>
      <c r="AT560" s="19">
        <v>895000</v>
      </c>
      <c r="AU560" s="19"/>
      <c r="AV560" s="19"/>
      <c r="AW560" s="19">
        <v>8055000</v>
      </c>
      <c r="AX560" s="19"/>
      <c r="AY560" s="19"/>
      <c r="AZ560" s="19"/>
      <c r="BA560" s="19"/>
      <c r="BB560" s="19">
        <f t="shared" si="81"/>
        <v>895000</v>
      </c>
      <c r="BC560" s="15">
        <f t="shared" si="83"/>
        <v>8950000</v>
      </c>
      <c r="BD560" s="15">
        <f t="shared" si="80"/>
        <v>8950000</v>
      </c>
      <c r="BE560" t="str">
        <f t="shared" si="84"/>
        <v>OK</v>
      </c>
      <c r="BF560">
        <f t="shared" si="85"/>
        <v>2</v>
      </c>
      <c r="BH560" s="17"/>
    </row>
    <row r="561" spans="1:60" hidden="1">
      <c r="A561" s="17">
        <v>7</v>
      </c>
      <c r="B561" s="17" t="s">
        <v>18</v>
      </c>
      <c r="C561" s="17" t="s">
        <v>680</v>
      </c>
      <c r="D561" s="17" t="s">
        <v>723</v>
      </c>
      <c r="E561" s="17" t="s">
        <v>8</v>
      </c>
      <c r="F561" s="17" t="s">
        <v>138</v>
      </c>
      <c r="G561">
        <v>4881</v>
      </c>
      <c r="H561">
        <v>10</v>
      </c>
      <c r="I561" s="19">
        <v>8950000</v>
      </c>
      <c r="J561" s="15">
        <v>895000</v>
      </c>
      <c r="K561" s="17">
        <v>10</v>
      </c>
      <c r="L561" s="17"/>
      <c r="M561" s="17" t="s">
        <v>113</v>
      </c>
      <c r="N561" s="17" t="s">
        <v>48</v>
      </c>
      <c r="O561" s="17" t="s">
        <v>114</v>
      </c>
      <c r="P561" s="17" t="s">
        <v>715</v>
      </c>
      <c r="Q561" s="17" t="s">
        <v>53</v>
      </c>
      <c r="R561" s="17" t="s">
        <v>117</v>
      </c>
      <c r="S561" s="17" t="s">
        <v>118</v>
      </c>
      <c r="T561" t="s">
        <v>349</v>
      </c>
      <c r="U561" t="s">
        <v>156</v>
      </c>
      <c r="V561" s="17" t="str">
        <f t="shared" si="82"/>
        <v>07-488101</v>
      </c>
      <c r="W561" t="s">
        <v>724</v>
      </c>
      <c r="X561" s="17" t="s">
        <v>40</v>
      </c>
      <c r="Y561" s="20">
        <v>44256</v>
      </c>
      <c r="Z561" s="21">
        <v>15</v>
      </c>
      <c r="AA561" s="14">
        <v>44271</v>
      </c>
      <c r="AB561" s="20">
        <v>44230</v>
      </c>
      <c r="AC561" s="19">
        <f t="shared" si="86"/>
        <v>8950000</v>
      </c>
      <c r="AD561" s="21">
        <v>26</v>
      </c>
      <c r="AE561" s="14">
        <v>44256</v>
      </c>
      <c r="AF561" s="20">
        <v>44256</v>
      </c>
      <c r="AG561" s="21">
        <v>20</v>
      </c>
      <c r="AH561" s="14">
        <v>44276</v>
      </c>
      <c r="AI561" s="20">
        <v>44278</v>
      </c>
      <c r="AJ561" s="21">
        <v>36</v>
      </c>
      <c r="AK561" s="14">
        <v>44314</v>
      </c>
      <c r="AL561" s="15">
        <f t="shared" si="87"/>
        <v>8950000</v>
      </c>
      <c r="AM561" s="21">
        <v>7</v>
      </c>
      <c r="AN561" s="14">
        <v>44528</v>
      </c>
      <c r="AO561" s="14">
        <v>44588</v>
      </c>
      <c r="AP561" s="19"/>
      <c r="AQ561" s="19"/>
      <c r="AR561" s="19"/>
      <c r="AS561" s="19"/>
      <c r="AT561" s="19">
        <v>895000</v>
      </c>
      <c r="AU561" s="19"/>
      <c r="AV561" s="19"/>
      <c r="AW561" s="19">
        <v>8055000</v>
      </c>
      <c r="AX561" s="19"/>
      <c r="AY561" s="19"/>
      <c r="AZ561" s="19"/>
      <c r="BA561" s="19"/>
      <c r="BB561" s="19">
        <f t="shared" si="81"/>
        <v>895000</v>
      </c>
      <c r="BC561" s="15">
        <f t="shared" si="83"/>
        <v>8950000</v>
      </c>
      <c r="BD561" s="15">
        <f t="shared" si="80"/>
        <v>8950000</v>
      </c>
      <c r="BE561" t="str">
        <f t="shared" si="84"/>
        <v>OK</v>
      </c>
      <c r="BF561">
        <f t="shared" si="85"/>
        <v>2</v>
      </c>
      <c r="BH561" s="17"/>
    </row>
    <row r="562" spans="1:60" hidden="1">
      <c r="A562" s="17">
        <v>7</v>
      </c>
      <c r="B562" s="17" t="s">
        <v>18</v>
      </c>
      <c r="C562" s="17" t="s">
        <v>683</v>
      </c>
      <c r="D562" s="17" t="s">
        <v>723</v>
      </c>
      <c r="E562" s="17" t="s">
        <v>8</v>
      </c>
      <c r="F562" s="17" t="s">
        <v>138</v>
      </c>
      <c r="G562">
        <v>4881</v>
      </c>
      <c r="H562">
        <v>10</v>
      </c>
      <c r="I562" s="19">
        <v>8950000</v>
      </c>
      <c r="J562" s="15">
        <v>895000</v>
      </c>
      <c r="K562" s="17">
        <v>10</v>
      </c>
      <c r="L562" s="17"/>
      <c r="M562" s="17" t="s">
        <v>113</v>
      </c>
      <c r="N562" s="17" t="s">
        <v>48</v>
      </c>
      <c r="O562" s="17" t="s">
        <v>114</v>
      </c>
      <c r="P562" s="17" t="s">
        <v>715</v>
      </c>
      <c r="Q562" s="17" t="s">
        <v>53</v>
      </c>
      <c r="R562" s="17" t="s">
        <v>117</v>
      </c>
      <c r="S562" s="17" t="s">
        <v>118</v>
      </c>
      <c r="T562" t="s">
        <v>349</v>
      </c>
      <c r="U562" t="s">
        <v>156</v>
      </c>
      <c r="V562" s="17" t="str">
        <f t="shared" si="82"/>
        <v>07-488101</v>
      </c>
      <c r="W562" t="s">
        <v>724</v>
      </c>
      <c r="X562" s="17" t="s">
        <v>40</v>
      </c>
      <c r="Y562" s="20">
        <v>44256</v>
      </c>
      <c r="Z562" s="21">
        <v>15</v>
      </c>
      <c r="AA562" s="14">
        <v>44271</v>
      </c>
      <c r="AB562" s="20">
        <v>44230</v>
      </c>
      <c r="AC562" s="19">
        <f t="shared" si="86"/>
        <v>8950000</v>
      </c>
      <c r="AD562" s="21">
        <v>26</v>
      </c>
      <c r="AE562" s="14">
        <v>44256</v>
      </c>
      <c r="AF562" s="20">
        <v>44256</v>
      </c>
      <c r="AG562" s="21">
        <v>20</v>
      </c>
      <c r="AH562" s="14">
        <v>44276</v>
      </c>
      <c r="AI562" s="20">
        <v>44278</v>
      </c>
      <c r="AJ562" s="21">
        <v>36</v>
      </c>
      <c r="AK562" s="14">
        <v>44314</v>
      </c>
      <c r="AL562" s="15">
        <f t="shared" si="87"/>
        <v>8950000</v>
      </c>
      <c r="AM562" s="21">
        <v>7</v>
      </c>
      <c r="AN562" s="14">
        <v>44528</v>
      </c>
      <c r="AO562" s="14">
        <v>44588</v>
      </c>
      <c r="AP562" s="19"/>
      <c r="AQ562" s="19"/>
      <c r="AR562" s="19"/>
      <c r="AS562" s="19"/>
      <c r="AT562" s="19">
        <v>895000</v>
      </c>
      <c r="AU562" s="19"/>
      <c r="AV562" s="19"/>
      <c r="AW562" s="19">
        <v>8055000</v>
      </c>
      <c r="AX562" s="19"/>
      <c r="AY562" s="19"/>
      <c r="AZ562" s="19"/>
      <c r="BA562" s="19"/>
      <c r="BB562" s="19">
        <f t="shared" si="81"/>
        <v>895000</v>
      </c>
      <c r="BC562" s="15">
        <f t="shared" si="83"/>
        <v>8950000</v>
      </c>
      <c r="BD562" s="15">
        <f t="shared" si="80"/>
        <v>8950000</v>
      </c>
      <c r="BE562" t="str">
        <f t="shared" si="84"/>
        <v>OK</v>
      </c>
      <c r="BF562">
        <f t="shared" si="85"/>
        <v>2</v>
      </c>
      <c r="BH562" s="17"/>
    </row>
    <row r="563" spans="1:60" hidden="1">
      <c r="A563" s="17">
        <v>7</v>
      </c>
      <c r="B563" s="17" t="s">
        <v>18</v>
      </c>
      <c r="C563" s="17" t="s">
        <v>686</v>
      </c>
      <c r="D563" s="17" t="s">
        <v>723</v>
      </c>
      <c r="E563" s="17" t="s">
        <v>8</v>
      </c>
      <c r="F563" s="17" t="s">
        <v>138</v>
      </c>
      <c r="G563">
        <v>4881</v>
      </c>
      <c r="H563">
        <v>10</v>
      </c>
      <c r="I563" s="19">
        <v>8950000</v>
      </c>
      <c r="J563" s="15">
        <v>895000</v>
      </c>
      <c r="K563" s="17">
        <v>10</v>
      </c>
      <c r="L563" s="17"/>
      <c r="M563" s="17" t="s">
        <v>113</v>
      </c>
      <c r="N563" s="17" t="s">
        <v>48</v>
      </c>
      <c r="O563" s="17" t="s">
        <v>114</v>
      </c>
      <c r="P563" s="17" t="s">
        <v>715</v>
      </c>
      <c r="Q563" s="17" t="s">
        <v>53</v>
      </c>
      <c r="R563" s="17" t="s">
        <v>117</v>
      </c>
      <c r="S563" s="17" t="s">
        <v>118</v>
      </c>
      <c r="T563" t="s">
        <v>349</v>
      </c>
      <c r="U563" t="s">
        <v>156</v>
      </c>
      <c r="V563" s="17" t="str">
        <f t="shared" si="82"/>
        <v>07-488101</v>
      </c>
      <c r="W563" t="s">
        <v>724</v>
      </c>
      <c r="X563" s="17" t="s">
        <v>40</v>
      </c>
      <c r="Y563" s="20">
        <v>44256</v>
      </c>
      <c r="Z563" s="21">
        <v>15</v>
      </c>
      <c r="AA563" s="14">
        <v>44271</v>
      </c>
      <c r="AB563" s="20">
        <v>44230</v>
      </c>
      <c r="AC563" s="19">
        <f t="shared" si="86"/>
        <v>8950000</v>
      </c>
      <c r="AD563" s="21">
        <v>26</v>
      </c>
      <c r="AE563" s="14">
        <v>44256</v>
      </c>
      <c r="AF563" s="20">
        <v>44256</v>
      </c>
      <c r="AG563" s="21">
        <v>20</v>
      </c>
      <c r="AH563" s="14">
        <v>44276</v>
      </c>
      <c r="AI563" s="20">
        <v>44278</v>
      </c>
      <c r="AJ563" s="21">
        <v>36</v>
      </c>
      <c r="AK563" s="14">
        <v>44314</v>
      </c>
      <c r="AL563" s="15">
        <f t="shared" si="87"/>
        <v>8950000</v>
      </c>
      <c r="AM563" s="21">
        <v>7</v>
      </c>
      <c r="AN563" s="14">
        <v>44528</v>
      </c>
      <c r="AO563" s="14">
        <v>44588</v>
      </c>
      <c r="AP563" s="19"/>
      <c r="AQ563" s="19"/>
      <c r="AR563" s="19"/>
      <c r="AS563" s="19"/>
      <c r="AT563" s="19">
        <v>895000</v>
      </c>
      <c r="AU563" s="19"/>
      <c r="AV563" s="19"/>
      <c r="AW563" s="19">
        <v>8055000</v>
      </c>
      <c r="AX563" s="19"/>
      <c r="AY563" s="19"/>
      <c r="AZ563" s="19"/>
      <c r="BA563" s="19"/>
      <c r="BB563" s="19">
        <f t="shared" si="81"/>
        <v>895000</v>
      </c>
      <c r="BC563" s="15">
        <f t="shared" si="83"/>
        <v>8950000</v>
      </c>
      <c r="BD563" s="15">
        <f t="shared" si="80"/>
        <v>8950000</v>
      </c>
      <c r="BE563" t="str">
        <f t="shared" si="84"/>
        <v>OK</v>
      </c>
      <c r="BF563">
        <f t="shared" si="85"/>
        <v>2</v>
      </c>
      <c r="BH563" s="17"/>
    </row>
    <row r="564" spans="1:60" hidden="1">
      <c r="A564" s="17">
        <v>7</v>
      </c>
      <c r="B564" s="17" t="s">
        <v>18</v>
      </c>
      <c r="C564" s="17" t="s">
        <v>689</v>
      </c>
      <c r="D564" s="17" t="s">
        <v>717</v>
      </c>
      <c r="E564" s="17" t="s">
        <v>8</v>
      </c>
      <c r="F564" s="17" t="s">
        <v>138</v>
      </c>
      <c r="G564">
        <v>4881</v>
      </c>
      <c r="H564">
        <v>13</v>
      </c>
      <c r="I564" s="19">
        <v>11635000</v>
      </c>
      <c r="J564" s="15">
        <v>895000</v>
      </c>
      <c r="K564" s="17">
        <v>13</v>
      </c>
      <c r="L564" s="17"/>
      <c r="M564" s="17" t="s">
        <v>113</v>
      </c>
      <c r="N564" s="17" t="s">
        <v>48</v>
      </c>
      <c r="O564" s="17" t="s">
        <v>114</v>
      </c>
      <c r="P564" s="17" t="s">
        <v>715</v>
      </c>
      <c r="Q564" s="17" t="s">
        <v>53</v>
      </c>
      <c r="R564" s="17" t="s">
        <v>117</v>
      </c>
      <c r="S564" s="17" t="s">
        <v>118</v>
      </c>
      <c r="T564" t="s">
        <v>349</v>
      </c>
      <c r="U564" t="s">
        <v>156</v>
      </c>
      <c r="V564" s="17" t="str">
        <f t="shared" si="82"/>
        <v>07-488101</v>
      </c>
      <c r="W564" t="s">
        <v>718</v>
      </c>
      <c r="X564" s="17" t="s">
        <v>40</v>
      </c>
      <c r="Y564" s="20">
        <v>44256</v>
      </c>
      <c r="Z564" s="21">
        <v>15</v>
      </c>
      <c r="AA564" s="14">
        <v>44271</v>
      </c>
      <c r="AB564" s="20">
        <v>44230</v>
      </c>
      <c r="AC564" s="19">
        <f t="shared" si="86"/>
        <v>11635000</v>
      </c>
      <c r="AD564" s="21">
        <v>26</v>
      </c>
      <c r="AE564" s="14">
        <v>44256</v>
      </c>
      <c r="AF564" s="20">
        <v>44256</v>
      </c>
      <c r="AG564" s="21">
        <v>20</v>
      </c>
      <c r="AH564" s="14">
        <v>44276</v>
      </c>
      <c r="AI564" s="20">
        <v>44278</v>
      </c>
      <c r="AJ564" s="21">
        <v>36</v>
      </c>
      <c r="AK564" s="14">
        <v>44314</v>
      </c>
      <c r="AL564" s="15">
        <f t="shared" si="87"/>
        <v>11635000</v>
      </c>
      <c r="AM564" s="21">
        <v>7</v>
      </c>
      <c r="AN564" s="14">
        <v>44528</v>
      </c>
      <c r="AO564" s="14">
        <v>44588</v>
      </c>
      <c r="AP564" s="19"/>
      <c r="AQ564" s="19"/>
      <c r="AR564" s="19"/>
      <c r="AS564" s="19"/>
      <c r="AT564" s="19">
        <v>1163500</v>
      </c>
      <c r="AU564" s="19"/>
      <c r="AV564" s="19"/>
      <c r="AW564" s="19">
        <v>10471500</v>
      </c>
      <c r="AX564" s="19"/>
      <c r="AY564" s="19"/>
      <c r="AZ564" s="19"/>
      <c r="BA564" s="19"/>
      <c r="BB564" s="19">
        <f t="shared" si="81"/>
        <v>1163500</v>
      </c>
      <c r="BC564" s="15">
        <f t="shared" si="83"/>
        <v>11635000</v>
      </c>
      <c r="BD564" s="15">
        <f t="shared" si="80"/>
        <v>11635000</v>
      </c>
      <c r="BE564" t="str">
        <f t="shared" si="84"/>
        <v>OK</v>
      </c>
      <c r="BF564">
        <f t="shared" si="85"/>
        <v>2</v>
      </c>
      <c r="BH564" s="17"/>
    </row>
    <row r="565" spans="1:60" hidden="1">
      <c r="A565" s="17">
        <v>7</v>
      </c>
      <c r="B565" s="17" t="s">
        <v>18</v>
      </c>
      <c r="C565" s="17" t="s">
        <v>692</v>
      </c>
      <c r="D565" s="17" t="s">
        <v>717</v>
      </c>
      <c r="E565" s="17" t="s">
        <v>8</v>
      </c>
      <c r="F565" s="17" t="s">
        <v>138</v>
      </c>
      <c r="G565">
        <v>4881</v>
      </c>
      <c r="H565">
        <v>11</v>
      </c>
      <c r="I565" s="19">
        <v>9845000</v>
      </c>
      <c r="J565" s="15">
        <v>895000</v>
      </c>
      <c r="K565" s="17">
        <v>11</v>
      </c>
      <c r="L565" s="17"/>
      <c r="M565" s="17" t="s">
        <v>113</v>
      </c>
      <c r="N565" s="17" t="s">
        <v>48</v>
      </c>
      <c r="O565" s="17" t="s">
        <v>114</v>
      </c>
      <c r="P565" s="17" t="s">
        <v>715</v>
      </c>
      <c r="Q565" s="17" t="s">
        <v>53</v>
      </c>
      <c r="R565" s="17" t="s">
        <v>117</v>
      </c>
      <c r="S565" s="17" t="s">
        <v>118</v>
      </c>
      <c r="T565" t="s">
        <v>349</v>
      </c>
      <c r="U565" t="s">
        <v>156</v>
      </c>
      <c r="V565" s="17" t="str">
        <f t="shared" si="82"/>
        <v>07-488101</v>
      </c>
      <c r="W565" t="s">
        <v>718</v>
      </c>
      <c r="X565" s="17" t="s">
        <v>40</v>
      </c>
      <c r="Y565" s="20">
        <v>44256</v>
      </c>
      <c r="Z565" s="21">
        <v>15</v>
      </c>
      <c r="AA565" s="14">
        <v>44271</v>
      </c>
      <c r="AB565" s="20">
        <v>44230</v>
      </c>
      <c r="AC565" s="19">
        <f t="shared" si="86"/>
        <v>9845000</v>
      </c>
      <c r="AD565" s="21">
        <v>26</v>
      </c>
      <c r="AE565" s="14">
        <v>44256</v>
      </c>
      <c r="AF565" s="20">
        <v>44256</v>
      </c>
      <c r="AG565" s="21">
        <v>20</v>
      </c>
      <c r="AH565" s="14">
        <v>44276</v>
      </c>
      <c r="AI565" s="20">
        <v>44278</v>
      </c>
      <c r="AJ565" s="21">
        <v>36</v>
      </c>
      <c r="AK565" s="14">
        <v>44314</v>
      </c>
      <c r="AL565" s="15">
        <f t="shared" si="87"/>
        <v>9845000</v>
      </c>
      <c r="AM565" s="21">
        <v>7</v>
      </c>
      <c r="AN565" s="14">
        <v>44528</v>
      </c>
      <c r="AO565" s="14">
        <v>44588</v>
      </c>
      <c r="AP565" s="19"/>
      <c r="AQ565" s="19"/>
      <c r="AR565" s="19"/>
      <c r="AS565" s="19"/>
      <c r="AT565" s="19">
        <v>984500</v>
      </c>
      <c r="AU565" s="19"/>
      <c r="AV565" s="19"/>
      <c r="AW565" s="19">
        <v>8860500</v>
      </c>
      <c r="AX565" s="19"/>
      <c r="AY565" s="19"/>
      <c r="AZ565" s="19"/>
      <c r="BA565" s="19"/>
      <c r="BB565" s="19">
        <f t="shared" si="81"/>
        <v>984500</v>
      </c>
      <c r="BC565" s="15">
        <f t="shared" si="83"/>
        <v>9845000</v>
      </c>
      <c r="BD565" s="15">
        <f t="shared" si="80"/>
        <v>9845000</v>
      </c>
      <c r="BE565" t="str">
        <f t="shared" si="84"/>
        <v>OK</v>
      </c>
      <c r="BF565">
        <f t="shared" si="85"/>
        <v>2</v>
      </c>
      <c r="BH565" s="17"/>
    </row>
    <row r="566" spans="1:60" hidden="1">
      <c r="A566" s="17">
        <v>7</v>
      </c>
      <c r="B566" s="17" t="s">
        <v>18</v>
      </c>
      <c r="C566" s="17" t="s">
        <v>695</v>
      </c>
      <c r="D566" s="17" t="s">
        <v>719</v>
      </c>
      <c r="E566" s="17" t="s">
        <v>8</v>
      </c>
      <c r="F566" s="17" t="s">
        <v>138</v>
      </c>
      <c r="G566">
        <v>4881</v>
      </c>
      <c r="H566">
        <v>10</v>
      </c>
      <c r="I566" s="19">
        <v>8950000</v>
      </c>
      <c r="J566" s="15">
        <v>895000</v>
      </c>
      <c r="K566" s="17">
        <v>10</v>
      </c>
      <c r="L566" s="17"/>
      <c r="M566" s="17" t="s">
        <v>113</v>
      </c>
      <c r="N566" s="17" t="s">
        <v>48</v>
      </c>
      <c r="O566" s="17" t="s">
        <v>114</v>
      </c>
      <c r="P566" s="17" t="s">
        <v>715</v>
      </c>
      <c r="Q566" s="17" t="s">
        <v>53</v>
      </c>
      <c r="R566" s="17" t="s">
        <v>117</v>
      </c>
      <c r="S566" s="17" t="s">
        <v>118</v>
      </c>
      <c r="T566" t="s">
        <v>349</v>
      </c>
      <c r="U566" t="s">
        <v>156</v>
      </c>
      <c r="V566" s="17" t="str">
        <f t="shared" si="82"/>
        <v>07-488101</v>
      </c>
      <c r="W566" t="s">
        <v>720</v>
      </c>
      <c r="X566" s="17" t="s">
        <v>40</v>
      </c>
      <c r="Y566" s="20">
        <v>44256</v>
      </c>
      <c r="Z566" s="21">
        <v>15</v>
      </c>
      <c r="AA566" s="14">
        <v>44271</v>
      </c>
      <c r="AB566" s="20">
        <v>44230</v>
      </c>
      <c r="AC566" s="19">
        <f t="shared" si="86"/>
        <v>8950000</v>
      </c>
      <c r="AD566" s="21">
        <v>26</v>
      </c>
      <c r="AE566" s="14">
        <v>44256</v>
      </c>
      <c r="AF566" s="20">
        <v>44256</v>
      </c>
      <c r="AG566" s="21">
        <v>20</v>
      </c>
      <c r="AH566" s="14">
        <v>44276</v>
      </c>
      <c r="AI566" s="20">
        <v>44278</v>
      </c>
      <c r="AJ566" s="21">
        <v>36</v>
      </c>
      <c r="AK566" s="14">
        <v>44314</v>
      </c>
      <c r="AL566" s="15">
        <f t="shared" si="87"/>
        <v>8950000</v>
      </c>
      <c r="AM566" s="21">
        <v>7</v>
      </c>
      <c r="AN566" s="14">
        <v>44528</v>
      </c>
      <c r="AO566" s="14">
        <v>44588</v>
      </c>
      <c r="AP566" s="19"/>
      <c r="AQ566" s="19"/>
      <c r="AR566" s="19"/>
      <c r="AS566" s="19"/>
      <c r="AT566" s="19">
        <v>895000</v>
      </c>
      <c r="AU566" s="19"/>
      <c r="AV566" s="19"/>
      <c r="AW566" s="19">
        <v>8055000</v>
      </c>
      <c r="AX566" s="19"/>
      <c r="AY566" s="19"/>
      <c r="AZ566" s="19"/>
      <c r="BA566" s="19"/>
      <c r="BB566" s="19">
        <f t="shared" si="81"/>
        <v>895000</v>
      </c>
      <c r="BC566" s="15">
        <f t="shared" si="83"/>
        <v>8950000</v>
      </c>
      <c r="BD566" s="15">
        <f t="shared" si="80"/>
        <v>8950000</v>
      </c>
      <c r="BE566" t="str">
        <f t="shared" si="84"/>
        <v>OK</v>
      </c>
      <c r="BF566">
        <f t="shared" si="85"/>
        <v>2</v>
      </c>
      <c r="BH566" s="17"/>
    </row>
    <row r="567" spans="1:60" hidden="1">
      <c r="A567" s="17">
        <v>7</v>
      </c>
      <c r="B567" s="17" t="s">
        <v>18</v>
      </c>
      <c r="C567" s="17" t="s">
        <v>617</v>
      </c>
      <c r="D567" s="17" t="s">
        <v>719</v>
      </c>
      <c r="E567" s="17" t="s">
        <v>8</v>
      </c>
      <c r="F567" s="17" t="s">
        <v>138</v>
      </c>
      <c r="G567">
        <v>4881</v>
      </c>
      <c r="H567">
        <v>35</v>
      </c>
      <c r="I567" s="19">
        <v>31325000</v>
      </c>
      <c r="J567" s="15">
        <v>895000</v>
      </c>
      <c r="K567" s="17">
        <v>35</v>
      </c>
      <c r="L567" s="17"/>
      <c r="M567" s="17" t="s">
        <v>113</v>
      </c>
      <c r="N567" s="17" t="s">
        <v>48</v>
      </c>
      <c r="O567" s="17" t="s">
        <v>114</v>
      </c>
      <c r="P567" s="17" t="s">
        <v>715</v>
      </c>
      <c r="Q567" s="17" t="s">
        <v>53</v>
      </c>
      <c r="R567" s="17" t="s">
        <v>117</v>
      </c>
      <c r="S567" s="17" t="s">
        <v>118</v>
      </c>
      <c r="T567" t="s">
        <v>349</v>
      </c>
      <c r="U567" t="s">
        <v>156</v>
      </c>
      <c r="V567" s="17" t="str">
        <f t="shared" si="82"/>
        <v>07-488101</v>
      </c>
      <c r="W567" t="s">
        <v>720</v>
      </c>
      <c r="X567" s="17" t="s">
        <v>40</v>
      </c>
      <c r="Y567" s="20">
        <v>44256</v>
      </c>
      <c r="Z567" s="21">
        <v>15</v>
      </c>
      <c r="AA567" s="14">
        <v>44271</v>
      </c>
      <c r="AB567" s="20">
        <v>44230</v>
      </c>
      <c r="AC567" s="19">
        <f t="shared" si="86"/>
        <v>31325000</v>
      </c>
      <c r="AD567" s="21">
        <v>26</v>
      </c>
      <c r="AE567" s="14">
        <v>44256</v>
      </c>
      <c r="AF567" s="20">
        <v>44256</v>
      </c>
      <c r="AG567" s="21">
        <v>20</v>
      </c>
      <c r="AH567" s="14">
        <v>44276</v>
      </c>
      <c r="AI567" s="20">
        <v>44278</v>
      </c>
      <c r="AJ567" s="21">
        <v>36</v>
      </c>
      <c r="AK567" s="14">
        <v>44314</v>
      </c>
      <c r="AL567" s="15">
        <f t="shared" si="87"/>
        <v>31325000</v>
      </c>
      <c r="AM567" s="21">
        <v>7</v>
      </c>
      <c r="AN567" s="14">
        <v>44528</v>
      </c>
      <c r="AO567" s="14">
        <v>44588</v>
      </c>
      <c r="AP567" s="19"/>
      <c r="AQ567" s="19"/>
      <c r="AR567" s="19"/>
      <c r="AS567" s="19"/>
      <c r="AT567" s="19">
        <v>3132500</v>
      </c>
      <c r="AU567" s="19"/>
      <c r="AV567" s="19"/>
      <c r="AW567" s="19">
        <v>28192500</v>
      </c>
      <c r="AX567" s="19"/>
      <c r="AY567" s="19"/>
      <c r="AZ567" s="19"/>
      <c r="BA567" s="19"/>
      <c r="BB567" s="19">
        <f t="shared" si="81"/>
        <v>3132500</v>
      </c>
      <c r="BC567" s="15">
        <f t="shared" si="83"/>
        <v>31325000</v>
      </c>
      <c r="BD567" s="15">
        <f t="shared" si="80"/>
        <v>31325000</v>
      </c>
      <c r="BE567" t="str">
        <f t="shared" si="84"/>
        <v>OK</v>
      </c>
      <c r="BF567">
        <f t="shared" si="85"/>
        <v>2</v>
      </c>
      <c r="BH567" s="17"/>
    </row>
    <row r="568" spans="1:60" hidden="1">
      <c r="A568" s="17">
        <v>7</v>
      </c>
      <c r="B568" s="17" t="s">
        <v>18</v>
      </c>
      <c r="C568" s="17" t="s">
        <v>700</v>
      </c>
      <c r="D568" s="17" t="s">
        <v>723</v>
      </c>
      <c r="E568" s="17" t="s">
        <v>8</v>
      </c>
      <c r="F568" s="17" t="s">
        <v>138</v>
      </c>
      <c r="G568">
        <v>4881</v>
      </c>
      <c r="H568">
        <v>10</v>
      </c>
      <c r="I568" s="19">
        <v>8950000</v>
      </c>
      <c r="J568" s="15">
        <v>895000</v>
      </c>
      <c r="K568" s="17">
        <v>10</v>
      </c>
      <c r="L568" s="17"/>
      <c r="M568" s="17" t="s">
        <v>113</v>
      </c>
      <c r="N568" s="17" t="s">
        <v>48</v>
      </c>
      <c r="O568" s="17" t="s">
        <v>114</v>
      </c>
      <c r="P568" s="17" t="s">
        <v>715</v>
      </c>
      <c r="Q568" s="17" t="s">
        <v>53</v>
      </c>
      <c r="R568" s="17" t="s">
        <v>117</v>
      </c>
      <c r="S568" s="17" t="s">
        <v>118</v>
      </c>
      <c r="T568" t="s">
        <v>349</v>
      </c>
      <c r="U568" t="s">
        <v>156</v>
      </c>
      <c r="V568" s="17" t="str">
        <f t="shared" si="82"/>
        <v>07-488101</v>
      </c>
      <c r="W568" t="s">
        <v>724</v>
      </c>
      <c r="X568" s="17" t="s">
        <v>40</v>
      </c>
      <c r="Y568" s="20">
        <v>44256</v>
      </c>
      <c r="Z568" s="21">
        <v>15</v>
      </c>
      <c r="AA568" s="14">
        <v>44271</v>
      </c>
      <c r="AB568" s="20">
        <v>44230</v>
      </c>
      <c r="AC568" s="19">
        <f t="shared" si="86"/>
        <v>8950000</v>
      </c>
      <c r="AD568" s="21">
        <v>26</v>
      </c>
      <c r="AE568" s="14">
        <v>44256</v>
      </c>
      <c r="AF568" s="20">
        <v>44256</v>
      </c>
      <c r="AG568" s="21">
        <v>20</v>
      </c>
      <c r="AH568" s="14">
        <v>44276</v>
      </c>
      <c r="AI568" s="20">
        <v>44278</v>
      </c>
      <c r="AJ568" s="21">
        <v>36</v>
      </c>
      <c r="AK568" s="14">
        <v>44314</v>
      </c>
      <c r="AL568" s="15">
        <f t="shared" si="87"/>
        <v>8950000</v>
      </c>
      <c r="AM568" s="21">
        <v>7</v>
      </c>
      <c r="AN568" s="14">
        <v>44528</v>
      </c>
      <c r="AO568" s="14">
        <v>44588</v>
      </c>
      <c r="AP568" s="19"/>
      <c r="AQ568" s="19"/>
      <c r="AR568" s="19"/>
      <c r="AS568" s="19"/>
      <c r="AT568" s="19">
        <v>895000</v>
      </c>
      <c r="AU568" s="19"/>
      <c r="AV568" s="19"/>
      <c r="AW568" s="19">
        <v>8055000</v>
      </c>
      <c r="AX568" s="19"/>
      <c r="AY568" s="19"/>
      <c r="AZ568" s="19"/>
      <c r="BA568" s="19"/>
      <c r="BB568" s="19">
        <f t="shared" si="81"/>
        <v>895000</v>
      </c>
      <c r="BC568" s="15">
        <f t="shared" si="83"/>
        <v>8950000</v>
      </c>
      <c r="BD568" s="15">
        <f t="shared" si="80"/>
        <v>8950000</v>
      </c>
      <c r="BE568" t="str">
        <f t="shared" si="84"/>
        <v>OK</v>
      </c>
      <c r="BF568">
        <f t="shared" si="85"/>
        <v>2</v>
      </c>
      <c r="BH568" s="17"/>
    </row>
    <row r="569" spans="1:60" hidden="1">
      <c r="A569" s="17">
        <v>7</v>
      </c>
      <c r="B569" s="17" t="s">
        <v>18</v>
      </c>
      <c r="C569" s="17" t="s">
        <v>703</v>
      </c>
      <c r="D569" s="17" t="s">
        <v>721</v>
      </c>
      <c r="E569" s="17" t="s">
        <v>8</v>
      </c>
      <c r="F569" s="17" t="s">
        <v>138</v>
      </c>
      <c r="G569">
        <v>4881</v>
      </c>
      <c r="H569">
        <v>10</v>
      </c>
      <c r="I569" s="19">
        <v>8950000</v>
      </c>
      <c r="J569" s="15">
        <v>895000</v>
      </c>
      <c r="K569" s="17">
        <v>10</v>
      </c>
      <c r="L569" s="17"/>
      <c r="M569" s="17" t="s">
        <v>113</v>
      </c>
      <c r="N569" s="17" t="s">
        <v>48</v>
      </c>
      <c r="O569" s="17" t="s">
        <v>114</v>
      </c>
      <c r="P569" s="17" t="s">
        <v>715</v>
      </c>
      <c r="Q569" s="17" t="s">
        <v>53</v>
      </c>
      <c r="R569" s="17" t="s">
        <v>117</v>
      </c>
      <c r="S569" s="17" t="s">
        <v>118</v>
      </c>
      <c r="T569" t="s">
        <v>349</v>
      </c>
      <c r="U569" t="s">
        <v>156</v>
      </c>
      <c r="V569" s="17" t="str">
        <f t="shared" si="82"/>
        <v>07-488101</v>
      </c>
      <c r="W569" t="s">
        <v>722</v>
      </c>
      <c r="X569" s="17" t="s">
        <v>40</v>
      </c>
      <c r="Y569" s="20">
        <v>44256</v>
      </c>
      <c r="Z569" s="21">
        <v>15</v>
      </c>
      <c r="AA569" s="14">
        <v>44271</v>
      </c>
      <c r="AB569" s="20">
        <v>44230</v>
      </c>
      <c r="AC569" s="19">
        <f t="shared" si="86"/>
        <v>8950000</v>
      </c>
      <c r="AD569" s="21">
        <v>26</v>
      </c>
      <c r="AE569" s="14">
        <v>44256</v>
      </c>
      <c r="AF569" s="20">
        <v>44256</v>
      </c>
      <c r="AG569" s="21">
        <v>20</v>
      </c>
      <c r="AH569" s="14">
        <v>44276</v>
      </c>
      <c r="AI569" s="20">
        <v>44278</v>
      </c>
      <c r="AJ569" s="21">
        <v>36</v>
      </c>
      <c r="AK569" s="14">
        <v>44314</v>
      </c>
      <c r="AL569" s="15">
        <f t="shared" si="87"/>
        <v>8950000</v>
      </c>
      <c r="AM569" s="21">
        <v>7</v>
      </c>
      <c r="AN569" s="14">
        <v>44528</v>
      </c>
      <c r="AO569" s="14">
        <v>44588</v>
      </c>
      <c r="AP569" s="19"/>
      <c r="AQ569" s="19"/>
      <c r="AR569" s="19"/>
      <c r="AS569" s="19"/>
      <c r="AT569" s="19">
        <v>895000</v>
      </c>
      <c r="AU569" s="19"/>
      <c r="AV569" s="19"/>
      <c r="AW569" s="19">
        <v>8055000</v>
      </c>
      <c r="AX569" s="19"/>
      <c r="AY569" s="19"/>
      <c r="AZ569" s="19"/>
      <c r="BA569" s="19"/>
      <c r="BB569" s="19">
        <f t="shared" si="81"/>
        <v>895000</v>
      </c>
      <c r="BC569" s="15">
        <f t="shared" si="83"/>
        <v>8950000</v>
      </c>
      <c r="BD569" s="15">
        <f t="shared" si="80"/>
        <v>8950000</v>
      </c>
      <c r="BE569" t="str">
        <f t="shared" si="84"/>
        <v>OK</v>
      </c>
      <c r="BF569">
        <f t="shared" si="85"/>
        <v>2</v>
      </c>
      <c r="BH569" s="17"/>
    </row>
    <row r="570" spans="1:60" hidden="1">
      <c r="A570" s="17">
        <v>7</v>
      </c>
      <c r="B570" s="17" t="s">
        <v>18</v>
      </c>
      <c r="C570" s="17" t="s">
        <v>706</v>
      </c>
      <c r="D570" s="17" t="s">
        <v>717</v>
      </c>
      <c r="E570" s="17" t="s">
        <v>8</v>
      </c>
      <c r="F570" s="17" t="s">
        <v>138</v>
      </c>
      <c r="G570">
        <v>4881</v>
      </c>
      <c r="H570">
        <v>10</v>
      </c>
      <c r="I570" s="19">
        <v>8950000</v>
      </c>
      <c r="J570" s="15">
        <v>895000</v>
      </c>
      <c r="K570" s="17">
        <v>10</v>
      </c>
      <c r="L570" s="17"/>
      <c r="M570" s="17" t="s">
        <v>113</v>
      </c>
      <c r="N570" s="17" t="s">
        <v>48</v>
      </c>
      <c r="O570" s="17" t="s">
        <v>114</v>
      </c>
      <c r="P570" s="17" t="s">
        <v>715</v>
      </c>
      <c r="Q570" s="17" t="s">
        <v>53</v>
      </c>
      <c r="R570" s="17" t="s">
        <v>117</v>
      </c>
      <c r="S570" s="17" t="s">
        <v>118</v>
      </c>
      <c r="T570" t="s">
        <v>349</v>
      </c>
      <c r="U570" t="s">
        <v>156</v>
      </c>
      <c r="V570" s="17" t="str">
        <f t="shared" si="82"/>
        <v>07-488101</v>
      </c>
      <c r="W570" t="s">
        <v>718</v>
      </c>
      <c r="X570" s="17" t="s">
        <v>40</v>
      </c>
      <c r="Y570" s="20">
        <v>44256</v>
      </c>
      <c r="Z570" s="21">
        <v>15</v>
      </c>
      <c r="AA570" s="14">
        <v>44271</v>
      </c>
      <c r="AB570" s="20">
        <v>44230</v>
      </c>
      <c r="AC570" s="19">
        <f t="shared" si="86"/>
        <v>8950000</v>
      </c>
      <c r="AD570" s="21">
        <v>26</v>
      </c>
      <c r="AE570" s="14">
        <v>44256</v>
      </c>
      <c r="AF570" s="20">
        <v>44256</v>
      </c>
      <c r="AG570" s="21">
        <v>20</v>
      </c>
      <c r="AH570" s="14">
        <v>44276</v>
      </c>
      <c r="AI570" s="20">
        <v>44278</v>
      </c>
      <c r="AJ570" s="21">
        <v>36</v>
      </c>
      <c r="AK570" s="14">
        <v>44314</v>
      </c>
      <c r="AL570" s="15">
        <f t="shared" si="87"/>
        <v>8950000</v>
      </c>
      <c r="AM570" s="21">
        <v>7</v>
      </c>
      <c r="AN570" s="14">
        <v>44528</v>
      </c>
      <c r="AO570" s="14">
        <v>44588</v>
      </c>
      <c r="AP570" s="19"/>
      <c r="AQ570" s="19"/>
      <c r="AR570" s="19"/>
      <c r="AS570" s="19"/>
      <c r="AT570" s="19">
        <v>895000</v>
      </c>
      <c r="AU570" s="19"/>
      <c r="AV570" s="19"/>
      <c r="AW570" s="19">
        <v>8055000</v>
      </c>
      <c r="AX570" s="19"/>
      <c r="AY570" s="19"/>
      <c r="AZ570" s="19"/>
      <c r="BA570" s="19"/>
      <c r="BB570" s="19">
        <f t="shared" si="81"/>
        <v>895000</v>
      </c>
      <c r="BC570" s="15">
        <f t="shared" si="83"/>
        <v>8950000</v>
      </c>
      <c r="BD570" s="15">
        <f t="shared" si="80"/>
        <v>8950000</v>
      </c>
      <c r="BE570" t="str">
        <f t="shared" si="84"/>
        <v>OK</v>
      </c>
      <c r="BF570">
        <f t="shared" si="85"/>
        <v>2</v>
      </c>
      <c r="BH570" s="17"/>
    </row>
    <row r="571" spans="1:60" hidden="1">
      <c r="A571" s="17">
        <v>7</v>
      </c>
      <c r="B571" s="17" t="s">
        <v>18</v>
      </c>
      <c r="C571" s="17" t="s">
        <v>709</v>
      </c>
      <c r="D571" s="17" t="s">
        <v>717</v>
      </c>
      <c r="E571" s="17" t="s">
        <v>8</v>
      </c>
      <c r="F571" s="17" t="s">
        <v>138</v>
      </c>
      <c r="G571">
        <v>4881</v>
      </c>
      <c r="H571">
        <v>10</v>
      </c>
      <c r="I571" s="19">
        <v>8950000</v>
      </c>
      <c r="J571" s="15">
        <v>895000</v>
      </c>
      <c r="K571" s="17">
        <v>10</v>
      </c>
      <c r="L571" s="17"/>
      <c r="M571" s="17" t="s">
        <v>113</v>
      </c>
      <c r="N571" s="17" t="s">
        <v>48</v>
      </c>
      <c r="O571" s="17" t="s">
        <v>114</v>
      </c>
      <c r="P571" s="17" t="s">
        <v>715</v>
      </c>
      <c r="Q571" s="17" t="s">
        <v>53</v>
      </c>
      <c r="R571" s="17" t="s">
        <v>117</v>
      </c>
      <c r="S571" s="17" t="s">
        <v>118</v>
      </c>
      <c r="T571" t="s">
        <v>349</v>
      </c>
      <c r="U571" t="s">
        <v>156</v>
      </c>
      <c r="V571" s="17" t="str">
        <f t="shared" si="82"/>
        <v>07-488101</v>
      </c>
      <c r="W571" t="s">
        <v>718</v>
      </c>
      <c r="X571" s="17" t="s">
        <v>40</v>
      </c>
      <c r="Y571" s="20">
        <v>44256</v>
      </c>
      <c r="Z571" s="21">
        <v>15</v>
      </c>
      <c r="AA571" s="14">
        <v>44271</v>
      </c>
      <c r="AB571" s="20">
        <v>44230</v>
      </c>
      <c r="AC571" s="19">
        <f t="shared" si="86"/>
        <v>8950000</v>
      </c>
      <c r="AD571" s="21">
        <v>26</v>
      </c>
      <c r="AE571" s="14">
        <v>44256</v>
      </c>
      <c r="AF571" s="20">
        <v>44256</v>
      </c>
      <c r="AG571" s="21">
        <v>20</v>
      </c>
      <c r="AH571" s="14">
        <v>44276</v>
      </c>
      <c r="AI571" s="20">
        <v>44278</v>
      </c>
      <c r="AJ571" s="21">
        <v>36</v>
      </c>
      <c r="AK571" s="14">
        <v>44314</v>
      </c>
      <c r="AL571" s="15">
        <f t="shared" si="87"/>
        <v>8950000</v>
      </c>
      <c r="AM571" s="21">
        <v>7</v>
      </c>
      <c r="AN571" s="14">
        <v>44528</v>
      </c>
      <c r="AO571" s="14">
        <v>44588</v>
      </c>
      <c r="AP571" s="19"/>
      <c r="AQ571" s="19"/>
      <c r="AR571" s="19"/>
      <c r="AS571" s="19"/>
      <c r="AT571" s="19">
        <v>895000</v>
      </c>
      <c r="AU571" s="19"/>
      <c r="AV571" s="19"/>
      <c r="AW571" s="19">
        <v>8055000</v>
      </c>
      <c r="AX571" s="19"/>
      <c r="AY571" s="19"/>
      <c r="AZ571" s="19"/>
      <c r="BA571" s="19"/>
      <c r="BB571" s="19">
        <f t="shared" si="81"/>
        <v>895000</v>
      </c>
      <c r="BC571" s="15">
        <f t="shared" si="83"/>
        <v>8950000</v>
      </c>
      <c r="BD571" s="15">
        <f t="shared" si="80"/>
        <v>8950000</v>
      </c>
      <c r="BE571" t="str">
        <f t="shared" si="84"/>
        <v>OK</v>
      </c>
      <c r="BF571">
        <f t="shared" si="85"/>
        <v>2</v>
      </c>
      <c r="BH571" s="17"/>
    </row>
    <row r="572" spans="1:60" hidden="1">
      <c r="A572" s="17">
        <v>7</v>
      </c>
      <c r="B572" s="17" t="s">
        <v>18</v>
      </c>
      <c r="C572" s="17" t="s">
        <v>632</v>
      </c>
      <c r="D572" s="17" t="s">
        <v>714</v>
      </c>
      <c r="E572" s="17" t="s">
        <v>8</v>
      </c>
      <c r="F572" s="17" t="s">
        <v>162</v>
      </c>
      <c r="G572">
        <v>4883</v>
      </c>
      <c r="H572">
        <v>8</v>
      </c>
      <c r="I572" s="19">
        <v>7600000</v>
      </c>
      <c r="J572" s="15">
        <v>950000</v>
      </c>
      <c r="K572" s="17">
        <v>8</v>
      </c>
      <c r="L572" s="17"/>
      <c r="M572" s="17" t="s">
        <v>113</v>
      </c>
      <c r="N572" s="17" t="s">
        <v>48</v>
      </c>
      <c r="O572" s="17" t="s">
        <v>114</v>
      </c>
      <c r="P572" s="17" t="s">
        <v>725</v>
      </c>
      <c r="Q572" s="17" t="s">
        <v>53</v>
      </c>
      <c r="R572" s="17" t="s">
        <v>117</v>
      </c>
      <c r="S572" s="17" t="s">
        <v>118</v>
      </c>
      <c r="T572">
        <v>488302</v>
      </c>
      <c r="U572" t="s">
        <v>156</v>
      </c>
      <c r="V572" s="17" t="str">
        <f t="shared" si="82"/>
        <v>07-488302</v>
      </c>
      <c r="W572" t="s">
        <v>726</v>
      </c>
      <c r="X572" s="17" t="s">
        <v>40</v>
      </c>
      <c r="Y572" s="20">
        <v>44256</v>
      </c>
      <c r="Z572" s="21">
        <v>15</v>
      </c>
      <c r="AA572" s="14">
        <v>44271</v>
      </c>
      <c r="AB572" s="20">
        <v>44232</v>
      </c>
      <c r="AC572" s="19">
        <f t="shared" si="86"/>
        <v>7600000</v>
      </c>
      <c r="AD572" s="21">
        <v>26</v>
      </c>
      <c r="AE572" s="14">
        <v>44258</v>
      </c>
      <c r="AF572" s="20">
        <v>44260</v>
      </c>
      <c r="AG572" s="21">
        <v>20</v>
      </c>
      <c r="AH572" s="14">
        <v>44280</v>
      </c>
      <c r="AI572" s="20">
        <v>44278</v>
      </c>
      <c r="AJ572" s="21">
        <v>36</v>
      </c>
      <c r="AK572" s="14">
        <v>44314</v>
      </c>
      <c r="AL572" s="15">
        <f t="shared" si="87"/>
        <v>7600000</v>
      </c>
      <c r="AM572" s="21">
        <v>7</v>
      </c>
      <c r="AN572" s="14">
        <v>44528</v>
      </c>
      <c r="AO572" s="14">
        <v>44588</v>
      </c>
      <c r="AP572" s="19"/>
      <c r="AQ572" s="19"/>
      <c r="AR572" s="19"/>
      <c r="AS572" s="19"/>
      <c r="AT572" s="19">
        <v>760000</v>
      </c>
      <c r="AU572" s="19"/>
      <c r="AV572" s="19"/>
      <c r="AW572" s="19">
        <v>6840000</v>
      </c>
      <c r="AX572" s="19"/>
      <c r="AY572" s="19"/>
      <c r="AZ572" s="19"/>
      <c r="BA572" s="19"/>
      <c r="BB572" s="19">
        <f t="shared" si="81"/>
        <v>760000</v>
      </c>
      <c r="BC572" s="15">
        <f t="shared" si="83"/>
        <v>7600000</v>
      </c>
      <c r="BD572" s="15">
        <f t="shared" si="80"/>
        <v>7600000</v>
      </c>
      <c r="BE572" t="str">
        <f t="shared" si="84"/>
        <v>OK</v>
      </c>
      <c r="BF572">
        <f t="shared" si="85"/>
        <v>2</v>
      </c>
      <c r="BH572" s="17"/>
    </row>
    <row r="573" spans="1:60" hidden="1">
      <c r="A573" s="17">
        <v>7</v>
      </c>
      <c r="B573" s="17" t="s">
        <v>18</v>
      </c>
      <c r="C573" s="17" t="s">
        <v>632</v>
      </c>
      <c r="D573" s="17" t="s">
        <v>714</v>
      </c>
      <c r="E573" s="17" t="s">
        <v>8</v>
      </c>
      <c r="F573" s="17" t="s">
        <v>162</v>
      </c>
      <c r="G573">
        <v>4883</v>
      </c>
      <c r="H573">
        <v>3</v>
      </c>
      <c r="I573" s="19">
        <v>2700000</v>
      </c>
      <c r="J573" s="15">
        <v>900000</v>
      </c>
      <c r="K573" s="17">
        <v>3</v>
      </c>
      <c r="L573" s="17"/>
      <c r="M573" s="17" t="s">
        <v>40</v>
      </c>
      <c r="N573" s="17" t="s">
        <v>48</v>
      </c>
      <c r="O573" s="17" t="s">
        <v>146</v>
      </c>
      <c r="P573" s="17" t="s">
        <v>727</v>
      </c>
      <c r="Q573" s="17" t="s">
        <v>116</v>
      </c>
      <c r="R573" s="17" t="s">
        <v>117</v>
      </c>
      <c r="S573" s="17" t="s">
        <v>118</v>
      </c>
      <c r="T573">
        <v>488303</v>
      </c>
      <c r="U573" t="s">
        <v>156</v>
      </c>
      <c r="V573" s="17" t="str">
        <f t="shared" si="82"/>
        <v>07-488303</v>
      </c>
      <c r="W573" t="s">
        <v>726</v>
      </c>
      <c r="X573" s="17" t="s">
        <v>40</v>
      </c>
      <c r="Y573" s="20"/>
      <c r="Z573" s="21"/>
      <c r="AA573" s="14"/>
      <c r="AB573" s="20">
        <v>44362</v>
      </c>
      <c r="AC573" s="19">
        <f t="shared" si="86"/>
        <v>2700000</v>
      </c>
      <c r="AD573" s="21">
        <v>9</v>
      </c>
      <c r="AE573" s="14">
        <v>44371</v>
      </c>
      <c r="AF573" s="20">
        <v>44374</v>
      </c>
      <c r="AG573" s="21">
        <v>8</v>
      </c>
      <c r="AH573" s="14">
        <v>44382</v>
      </c>
      <c r="AI573" s="20">
        <v>44382</v>
      </c>
      <c r="AJ573" s="21">
        <v>12</v>
      </c>
      <c r="AK573" s="14">
        <v>44394</v>
      </c>
      <c r="AL573" s="15">
        <f t="shared" si="87"/>
        <v>2700000</v>
      </c>
      <c r="AM573" s="21">
        <v>7</v>
      </c>
      <c r="AN573" s="14">
        <v>44609</v>
      </c>
      <c r="AO573" s="14">
        <v>44669</v>
      </c>
      <c r="AP573" s="19"/>
      <c r="AQ573" s="19"/>
      <c r="AR573" s="19"/>
      <c r="AS573" s="19"/>
      <c r="AT573" s="19"/>
      <c r="AU573" s="19"/>
      <c r="AV573" s="19"/>
      <c r="AW573" s="19">
        <v>270000</v>
      </c>
      <c r="AX573" s="19"/>
      <c r="AY573" s="19">
        <v>2430000</v>
      </c>
      <c r="AZ573" s="19"/>
      <c r="BA573" s="19"/>
      <c r="BB573" s="19">
        <f t="shared" si="81"/>
        <v>0</v>
      </c>
      <c r="BC573" s="15">
        <f t="shared" si="83"/>
        <v>2700000</v>
      </c>
      <c r="BD573" s="15">
        <f t="shared" si="80"/>
        <v>2700000</v>
      </c>
      <c r="BE573" t="str">
        <f t="shared" si="84"/>
        <v>OK</v>
      </c>
      <c r="BF573">
        <f t="shared" si="85"/>
        <v>2</v>
      </c>
      <c r="BH573" s="17"/>
    </row>
    <row r="574" spans="1:60" hidden="1">
      <c r="A574" s="17">
        <v>7</v>
      </c>
      <c r="B574" s="17" t="s">
        <v>18</v>
      </c>
      <c r="C574" s="17" t="s">
        <v>635</v>
      </c>
      <c r="D574" s="17" t="s">
        <v>717</v>
      </c>
      <c r="E574" s="17" t="s">
        <v>8</v>
      </c>
      <c r="F574" s="17" t="s">
        <v>162</v>
      </c>
      <c r="G574">
        <v>4883</v>
      </c>
      <c r="H574">
        <v>9</v>
      </c>
      <c r="I574" s="19">
        <v>8550000</v>
      </c>
      <c r="J574" s="15">
        <v>950000</v>
      </c>
      <c r="K574" s="17">
        <v>9</v>
      </c>
      <c r="L574" s="17"/>
      <c r="M574" s="17" t="s">
        <v>113</v>
      </c>
      <c r="N574" s="17" t="s">
        <v>48</v>
      </c>
      <c r="O574" s="17" t="s">
        <v>114</v>
      </c>
      <c r="P574" s="17" t="s">
        <v>725</v>
      </c>
      <c r="Q574" s="17" t="s">
        <v>53</v>
      </c>
      <c r="R574" s="17" t="s">
        <v>117</v>
      </c>
      <c r="S574" s="17" t="s">
        <v>118</v>
      </c>
      <c r="T574">
        <v>488302</v>
      </c>
      <c r="U574" t="s">
        <v>156</v>
      </c>
      <c r="V574" s="17" t="str">
        <f t="shared" si="82"/>
        <v>07-488302</v>
      </c>
      <c r="W574" t="s">
        <v>728</v>
      </c>
      <c r="X574" s="17" t="s">
        <v>40</v>
      </c>
      <c r="Y574" s="20">
        <v>44256</v>
      </c>
      <c r="Z574" s="21">
        <v>15</v>
      </c>
      <c r="AA574" s="14">
        <v>44271</v>
      </c>
      <c r="AB574" s="20">
        <v>44232</v>
      </c>
      <c r="AC574" s="19">
        <f t="shared" si="86"/>
        <v>8550000</v>
      </c>
      <c r="AD574" s="21">
        <v>26</v>
      </c>
      <c r="AE574" s="14">
        <v>44258</v>
      </c>
      <c r="AF574" s="20">
        <v>44260</v>
      </c>
      <c r="AG574" s="21">
        <v>20</v>
      </c>
      <c r="AH574" s="14">
        <v>44280</v>
      </c>
      <c r="AI574" s="20">
        <v>44278</v>
      </c>
      <c r="AJ574" s="21">
        <v>36</v>
      </c>
      <c r="AK574" s="14">
        <v>44314</v>
      </c>
      <c r="AL574" s="15">
        <f t="shared" si="87"/>
        <v>8550000</v>
      </c>
      <c r="AM574" s="21">
        <v>7</v>
      </c>
      <c r="AN574" s="14">
        <v>44528</v>
      </c>
      <c r="AO574" s="14">
        <v>44588</v>
      </c>
      <c r="AP574" s="19"/>
      <c r="AQ574" s="19"/>
      <c r="AR574" s="19"/>
      <c r="AS574" s="19"/>
      <c r="AT574" s="19">
        <v>855000</v>
      </c>
      <c r="AU574" s="19"/>
      <c r="AV574" s="19"/>
      <c r="AW574" s="19">
        <v>7695000</v>
      </c>
      <c r="AX574" s="19"/>
      <c r="AY574" s="19"/>
      <c r="AZ574" s="19"/>
      <c r="BA574" s="19"/>
      <c r="BB574" s="19">
        <f t="shared" si="81"/>
        <v>855000</v>
      </c>
      <c r="BC574" s="15">
        <f t="shared" si="83"/>
        <v>8550000</v>
      </c>
      <c r="BD574" s="15">
        <f t="shared" si="80"/>
        <v>8550000</v>
      </c>
      <c r="BE574" t="str">
        <f t="shared" si="84"/>
        <v>OK</v>
      </c>
      <c r="BF574">
        <f t="shared" si="85"/>
        <v>2</v>
      </c>
      <c r="BH574" s="17"/>
    </row>
    <row r="575" spans="1:60" hidden="1">
      <c r="A575" s="17">
        <v>7</v>
      </c>
      <c r="B575" s="17" t="s">
        <v>18</v>
      </c>
      <c r="C575" s="17" t="s">
        <v>635</v>
      </c>
      <c r="D575" s="17" t="s">
        <v>717</v>
      </c>
      <c r="E575" s="17" t="s">
        <v>8</v>
      </c>
      <c r="F575" s="17" t="s">
        <v>162</v>
      </c>
      <c r="G575">
        <v>4883</v>
      </c>
      <c r="H575">
        <v>2</v>
      </c>
      <c r="I575" s="19">
        <v>1800000</v>
      </c>
      <c r="J575" s="15">
        <v>900000</v>
      </c>
      <c r="K575" s="17">
        <v>2</v>
      </c>
      <c r="L575" s="17"/>
      <c r="M575" s="17" t="s">
        <v>40</v>
      </c>
      <c r="N575" s="17" t="s">
        <v>48</v>
      </c>
      <c r="O575" s="17" t="s">
        <v>146</v>
      </c>
      <c r="P575" s="17" t="s">
        <v>727</v>
      </c>
      <c r="Q575" s="17" t="s">
        <v>116</v>
      </c>
      <c r="R575" s="17" t="s">
        <v>117</v>
      </c>
      <c r="S575" s="17" t="s">
        <v>118</v>
      </c>
      <c r="T575">
        <v>488303</v>
      </c>
      <c r="U575" t="s">
        <v>156</v>
      </c>
      <c r="V575" s="17" t="str">
        <f t="shared" si="82"/>
        <v>07-488303</v>
      </c>
      <c r="W575" t="s">
        <v>728</v>
      </c>
      <c r="X575" s="17" t="s">
        <v>40</v>
      </c>
      <c r="Y575" s="20"/>
      <c r="Z575" s="21"/>
      <c r="AA575" s="14"/>
      <c r="AB575" s="20">
        <v>44362</v>
      </c>
      <c r="AC575" s="19">
        <f t="shared" si="86"/>
        <v>1800000</v>
      </c>
      <c r="AD575" s="21">
        <v>9</v>
      </c>
      <c r="AE575" s="14">
        <v>44371</v>
      </c>
      <c r="AF575" s="20">
        <v>44374</v>
      </c>
      <c r="AG575" s="21">
        <v>8</v>
      </c>
      <c r="AH575" s="14">
        <v>44382</v>
      </c>
      <c r="AI575" s="20">
        <v>44382</v>
      </c>
      <c r="AJ575" s="21">
        <v>12</v>
      </c>
      <c r="AK575" s="14">
        <v>44394</v>
      </c>
      <c r="AL575" s="15">
        <f t="shared" si="87"/>
        <v>1800000</v>
      </c>
      <c r="AM575" s="21">
        <v>7</v>
      </c>
      <c r="AN575" s="14">
        <v>44609</v>
      </c>
      <c r="AO575" s="14">
        <v>44669</v>
      </c>
      <c r="AP575" s="19"/>
      <c r="AQ575" s="19"/>
      <c r="AR575" s="19"/>
      <c r="AS575" s="19"/>
      <c r="AT575" s="19"/>
      <c r="AU575" s="19"/>
      <c r="AV575" s="19"/>
      <c r="AW575" s="19">
        <v>180000</v>
      </c>
      <c r="AX575" s="19"/>
      <c r="AY575" s="19">
        <v>1620000</v>
      </c>
      <c r="AZ575" s="19"/>
      <c r="BA575" s="19"/>
      <c r="BB575" s="19">
        <f t="shared" si="81"/>
        <v>0</v>
      </c>
      <c r="BC575" s="15">
        <f t="shared" si="83"/>
        <v>1800000</v>
      </c>
      <c r="BD575" s="15">
        <f t="shared" si="80"/>
        <v>1800000</v>
      </c>
      <c r="BE575" t="str">
        <f t="shared" si="84"/>
        <v>OK</v>
      </c>
      <c r="BF575">
        <f t="shared" si="85"/>
        <v>2</v>
      </c>
      <c r="BH575" s="17"/>
    </row>
    <row r="576" spans="1:60" hidden="1">
      <c r="A576" s="17">
        <v>7</v>
      </c>
      <c r="B576" s="17" t="s">
        <v>18</v>
      </c>
      <c r="C576" s="17" t="s">
        <v>638</v>
      </c>
      <c r="D576" s="17" t="s">
        <v>719</v>
      </c>
      <c r="E576" s="17" t="s">
        <v>8</v>
      </c>
      <c r="F576" s="17" t="s">
        <v>162</v>
      </c>
      <c r="G576">
        <v>4883</v>
      </c>
      <c r="H576">
        <v>9</v>
      </c>
      <c r="I576" s="19">
        <v>8550000</v>
      </c>
      <c r="J576" s="15">
        <v>950000</v>
      </c>
      <c r="K576" s="17">
        <v>9</v>
      </c>
      <c r="L576" s="17"/>
      <c r="M576" s="17" t="s">
        <v>113</v>
      </c>
      <c r="N576" s="17" t="s">
        <v>48</v>
      </c>
      <c r="O576" s="17" t="s">
        <v>114</v>
      </c>
      <c r="P576" s="17" t="s">
        <v>725</v>
      </c>
      <c r="Q576" s="17" t="s">
        <v>53</v>
      </c>
      <c r="R576" s="17" t="s">
        <v>117</v>
      </c>
      <c r="S576" s="17" t="s">
        <v>118</v>
      </c>
      <c r="T576">
        <v>488302</v>
      </c>
      <c r="U576" t="s">
        <v>156</v>
      </c>
      <c r="V576" s="17" t="str">
        <f t="shared" si="82"/>
        <v>07-488302</v>
      </c>
      <c r="W576" t="s">
        <v>729</v>
      </c>
      <c r="X576" s="17" t="s">
        <v>40</v>
      </c>
      <c r="Y576" s="20">
        <v>44256</v>
      </c>
      <c r="Z576" s="21">
        <v>15</v>
      </c>
      <c r="AA576" s="14">
        <v>44271</v>
      </c>
      <c r="AB576" s="20">
        <v>44232</v>
      </c>
      <c r="AC576" s="19">
        <f t="shared" si="86"/>
        <v>8550000</v>
      </c>
      <c r="AD576" s="21">
        <v>26</v>
      </c>
      <c r="AE576" s="14">
        <v>44258</v>
      </c>
      <c r="AF576" s="20">
        <v>44260</v>
      </c>
      <c r="AG576" s="21">
        <v>20</v>
      </c>
      <c r="AH576" s="14">
        <v>44280</v>
      </c>
      <c r="AI576" s="20">
        <v>44278</v>
      </c>
      <c r="AJ576" s="21">
        <v>36</v>
      </c>
      <c r="AK576" s="14">
        <v>44314</v>
      </c>
      <c r="AL576" s="15">
        <f t="shared" si="87"/>
        <v>8550000</v>
      </c>
      <c r="AM576" s="21">
        <v>7</v>
      </c>
      <c r="AN576" s="14">
        <v>44528</v>
      </c>
      <c r="AO576" s="14">
        <v>44588</v>
      </c>
      <c r="AP576" s="19"/>
      <c r="AQ576" s="19"/>
      <c r="AR576" s="19"/>
      <c r="AS576" s="19"/>
      <c r="AT576" s="19">
        <v>855000</v>
      </c>
      <c r="AU576" s="19"/>
      <c r="AV576" s="19"/>
      <c r="AW576" s="19">
        <v>7695000</v>
      </c>
      <c r="AX576" s="19"/>
      <c r="AY576" s="19"/>
      <c r="AZ576" s="19"/>
      <c r="BA576" s="19"/>
      <c r="BB576" s="19">
        <f t="shared" si="81"/>
        <v>855000</v>
      </c>
      <c r="BC576" s="15">
        <f t="shared" si="83"/>
        <v>8550000</v>
      </c>
      <c r="BD576" s="15">
        <f t="shared" si="80"/>
        <v>8550000</v>
      </c>
      <c r="BE576" t="str">
        <f t="shared" si="84"/>
        <v>OK</v>
      </c>
      <c r="BF576">
        <f t="shared" si="85"/>
        <v>2</v>
      </c>
      <c r="BH576" s="17"/>
    </row>
    <row r="577" spans="1:60" hidden="1">
      <c r="A577" s="17">
        <v>7</v>
      </c>
      <c r="B577" s="17" t="s">
        <v>18</v>
      </c>
      <c r="C577" s="17" t="s">
        <v>622</v>
      </c>
      <c r="D577" s="17" t="s">
        <v>721</v>
      </c>
      <c r="E577" s="17" t="s">
        <v>8</v>
      </c>
      <c r="F577" s="17" t="s">
        <v>162</v>
      </c>
      <c r="G577">
        <v>4883</v>
      </c>
      <c r="H577">
        <v>13</v>
      </c>
      <c r="I577" s="19">
        <v>12350000</v>
      </c>
      <c r="J577" s="15">
        <v>950000</v>
      </c>
      <c r="K577" s="17">
        <v>13</v>
      </c>
      <c r="L577" s="17"/>
      <c r="M577" s="17" t="s">
        <v>113</v>
      </c>
      <c r="N577" s="17" t="s">
        <v>48</v>
      </c>
      <c r="O577" s="17" t="s">
        <v>114</v>
      </c>
      <c r="P577" s="17" t="s">
        <v>725</v>
      </c>
      <c r="Q577" s="17" t="s">
        <v>53</v>
      </c>
      <c r="R577" s="17" t="s">
        <v>117</v>
      </c>
      <c r="S577" s="17" t="s">
        <v>118</v>
      </c>
      <c r="T577">
        <v>488302</v>
      </c>
      <c r="U577" t="s">
        <v>156</v>
      </c>
      <c r="V577" s="17" t="str">
        <f t="shared" si="82"/>
        <v>07-488302</v>
      </c>
      <c r="W577" t="s">
        <v>730</v>
      </c>
      <c r="X577" s="17" t="s">
        <v>40</v>
      </c>
      <c r="Y577" s="20">
        <v>44256</v>
      </c>
      <c r="Z577" s="21">
        <v>15</v>
      </c>
      <c r="AA577" s="14">
        <v>44271</v>
      </c>
      <c r="AB577" s="20">
        <v>44232</v>
      </c>
      <c r="AC577" s="19">
        <f t="shared" si="86"/>
        <v>12350000</v>
      </c>
      <c r="AD577" s="21">
        <v>26</v>
      </c>
      <c r="AE577" s="14">
        <v>44258</v>
      </c>
      <c r="AF577" s="20">
        <v>44260</v>
      </c>
      <c r="AG577" s="21">
        <v>20</v>
      </c>
      <c r="AH577" s="14">
        <v>44280</v>
      </c>
      <c r="AI577" s="20">
        <v>44278</v>
      </c>
      <c r="AJ577" s="21">
        <v>36</v>
      </c>
      <c r="AK577" s="14">
        <v>44314</v>
      </c>
      <c r="AL577" s="15">
        <f t="shared" si="87"/>
        <v>12350000</v>
      </c>
      <c r="AM577" s="21">
        <v>7</v>
      </c>
      <c r="AN577" s="14">
        <v>44528</v>
      </c>
      <c r="AO577" s="14">
        <v>44588</v>
      </c>
      <c r="AP577" s="19"/>
      <c r="AQ577" s="19"/>
      <c r="AR577" s="19"/>
      <c r="AS577" s="19"/>
      <c r="AT577" s="19">
        <v>1235000</v>
      </c>
      <c r="AU577" s="19"/>
      <c r="AV577" s="19"/>
      <c r="AW577" s="19">
        <v>11115000</v>
      </c>
      <c r="AX577" s="19"/>
      <c r="AY577" s="19"/>
      <c r="AZ577" s="19"/>
      <c r="BA577" s="19"/>
      <c r="BB577" s="19">
        <f t="shared" si="81"/>
        <v>1235000</v>
      </c>
      <c r="BC577" s="15">
        <f t="shared" si="83"/>
        <v>12350000</v>
      </c>
      <c r="BD577" s="15">
        <f t="shared" si="80"/>
        <v>12350000</v>
      </c>
      <c r="BE577" t="str">
        <f t="shared" si="84"/>
        <v>OK</v>
      </c>
      <c r="BF577">
        <f t="shared" si="85"/>
        <v>2</v>
      </c>
      <c r="BH577" s="17"/>
    </row>
    <row r="578" spans="1:60" hidden="1">
      <c r="A578" s="17">
        <v>7</v>
      </c>
      <c r="B578" s="17" t="s">
        <v>18</v>
      </c>
      <c r="C578" s="17" t="s">
        <v>622</v>
      </c>
      <c r="D578" s="17" t="s">
        <v>721</v>
      </c>
      <c r="E578" s="17" t="s">
        <v>8</v>
      </c>
      <c r="F578" s="17" t="s">
        <v>162</v>
      </c>
      <c r="G578">
        <v>4883</v>
      </c>
      <c r="H578">
        <v>4</v>
      </c>
      <c r="I578" s="19">
        <v>3600000</v>
      </c>
      <c r="J578" s="15">
        <v>900000</v>
      </c>
      <c r="K578" s="17">
        <v>4</v>
      </c>
      <c r="L578" s="17"/>
      <c r="M578" s="17" t="s">
        <v>40</v>
      </c>
      <c r="N578" s="17" t="s">
        <v>48</v>
      </c>
      <c r="O578" s="17" t="s">
        <v>146</v>
      </c>
      <c r="P578" s="17" t="s">
        <v>727</v>
      </c>
      <c r="Q578" s="17" t="s">
        <v>116</v>
      </c>
      <c r="R578" s="17" t="s">
        <v>117</v>
      </c>
      <c r="S578" s="17" t="s">
        <v>118</v>
      </c>
      <c r="T578">
        <v>488303</v>
      </c>
      <c r="U578" t="s">
        <v>156</v>
      </c>
      <c r="V578" s="17" t="str">
        <f t="shared" si="82"/>
        <v>07-488303</v>
      </c>
      <c r="W578" t="s">
        <v>730</v>
      </c>
      <c r="X578" s="17" t="s">
        <v>40</v>
      </c>
      <c r="Y578" s="20"/>
      <c r="Z578" s="21"/>
      <c r="AA578" s="14"/>
      <c r="AB578" s="20">
        <v>44362</v>
      </c>
      <c r="AC578" s="19">
        <f t="shared" si="86"/>
        <v>3600000</v>
      </c>
      <c r="AD578" s="21">
        <v>9</v>
      </c>
      <c r="AE578" s="14">
        <v>44371</v>
      </c>
      <c r="AF578" s="20">
        <v>44374</v>
      </c>
      <c r="AG578" s="21">
        <v>8</v>
      </c>
      <c r="AH578" s="14">
        <v>44382</v>
      </c>
      <c r="AI578" s="20">
        <v>44382</v>
      </c>
      <c r="AJ578" s="21">
        <v>12</v>
      </c>
      <c r="AK578" s="14">
        <v>44394</v>
      </c>
      <c r="AL578" s="15">
        <f t="shared" si="87"/>
        <v>3600000</v>
      </c>
      <c r="AM578" s="21">
        <v>7</v>
      </c>
      <c r="AN578" s="14">
        <v>44609</v>
      </c>
      <c r="AO578" s="14">
        <v>44669</v>
      </c>
      <c r="AP578" s="19"/>
      <c r="AQ578" s="19"/>
      <c r="AR578" s="19"/>
      <c r="AS578" s="19"/>
      <c r="AT578" s="19"/>
      <c r="AU578" s="19"/>
      <c r="AV578" s="19"/>
      <c r="AW578" s="19">
        <v>360000</v>
      </c>
      <c r="AX578" s="19"/>
      <c r="AY578" s="19">
        <v>3240000</v>
      </c>
      <c r="AZ578" s="19"/>
      <c r="BA578" s="19"/>
      <c r="BB578" s="19">
        <f t="shared" si="81"/>
        <v>0</v>
      </c>
      <c r="BC578" s="15">
        <f t="shared" si="83"/>
        <v>3600000</v>
      </c>
      <c r="BD578" s="15">
        <f t="shared" ref="BD578:BD641" si="88">I578</f>
        <v>3600000</v>
      </c>
      <c r="BE578" t="str">
        <f t="shared" si="84"/>
        <v>OK</v>
      </c>
      <c r="BF578">
        <f t="shared" si="85"/>
        <v>2</v>
      </c>
      <c r="BH578" s="17"/>
    </row>
    <row r="579" spans="1:60" hidden="1">
      <c r="A579" s="17">
        <v>7</v>
      </c>
      <c r="B579" s="17" t="s">
        <v>18</v>
      </c>
      <c r="C579" s="17" t="s">
        <v>646</v>
      </c>
      <c r="D579" s="17" t="s">
        <v>721</v>
      </c>
      <c r="E579" s="17" t="s">
        <v>8</v>
      </c>
      <c r="F579" s="17" t="s">
        <v>162</v>
      </c>
      <c r="G579">
        <v>4883</v>
      </c>
      <c r="H579">
        <v>9</v>
      </c>
      <c r="I579" s="19">
        <v>8550000</v>
      </c>
      <c r="J579" s="15">
        <v>950000</v>
      </c>
      <c r="K579" s="17">
        <v>9</v>
      </c>
      <c r="L579" s="17"/>
      <c r="M579" s="17" t="s">
        <v>113</v>
      </c>
      <c r="N579" s="17" t="s">
        <v>48</v>
      </c>
      <c r="O579" s="17" t="s">
        <v>114</v>
      </c>
      <c r="P579" s="17" t="s">
        <v>725</v>
      </c>
      <c r="Q579" s="17" t="s">
        <v>53</v>
      </c>
      <c r="R579" s="17" t="s">
        <v>117</v>
      </c>
      <c r="S579" s="17" t="s">
        <v>118</v>
      </c>
      <c r="T579">
        <v>488302</v>
      </c>
      <c r="U579" t="s">
        <v>156</v>
      </c>
      <c r="V579" s="17" t="str">
        <f t="shared" si="82"/>
        <v>07-488302</v>
      </c>
      <c r="W579" t="s">
        <v>730</v>
      </c>
      <c r="X579" s="17" t="s">
        <v>40</v>
      </c>
      <c r="Y579" s="20">
        <v>44256</v>
      </c>
      <c r="Z579" s="21">
        <v>15</v>
      </c>
      <c r="AA579" s="14">
        <v>44271</v>
      </c>
      <c r="AB579" s="20">
        <v>44232</v>
      </c>
      <c r="AC579" s="19">
        <f t="shared" si="86"/>
        <v>8550000</v>
      </c>
      <c r="AD579" s="21">
        <v>26</v>
      </c>
      <c r="AE579" s="14">
        <v>44258</v>
      </c>
      <c r="AF579" s="20">
        <v>44260</v>
      </c>
      <c r="AG579" s="21">
        <v>20</v>
      </c>
      <c r="AH579" s="14">
        <v>44280</v>
      </c>
      <c r="AI579" s="20">
        <v>44278</v>
      </c>
      <c r="AJ579" s="21">
        <v>36</v>
      </c>
      <c r="AK579" s="14">
        <v>44314</v>
      </c>
      <c r="AL579" s="15">
        <f t="shared" si="87"/>
        <v>8550000</v>
      </c>
      <c r="AM579" s="21">
        <v>7</v>
      </c>
      <c r="AN579" s="14">
        <v>44528</v>
      </c>
      <c r="AO579" s="14">
        <v>44588</v>
      </c>
      <c r="AP579" s="19"/>
      <c r="AQ579" s="19"/>
      <c r="AR579" s="19"/>
      <c r="AS579" s="19"/>
      <c r="AT579" s="19">
        <v>855000</v>
      </c>
      <c r="AU579" s="19"/>
      <c r="AV579" s="19"/>
      <c r="AW579" s="19">
        <v>7695000</v>
      </c>
      <c r="AX579" s="19"/>
      <c r="AY579" s="19"/>
      <c r="AZ579" s="19"/>
      <c r="BA579" s="19"/>
      <c r="BB579" s="19">
        <f t="shared" ref="BB579:BB642" si="89">SUM(AP579:AV579)</f>
        <v>855000</v>
      </c>
      <c r="BC579" s="15">
        <f t="shared" si="83"/>
        <v>8550000</v>
      </c>
      <c r="BD579" s="15">
        <f t="shared" si="88"/>
        <v>8550000</v>
      </c>
      <c r="BE579" t="str">
        <f t="shared" si="84"/>
        <v>OK</v>
      </c>
      <c r="BF579">
        <f t="shared" si="85"/>
        <v>2</v>
      </c>
      <c r="BH579" s="17"/>
    </row>
    <row r="580" spans="1:60" hidden="1">
      <c r="A580" s="17">
        <v>7</v>
      </c>
      <c r="B580" s="17" t="s">
        <v>18</v>
      </c>
      <c r="C580" s="17" t="s">
        <v>649</v>
      </c>
      <c r="D580" s="17" t="s">
        <v>721</v>
      </c>
      <c r="E580" s="17" t="s">
        <v>8</v>
      </c>
      <c r="F580" s="17" t="s">
        <v>162</v>
      </c>
      <c r="G580">
        <v>4883</v>
      </c>
      <c r="H580">
        <v>9</v>
      </c>
      <c r="I580" s="19">
        <v>8550000</v>
      </c>
      <c r="J580" s="15">
        <v>950000</v>
      </c>
      <c r="K580" s="17">
        <v>9</v>
      </c>
      <c r="L580" s="17"/>
      <c r="M580" s="17" t="s">
        <v>113</v>
      </c>
      <c r="N580" s="17" t="s">
        <v>48</v>
      </c>
      <c r="O580" s="17" t="s">
        <v>114</v>
      </c>
      <c r="P580" s="17" t="s">
        <v>725</v>
      </c>
      <c r="Q580" s="17" t="s">
        <v>53</v>
      </c>
      <c r="R580" s="17" t="s">
        <v>117</v>
      </c>
      <c r="S580" s="17" t="s">
        <v>118</v>
      </c>
      <c r="T580">
        <v>488302</v>
      </c>
      <c r="U580" t="s">
        <v>156</v>
      </c>
      <c r="V580" s="17" t="str">
        <f t="shared" si="82"/>
        <v>07-488302</v>
      </c>
      <c r="W580" t="s">
        <v>730</v>
      </c>
      <c r="X580" s="17" t="s">
        <v>40</v>
      </c>
      <c r="Y580" s="20">
        <v>44256</v>
      </c>
      <c r="Z580" s="21">
        <v>15</v>
      </c>
      <c r="AA580" s="14">
        <v>44271</v>
      </c>
      <c r="AB580" s="20">
        <v>44232</v>
      </c>
      <c r="AC580" s="19">
        <f t="shared" si="86"/>
        <v>8550000</v>
      </c>
      <c r="AD580" s="21">
        <v>26</v>
      </c>
      <c r="AE580" s="14">
        <v>44258</v>
      </c>
      <c r="AF580" s="20">
        <v>44260</v>
      </c>
      <c r="AG580" s="21">
        <v>20</v>
      </c>
      <c r="AH580" s="14">
        <v>44280</v>
      </c>
      <c r="AI580" s="20">
        <v>44278</v>
      </c>
      <c r="AJ580" s="21">
        <v>36</v>
      </c>
      <c r="AK580" s="14">
        <v>44314</v>
      </c>
      <c r="AL580" s="15">
        <f t="shared" si="87"/>
        <v>8550000</v>
      </c>
      <c r="AM580" s="21">
        <v>7</v>
      </c>
      <c r="AN580" s="14">
        <v>44528</v>
      </c>
      <c r="AO580" s="14">
        <v>44588</v>
      </c>
      <c r="AP580" s="19"/>
      <c r="AQ580" s="19"/>
      <c r="AR580" s="19"/>
      <c r="AS580" s="19"/>
      <c r="AT580" s="19">
        <v>855000</v>
      </c>
      <c r="AU580" s="19"/>
      <c r="AV580" s="19"/>
      <c r="AW580" s="19">
        <v>7695000</v>
      </c>
      <c r="AX580" s="19"/>
      <c r="AY580" s="19"/>
      <c r="AZ580" s="19"/>
      <c r="BA580" s="19"/>
      <c r="BB580" s="19">
        <f t="shared" si="89"/>
        <v>855000</v>
      </c>
      <c r="BC580" s="15">
        <f t="shared" si="83"/>
        <v>8550000</v>
      </c>
      <c r="BD580" s="15">
        <f t="shared" si="88"/>
        <v>8550000</v>
      </c>
      <c r="BE580" t="str">
        <f t="shared" si="84"/>
        <v>OK</v>
      </c>
      <c r="BF580">
        <f t="shared" si="85"/>
        <v>2</v>
      </c>
      <c r="BH580" s="17"/>
    </row>
    <row r="581" spans="1:60" hidden="1">
      <c r="A581" s="17">
        <v>7</v>
      </c>
      <c r="B581" s="17" t="s">
        <v>18</v>
      </c>
      <c r="C581" s="17" t="s">
        <v>649</v>
      </c>
      <c r="D581" s="17" t="s">
        <v>721</v>
      </c>
      <c r="E581" s="17" t="s">
        <v>8</v>
      </c>
      <c r="F581" s="17" t="s">
        <v>162</v>
      </c>
      <c r="G581">
        <v>4889</v>
      </c>
      <c r="H581">
        <v>3</v>
      </c>
      <c r="I581" s="19">
        <v>2700000</v>
      </c>
      <c r="J581" s="15">
        <v>900000</v>
      </c>
      <c r="K581" s="17">
        <v>3</v>
      </c>
      <c r="L581" s="17"/>
      <c r="M581" s="17" t="s">
        <v>40</v>
      </c>
      <c r="N581" s="17" t="s">
        <v>48</v>
      </c>
      <c r="O581" s="17" t="s">
        <v>146</v>
      </c>
      <c r="P581" s="17" t="s">
        <v>727</v>
      </c>
      <c r="Q581" s="17" t="s">
        <v>116</v>
      </c>
      <c r="R581" s="17" t="s">
        <v>117</v>
      </c>
      <c r="S581" s="17" t="s">
        <v>118</v>
      </c>
      <c r="T581">
        <v>488303</v>
      </c>
      <c r="U581" t="s">
        <v>156</v>
      </c>
      <c r="V581" s="17" t="str">
        <f t="shared" si="82"/>
        <v>07-488303</v>
      </c>
      <c r="W581" t="s">
        <v>730</v>
      </c>
      <c r="X581" s="17" t="s">
        <v>40</v>
      </c>
      <c r="Y581" s="20"/>
      <c r="Z581" s="21"/>
      <c r="AA581" s="14"/>
      <c r="AB581" s="20">
        <v>44362</v>
      </c>
      <c r="AC581" s="19">
        <f t="shared" si="86"/>
        <v>2700000</v>
      </c>
      <c r="AD581" s="21">
        <v>9</v>
      </c>
      <c r="AE581" s="14">
        <v>44371</v>
      </c>
      <c r="AF581" s="20">
        <v>44374</v>
      </c>
      <c r="AG581" s="21">
        <v>8</v>
      </c>
      <c r="AH581" s="14">
        <v>44382</v>
      </c>
      <c r="AI581" s="20">
        <v>44382</v>
      </c>
      <c r="AJ581" s="21">
        <v>12</v>
      </c>
      <c r="AK581" s="14">
        <v>44394</v>
      </c>
      <c r="AL581" s="15">
        <f t="shared" si="87"/>
        <v>2700000</v>
      </c>
      <c r="AM581" s="21">
        <v>7</v>
      </c>
      <c r="AN581" s="14">
        <v>44609</v>
      </c>
      <c r="AO581" s="14">
        <v>44669</v>
      </c>
      <c r="AP581" s="19"/>
      <c r="AQ581" s="19"/>
      <c r="AR581" s="19"/>
      <c r="AS581" s="19"/>
      <c r="AT581" s="19"/>
      <c r="AU581" s="19"/>
      <c r="AV581" s="19"/>
      <c r="AW581" s="19">
        <v>270000</v>
      </c>
      <c r="AX581" s="19"/>
      <c r="AY581" s="19">
        <v>2430000</v>
      </c>
      <c r="AZ581" s="19"/>
      <c r="BA581" s="19"/>
      <c r="BB581" s="19">
        <f t="shared" si="89"/>
        <v>0</v>
      </c>
      <c r="BC581" s="15">
        <f t="shared" si="83"/>
        <v>2700000</v>
      </c>
      <c r="BD581" s="15">
        <f t="shared" si="88"/>
        <v>2700000</v>
      </c>
      <c r="BE581" t="str">
        <f t="shared" si="84"/>
        <v>OK</v>
      </c>
      <c r="BF581">
        <f t="shared" si="85"/>
        <v>2</v>
      </c>
      <c r="BH581" s="17"/>
    </row>
    <row r="582" spans="1:60" hidden="1">
      <c r="A582" s="17">
        <v>7</v>
      </c>
      <c r="B582" s="17" t="s">
        <v>18</v>
      </c>
      <c r="C582" s="17" t="s">
        <v>624</v>
      </c>
      <c r="D582" s="17" t="s">
        <v>714</v>
      </c>
      <c r="E582" s="17" t="s">
        <v>8</v>
      </c>
      <c r="F582" s="17" t="s">
        <v>162</v>
      </c>
      <c r="G582">
        <v>4883</v>
      </c>
      <c r="H582">
        <v>15</v>
      </c>
      <c r="I582" s="19">
        <v>14250000</v>
      </c>
      <c r="J582" s="15">
        <v>950000</v>
      </c>
      <c r="K582" s="17">
        <v>15</v>
      </c>
      <c r="L582" s="17"/>
      <c r="M582" s="17" t="s">
        <v>113</v>
      </c>
      <c r="N582" s="17" t="s">
        <v>48</v>
      </c>
      <c r="O582" s="17" t="s">
        <v>114</v>
      </c>
      <c r="P582" s="17" t="s">
        <v>725</v>
      </c>
      <c r="Q582" s="17" t="s">
        <v>53</v>
      </c>
      <c r="R582" s="17" t="s">
        <v>117</v>
      </c>
      <c r="S582" s="17" t="s">
        <v>118</v>
      </c>
      <c r="T582">
        <v>488302</v>
      </c>
      <c r="U582" t="s">
        <v>156</v>
      </c>
      <c r="V582" s="17" t="str">
        <f t="shared" si="82"/>
        <v>07-488302</v>
      </c>
      <c r="W582" t="s">
        <v>726</v>
      </c>
      <c r="X582" s="17" t="s">
        <v>40</v>
      </c>
      <c r="Y582" s="20">
        <v>44256</v>
      </c>
      <c r="Z582" s="21">
        <v>15</v>
      </c>
      <c r="AA582" s="14">
        <v>44271</v>
      </c>
      <c r="AB582" s="20">
        <v>44232</v>
      </c>
      <c r="AC582" s="19">
        <f t="shared" si="86"/>
        <v>14250000</v>
      </c>
      <c r="AD582" s="21">
        <v>26</v>
      </c>
      <c r="AE582" s="14">
        <v>44258</v>
      </c>
      <c r="AF582" s="20">
        <v>44260</v>
      </c>
      <c r="AG582" s="21">
        <v>20</v>
      </c>
      <c r="AH582" s="14">
        <v>44280</v>
      </c>
      <c r="AI582" s="20">
        <v>44309</v>
      </c>
      <c r="AJ582" s="21">
        <v>36</v>
      </c>
      <c r="AK582" s="14">
        <v>44345</v>
      </c>
      <c r="AL582" s="15">
        <f t="shared" si="87"/>
        <v>14250000</v>
      </c>
      <c r="AM582" s="21">
        <v>7</v>
      </c>
      <c r="AN582" s="14">
        <v>44559</v>
      </c>
      <c r="AO582" s="14">
        <v>44619</v>
      </c>
      <c r="AP582" s="19"/>
      <c r="AQ582" s="19"/>
      <c r="AR582" s="19"/>
      <c r="AS582" s="19"/>
      <c r="AT582" s="19">
        <v>1425000</v>
      </c>
      <c r="AU582" s="19"/>
      <c r="AV582" s="19"/>
      <c r="AW582" s="19">
        <v>12825000</v>
      </c>
      <c r="AX582" s="19"/>
      <c r="AY582" s="19"/>
      <c r="AZ582" s="19"/>
      <c r="BA582" s="19"/>
      <c r="BB582" s="19">
        <f t="shared" si="89"/>
        <v>1425000</v>
      </c>
      <c r="BC582" s="15">
        <f t="shared" si="83"/>
        <v>14250000</v>
      </c>
      <c r="BD582" s="15">
        <f t="shared" si="88"/>
        <v>14250000</v>
      </c>
      <c r="BE582" t="str">
        <f t="shared" si="84"/>
        <v>OK</v>
      </c>
      <c r="BF582">
        <f t="shared" si="85"/>
        <v>2</v>
      </c>
      <c r="BH582" s="17"/>
    </row>
    <row r="583" spans="1:60" hidden="1">
      <c r="A583" s="17">
        <v>7</v>
      </c>
      <c r="B583" s="17" t="s">
        <v>18</v>
      </c>
      <c r="C583" s="17" t="s">
        <v>624</v>
      </c>
      <c r="D583" s="17" t="s">
        <v>731</v>
      </c>
      <c r="E583" s="17" t="s">
        <v>8</v>
      </c>
      <c r="F583" s="17" t="s">
        <v>162</v>
      </c>
      <c r="G583">
        <v>4883</v>
      </c>
      <c r="H583">
        <v>3</v>
      </c>
      <c r="I583" s="19">
        <v>2700000</v>
      </c>
      <c r="J583" s="15">
        <v>900000</v>
      </c>
      <c r="K583" s="17">
        <v>3</v>
      </c>
      <c r="L583" s="17"/>
      <c r="M583" s="17" t="s">
        <v>40</v>
      </c>
      <c r="N583" s="17" t="s">
        <v>48</v>
      </c>
      <c r="O583" s="17" t="s">
        <v>146</v>
      </c>
      <c r="P583" s="17" t="s">
        <v>727</v>
      </c>
      <c r="Q583" s="17" t="s">
        <v>116</v>
      </c>
      <c r="R583" s="17" t="s">
        <v>117</v>
      </c>
      <c r="S583" s="17" t="s">
        <v>118</v>
      </c>
      <c r="T583">
        <v>488303</v>
      </c>
      <c r="U583" t="s">
        <v>156</v>
      </c>
      <c r="V583" s="17" t="str">
        <f t="shared" si="82"/>
        <v>07-488303</v>
      </c>
      <c r="W583" t="s">
        <v>726</v>
      </c>
      <c r="X583" s="17" t="s">
        <v>40</v>
      </c>
      <c r="Y583" s="20"/>
      <c r="Z583" s="21"/>
      <c r="AA583" s="14"/>
      <c r="AB583" s="20">
        <v>44362</v>
      </c>
      <c r="AC583" s="19">
        <f t="shared" si="86"/>
        <v>2700000</v>
      </c>
      <c r="AD583" s="21">
        <v>9</v>
      </c>
      <c r="AE583" s="14">
        <v>44371</v>
      </c>
      <c r="AF583" s="20">
        <v>44374</v>
      </c>
      <c r="AG583" s="21">
        <v>8</v>
      </c>
      <c r="AH583" s="14">
        <v>44382</v>
      </c>
      <c r="AI583" s="20">
        <v>44382</v>
      </c>
      <c r="AJ583" s="21">
        <v>12</v>
      </c>
      <c r="AK583" s="14">
        <v>44394</v>
      </c>
      <c r="AL583" s="15">
        <f t="shared" si="87"/>
        <v>2700000</v>
      </c>
      <c r="AM583" s="21">
        <v>7</v>
      </c>
      <c r="AN583" s="14">
        <v>44609</v>
      </c>
      <c r="AO583" s="14">
        <v>44669</v>
      </c>
      <c r="AP583" s="19"/>
      <c r="AQ583" s="19"/>
      <c r="AR583" s="19"/>
      <c r="AS583" s="19"/>
      <c r="AT583" s="19"/>
      <c r="AU583" s="19"/>
      <c r="AV583" s="19"/>
      <c r="AW583" s="19">
        <v>270000</v>
      </c>
      <c r="AX583" s="19"/>
      <c r="AY583" s="19">
        <v>2430000</v>
      </c>
      <c r="AZ583" s="19"/>
      <c r="BA583" s="19"/>
      <c r="BB583" s="19">
        <f t="shared" si="89"/>
        <v>0</v>
      </c>
      <c r="BC583" s="15">
        <f t="shared" si="83"/>
        <v>2700000</v>
      </c>
      <c r="BD583" s="15">
        <f t="shared" si="88"/>
        <v>2700000</v>
      </c>
      <c r="BE583" t="str">
        <f t="shared" si="84"/>
        <v>OK</v>
      </c>
      <c r="BF583">
        <f t="shared" si="85"/>
        <v>2</v>
      </c>
      <c r="BH583" s="17"/>
    </row>
    <row r="584" spans="1:60" hidden="1">
      <c r="A584" s="17">
        <v>7</v>
      </c>
      <c r="B584" s="17" t="s">
        <v>18</v>
      </c>
      <c r="C584" s="17" t="s">
        <v>654</v>
      </c>
      <c r="D584" s="17" t="s">
        <v>714</v>
      </c>
      <c r="E584" s="17" t="s">
        <v>8</v>
      </c>
      <c r="F584" s="17" t="s">
        <v>162</v>
      </c>
      <c r="G584">
        <v>4883</v>
      </c>
      <c r="H584">
        <v>8</v>
      </c>
      <c r="I584" s="19">
        <v>7600000</v>
      </c>
      <c r="J584" s="15">
        <v>950000</v>
      </c>
      <c r="K584" s="17">
        <v>8</v>
      </c>
      <c r="L584" s="17"/>
      <c r="M584" s="17" t="s">
        <v>113</v>
      </c>
      <c r="N584" s="17" t="s">
        <v>48</v>
      </c>
      <c r="O584" s="17" t="s">
        <v>114</v>
      </c>
      <c r="P584" s="17" t="s">
        <v>725</v>
      </c>
      <c r="Q584" s="17" t="s">
        <v>53</v>
      </c>
      <c r="R584" s="17" t="s">
        <v>117</v>
      </c>
      <c r="S584" s="17" t="s">
        <v>118</v>
      </c>
      <c r="T584">
        <v>488302</v>
      </c>
      <c r="U584" t="s">
        <v>156</v>
      </c>
      <c r="V584" s="17" t="str">
        <f t="shared" si="82"/>
        <v>07-488302</v>
      </c>
      <c r="W584" t="s">
        <v>726</v>
      </c>
      <c r="X584" s="17" t="s">
        <v>40</v>
      </c>
      <c r="Y584" s="20">
        <v>44256</v>
      </c>
      <c r="Z584" s="21">
        <v>15</v>
      </c>
      <c r="AA584" s="14">
        <v>44271</v>
      </c>
      <c r="AB584" s="20">
        <v>44232</v>
      </c>
      <c r="AC584" s="19">
        <f t="shared" si="86"/>
        <v>7600000</v>
      </c>
      <c r="AD584" s="21">
        <v>26</v>
      </c>
      <c r="AE584" s="14">
        <v>44258</v>
      </c>
      <c r="AF584" s="20">
        <v>44260</v>
      </c>
      <c r="AG584" s="21">
        <v>20</v>
      </c>
      <c r="AH584" s="14">
        <v>44280</v>
      </c>
      <c r="AI584" s="20">
        <v>44278</v>
      </c>
      <c r="AJ584" s="21">
        <v>36</v>
      </c>
      <c r="AK584" s="14">
        <v>44314</v>
      </c>
      <c r="AL584" s="15">
        <f t="shared" si="87"/>
        <v>7600000</v>
      </c>
      <c r="AM584" s="21">
        <v>7</v>
      </c>
      <c r="AN584" s="14">
        <v>44528</v>
      </c>
      <c r="AO584" s="14">
        <v>44588</v>
      </c>
      <c r="AP584" s="19"/>
      <c r="AQ584" s="19"/>
      <c r="AR584" s="19"/>
      <c r="AS584" s="19"/>
      <c r="AT584" s="19">
        <v>760000</v>
      </c>
      <c r="AU584" s="19"/>
      <c r="AV584" s="19"/>
      <c r="AW584" s="19">
        <v>6840000</v>
      </c>
      <c r="AX584" s="19"/>
      <c r="AY584" s="19"/>
      <c r="AZ584" s="19"/>
      <c r="BA584" s="19"/>
      <c r="BB584" s="19">
        <f t="shared" si="89"/>
        <v>760000</v>
      </c>
      <c r="BC584" s="15">
        <f t="shared" si="83"/>
        <v>7600000</v>
      </c>
      <c r="BD584" s="15">
        <f t="shared" si="88"/>
        <v>7600000</v>
      </c>
      <c r="BE584" t="str">
        <f t="shared" si="84"/>
        <v>OK</v>
      </c>
      <c r="BF584">
        <f t="shared" si="85"/>
        <v>2</v>
      </c>
      <c r="BH584" s="17"/>
    </row>
    <row r="585" spans="1:60" hidden="1">
      <c r="A585" s="17">
        <v>7</v>
      </c>
      <c r="B585" s="17" t="s">
        <v>18</v>
      </c>
      <c r="C585" s="17" t="s">
        <v>612</v>
      </c>
      <c r="D585" s="17" t="s">
        <v>719</v>
      </c>
      <c r="E585" s="17" t="s">
        <v>8</v>
      </c>
      <c r="F585" s="17" t="s">
        <v>162</v>
      </c>
      <c r="G585">
        <v>4883</v>
      </c>
      <c r="H585">
        <v>9</v>
      </c>
      <c r="I585" s="19">
        <v>8550000</v>
      </c>
      <c r="J585" s="15">
        <v>950000</v>
      </c>
      <c r="K585" s="17">
        <v>9</v>
      </c>
      <c r="L585" s="17"/>
      <c r="M585" s="17" t="s">
        <v>113</v>
      </c>
      <c r="N585" s="17" t="s">
        <v>48</v>
      </c>
      <c r="O585" s="17" t="s">
        <v>114</v>
      </c>
      <c r="P585" s="17" t="s">
        <v>725</v>
      </c>
      <c r="Q585" s="17" t="s">
        <v>53</v>
      </c>
      <c r="R585" s="17" t="s">
        <v>117</v>
      </c>
      <c r="S585" s="17" t="s">
        <v>118</v>
      </c>
      <c r="T585">
        <v>488302</v>
      </c>
      <c r="U585" t="s">
        <v>156</v>
      </c>
      <c r="V585" s="17" t="str">
        <f t="shared" si="82"/>
        <v>07-488302</v>
      </c>
      <c r="W585" t="s">
        <v>729</v>
      </c>
      <c r="X585" s="17" t="s">
        <v>40</v>
      </c>
      <c r="Y585" s="20">
        <v>44256</v>
      </c>
      <c r="Z585" s="21">
        <v>15</v>
      </c>
      <c r="AA585" s="14">
        <v>44271</v>
      </c>
      <c r="AB585" s="20">
        <v>44232</v>
      </c>
      <c r="AC585" s="19">
        <f t="shared" si="86"/>
        <v>8550000</v>
      </c>
      <c r="AD585" s="21">
        <v>26</v>
      </c>
      <c r="AE585" s="14">
        <v>44258</v>
      </c>
      <c r="AF585" s="20">
        <v>44260</v>
      </c>
      <c r="AG585" s="21">
        <v>20</v>
      </c>
      <c r="AH585" s="14">
        <v>44280</v>
      </c>
      <c r="AI585" s="20">
        <v>44278</v>
      </c>
      <c r="AJ585" s="21">
        <v>36</v>
      </c>
      <c r="AK585" s="14">
        <v>44314</v>
      </c>
      <c r="AL585" s="15">
        <f t="shared" si="87"/>
        <v>8550000</v>
      </c>
      <c r="AM585" s="21">
        <v>7</v>
      </c>
      <c r="AN585" s="14">
        <v>44528</v>
      </c>
      <c r="AO585" s="14">
        <v>44588</v>
      </c>
      <c r="AP585" s="19"/>
      <c r="AQ585" s="19"/>
      <c r="AR585" s="19"/>
      <c r="AS585" s="19"/>
      <c r="AT585" s="19">
        <v>855000</v>
      </c>
      <c r="AU585" s="19"/>
      <c r="AV585" s="19"/>
      <c r="AW585" s="19">
        <v>7695000</v>
      </c>
      <c r="AX585" s="19"/>
      <c r="AY585" s="19"/>
      <c r="AZ585" s="19"/>
      <c r="BA585" s="19"/>
      <c r="BB585" s="19">
        <f t="shared" si="89"/>
        <v>855000</v>
      </c>
      <c r="BC585" s="15">
        <f t="shared" si="83"/>
        <v>8550000</v>
      </c>
      <c r="BD585" s="15">
        <f t="shared" si="88"/>
        <v>8550000</v>
      </c>
      <c r="BE585" t="str">
        <f t="shared" si="84"/>
        <v>OK</v>
      </c>
      <c r="BF585">
        <f t="shared" si="85"/>
        <v>2</v>
      </c>
      <c r="BH585" s="17"/>
    </row>
    <row r="586" spans="1:60" hidden="1">
      <c r="A586" s="17">
        <v>7</v>
      </c>
      <c r="B586" s="17" t="s">
        <v>18</v>
      </c>
      <c r="C586" s="17" t="s">
        <v>612</v>
      </c>
      <c r="D586" s="17" t="s">
        <v>719</v>
      </c>
      <c r="E586" s="17" t="s">
        <v>8</v>
      </c>
      <c r="F586" s="17" t="s">
        <v>162</v>
      </c>
      <c r="G586">
        <v>4883</v>
      </c>
      <c r="H586">
        <v>3</v>
      </c>
      <c r="I586" s="19">
        <v>2700000</v>
      </c>
      <c r="J586" s="15">
        <v>900000</v>
      </c>
      <c r="K586" s="17">
        <v>3</v>
      </c>
      <c r="L586" s="17"/>
      <c r="M586" s="17" t="s">
        <v>40</v>
      </c>
      <c r="N586" s="17" t="s">
        <v>48</v>
      </c>
      <c r="O586" s="17" t="s">
        <v>146</v>
      </c>
      <c r="P586" s="17" t="s">
        <v>727</v>
      </c>
      <c r="Q586" s="17" t="s">
        <v>116</v>
      </c>
      <c r="R586" s="17" t="s">
        <v>117</v>
      </c>
      <c r="S586" s="17" t="s">
        <v>118</v>
      </c>
      <c r="T586">
        <v>488303</v>
      </c>
      <c r="U586" t="s">
        <v>156</v>
      </c>
      <c r="V586" s="17" t="str">
        <f t="shared" si="82"/>
        <v>07-488303</v>
      </c>
      <c r="W586" t="s">
        <v>729</v>
      </c>
      <c r="X586" s="17" t="s">
        <v>40</v>
      </c>
      <c r="Y586" s="20"/>
      <c r="Z586" s="21"/>
      <c r="AA586" s="14"/>
      <c r="AB586" s="20">
        <v>44362</v>
      </c>
      <c r="AC586" s="19">
        <f t="shared" si="86"/>
        <v>2700000</v>
      </c>
      <c r="AD586" s="21">
        <v>9</v>
      </c>
      <c r="AE586" s="14">
        <v>44371</v>
      </c>
      <c r="AF586" s="20">
        <v>44374</v>
      </c>
      <c r="AG586" s="21">
        <v>8</v>
      </c>
      <c r="AH586" s="14">
        <v>44382</v>
      </c>
      <c r="AI586" s="20">
        <v>44382</v>
      </c>
      <c r="AJ586" s="21">
        <v>12</v>
      </c>
      <c r="AK586" s="14">
        <v>44394</v>
      </c>
      <c r="AL586" s="15">
        <f t="shared" si="87"/>
        <v>2700000</v>
      </c>
      <c r="AM586" s="21">
        <v>7</v>
      </c>
      <c r="AN586" s="14">
        <v>44609</v>
      </c>
      <c r="AO586" s="14">
        <v>44669</v>
      </c>
      <c r="AP586" s="19"/>
      <c r="AQ586" s="19"/>
      <c r="AR586" s="19"/>
      <c r="AS586" s="19"/>
      <c r="AT586" s="19"/>
      <c r="AU586" s="19"/>
      <c r="AV586" s="19"/>
      <c r="AW586" s="19">
        <v>270000</v>
      </c>
      <c r="AX586" s="19"/>
      <c r="AY586" s="19">
        <v>2430000</v>
      </c>
      <c r="AZ586" s="19"/>
      <c r="BA586" s="19"/>
      <c r="BB586" s="19">
        <f t="shared" si="89"/>
        <v>0</v>
      </c>
      <c r="BC586" s="15">
        <f t="shared" si="83"/>
        <v>2700000</v>
      </c>
      <c r="BD586" s="15">
        <f t="shared" si="88"/>
        <v>2700000</v>
      </c>
      <c r="BE586" t="str">
        <f t="shared" si="84"/>
        <v>OK</v>
      </c>
      <c r="BF586">
        <f t="shared" si="85"/>
        <v>2</v>
      </c>
      <c r="BH586" s="17"/>
    </row>
    <row r="587" spans="1:60" hidden="1">
      <c r="A587" s="17">
        <v>7</v>
      </c>
      <c r="B587" s="17" t="s">
        <v>18</v>
      </c>
      <c r="C587" s="17" t="s">
        <v>659</v>
      </c>
      <c r="D587" s="17" t="s">
        <v>723</v>
      </c>
      <c r="E587" s="17" t="s">
        <v>8</v>
      </c>
      <c r="F587" s="17" t="s">
        <v>162</v>
      </c>
      <c r="G587">
        <v>4883</v>
      </c>
      <c r="H587">
        <v>9</v>
      </c>
      <c r="I587" s="19">
        <v>8550000</v>
      </c>
      <c r="J587" s="15">
        <v>950000</v>
      </c>
      <c r="K587" s="17">
        <v>9</v>
      </c>
      <c r="L587" s="17"/>
      <c r="M587" s="17" t="s">
        <v>113</v>
      </c>
      <c r="N587" s="17" t="s">
        <v>48</v>
      </c>
      <c r="O587" s="17" t="s">
        <v>114</v>
      </c>
      <c r="P587" s="17" t="s">
        <v>725</v>
      </c>
      <c r="Q587" s="17" t="s">
        <v>53</v>
      </c>
      <c r="R587" s="17" t="s">
        <v>117</v>
      </c>
      <c r="S587" s="17" t="s">
        <v>118</v>
      </c>
      <c r="T587">
        <v>488302</v>
      </c>
      <c r="U587" t="s">
        <v>156</v>
      </c>
      <c r="V587" s="17" t="str">
        <f t="shared" si="82"/>
        <v>07-488302</v>
      </c>
      <c r="W587" t="s">
        <v>732</v>
      </c>
      <c r="X587" s="17" t="s">
        <v>40</v>
      </c>
      <c r="Y587" s="20">
        <v>44256</v>
      </c>
      <c r="Z587" s="21">
        <v>15</v>
      </c>
      <c r="AA587" s="14">
        <v>44271</v>
      </c>
      <c r="AB587" s="20">
        <v>44232</v>
      </c>
      <c r="AC587" s="19">
        <f t="shared" si="86"/>
        <v>8550000</v>
      </c>
      <c r="AD587" s="21">
        <v>26</v>
      </c>
      <c r="AE587" s="14">
        <v>44258</v>
      </c>
      <c r="AF587" s="20">
        <v>44260</v>
      </c>
      <c r="AG587" s="21">
        <v>20</v>
      </c>
      <c r="AH587" s="14">
        <v>44280</v>
      </c>
      <c r="AI587" s="20">
        <v>44278</v>
      </c>
      <c r="AJ587" s="21">
        <v>36</v>
      </c>
      <c r="AK587" s="14">
        <v>44314</v>
      </c>
      <c r="AL587" s="15">
        <f t="shared" si="87"/>
        <v>8550000</v>
      </c>
      <c r="AM587" s="21">
        <v>7</v>
      </c>
      <c r="AN587" s="14">
        <v>44528</v>
      </c>
      <c r="AO587" s="14">
        <v>44588</v>
      </c>
      <c r="AP587" s="19"/>
      <c r="AQ587" s="19"/>
      <c r="AR587" s="19"/>
      <c r="AS587" s="19"/>
      <c r="AT587" s="19">
        <v>855000</v>
      </c>
      <c r="AU587" s="19"/>
      <c r="AV587" s="19"/>
      <c r="AW587" s="19">
        <v>7695000</v>
      </c>
      <c r="AX587" s="19"/>
      <c r="AY587" s="19"/>
      <c r="AZ587" s="19"/>
      <c r="BA587" s="19"/>
      <c r="BB587" s="19">
        <f t="shared" si="89"/>
        <v>855000</v>
      </c>
      <c r="BC587" s="15">
        <f t="shared" si="83"/>
        <v>8550000</v>
      </c>
      <c r="BD587" s="15">
        <f t="shared" si="88"/>
        <v>8550000</v>
      </c>
      <c r="BE587" t="str">
        <f t="shared" si="84"/>
        <v>OK</v>
      </c>
      <c r="BF587">
        <f t="shared" si="85"/>
        <v>2</v>
      </c>
      <c r="BH587" s="17"/>
    </row>
    <row r="588" spans="1:60" hidden="1">
      <c r="A588" s="17">
        <v>7</v>
      </c>
      <c r="B588" s="17" t="s">
        <v>18</v>
      </c>
      <c r="C588" s="17" t="s">
        <v>659</v>
      </c>
      <c r="D588" s="17" t="s">
        <v>723</v>
      </c>
      <c r="E588" s="17" t="s">
        <v>8</v>
      </c>
      <c r="F588" s="17" t="s">
        <v>162</v>
      </c>
      <c r="G588">
        <v>4883</v>
      </c>
      <c r="H588">
        <v>3</v>
      </c>
      <c r="I588" s="19">
        <v>2700000</v>
      </c>
      <c r="J588" s="15">
        <v>900000</v>
      </c>
      <c r="K588" s="17">
        <v>3</v>
      </c>
      <c r="L588" s="17"/>
      <c r="M588" s="17" t="s">
        <v>40</v>
      </c>
      <c r="N588" s="17" t="s">
        <v>48</v>
      </c>
      <c r="O588" s="17" t="s">
        <v>146</v>
      </c>
      <c r="P588" s="17" t="s">
        <v>727</v>
      </c>
      <c r="Q588" s="17" t="s">
        <v>116</v>
      </c>
      <c r="R588" s="17" t="s">
        <v>117</v>
      </c>
      <c r="S588" s="17" t="s">
        <v>118</v>
      </c>
      <c r="T588">
        <v>488303</v>
      </c>
      <c r="U588" t="s">
        <v>156</v>
      </c>
      <c r="V588" s="17" t="str">
        <f t="shared" si="82"/>
        <v>07-488303</v>
      </c>
      <c r="W588" t="s">
        <v>732</v>
      </c>
      <c r="X588" s="17" t="s">
        <v>40</v>
      </c>
      <c r="Y588" s="20"/>
      <c r="Z588" s="21"/>
      <c r="AA588" s="14"/>
      <c r="AB588" s="20">
        <v>44362</v>
      </c>
      <c r="AC588" s="19">
        <f t="shared" si="86"/>
        <v>2700000</v>
      </c>
      <c r="AD588" s="21">
        <v>9</v>
      </c>
      <c r="AE588" s="14">
        <v>44371</v>
      </c>
      <c r="AF588" s="20">
        <v>44374</v>
      </c>
      <c r="AG588" s="21">
        <v>8</v>
      </c>
      <c r="AH588" s="14">
        <v>44382</v>
      </c>
      <c r="AI588" s="20">
        <v>44382</v>
      </c>
      <c r="AJ588" s="21">
        <v>12</v>
      </c>
      <c r="AK588" s="14">
        <v>44394</v>
      </c>
      <c r="AL588" s="15">
        <f t="shared" si="87"/>
        <v>2700000</v>
      </c>
      <c r="AM588" s="21">
        <v>7</v>
      </c>
      <c r="AN588" s="14">
        <v>44609</v>
      </c>
      <c r="AO588" s="14">
        <v>44669</v>
      </c>
      <c r="AP588" s="19"/>
      <c r="AQ588" s="19"/>
      <c r="AR588" s="19"/>
      <c r="AS588" s="19"/>
      <c r="AT588" s="19"/>
      <c r="AU588" s="19"/>
      <c r="AV588" s="19"/>
      <c r="AW588" s="19">
        <v>270000</v>
      </c>
      <c r="AX588" s="19"/>
      <c r="AY588" s="19">
        <v>2430000</v>
      </c>
      <c r="AZ588" s="19"/>
      <c r="BA588" s="19"/>
      <c r="BB588" s="19">
        <f t="shared" si="89"/>
        <v>0</v>
      </c>
      <c r="BC588" s="15">
        <f t="shared" si="83"/>
        <v>2700000</v>
      </c>
      <c r="BD588" s="15">
        <f t="shared" si="88"/>
        <v>2700000</v>
      </c>
      <c r="BE588" t="str">
        <f t="shared" si="84"/>
        <v>OK</v>
      </c>
      <c r="BF588">
        <f t="shared" si="85"/>
        <v>2</v>
      </c>
      <c r="BH588" s="17"/>
    </row>
    <row r="589" spans="1:60" hidden="1">
      <c r="A589" s="17">
        <v>7</v>
      </c>
      <c r="B589" s="17" t="s">
        <v>18</v>
      </c>
      <c r="C589" s="17" t="s">
        <v>662</v>
      </c>
      <c r="D589" s="17" t="s">
        <v>714</v>
      </c>
      <c r="E589" s="17" t="s">
        <v>8</v>
      </c>
      <c r="F589" s="17" t="s">
        <v>162</v>
      </c>
      <c r="G589">
        <v>4883</v>
      </c>
      <c r="H589">
        <v>10</v>
      </c>
      <c r="I589" s="19">
        <v>9500000</v>
      </c>
      <c r="J589" s="15">
        <v>950000</v>
      </c>
      <c r="K589" s="17">
        <v>10</v>
      </c>
      <c r="L589" s="17"/>
      <c r="M589" s="17" t="s">
        <v>113</v>
      </c>
      <c r="N589" s="17" t="s">
        <v>48</v>
      </c>
      <c r="O589" s="17" t="s">
        <v>114</v>
      </c>
      <c r="P589" s="17" t="s">
        <v>725</v>
      </c>
      <c r="Q589" s="17" t="s">
        <v>53</v>
      </c>
      <c r="R589" s="17" t="s">
        <v>117</v>
      </c>
      <c r="S589" s="17" t="s">
        <v>118</v>
      </c>
      <c r="T589">
        <v>488302</v>
      </c>
      <c r="U589" t="s">
        <v>156</v>
      </c>
      <c r="V589" s="17" t="str">
        <f t="shared" si="82"/>
        <v>07-488302</v>
      </c>
      <c r="W589" t="s">
        <v>726</v>
      </c>
      <c r="X589" s="17" t="s">
        <v>40</v>
      </c>
      <c r="Y589" s="20">
        <v>44256</v>
      </c>
      <c r="Z589" s="21">
        <v>15</v>
      </c>
      <c r="AA589" s="14">
        <v>44271</v>
      </c>
      <c r="AB589" s="20">
        <v>44232</v>
      </c>
      <c r="AC589" s="19">
        <f t="shared" si="86"/>
        <v>9500000</v>
      </c>
      <c r="AD589" s="21">
        <v>26</v>
      </c>
      <c r="AE589" s="14">
        <v>44258</v>
      </c>
      <c r="AF589" s="20">
        <v>44260</v>
      </c>
      <c r="AG589" s="21">
        <v>20</v>
      </c>
      <c r="AH589" s="14">
        <v>44280</v>
      </c>
      <c r="AI589" s="20">
        <v>44278</v>
      </c>
      <c r="AJ589" s="21">
        <v>36</v>
      </c>
      <c r="AK589" s="14">
        <v>44314</v>
      </c>
      <c r="AL589" s="15">
        <f t="shared" si="87"/>
        <v>9500000</v>
      </c>
      <c r="AM589" s="21">
        <v>7</v>
      </c>
      <c r="AN589" s="14">
        <v>44528</v>
      </c>
      <c r="AO589" s="14">
        <v>44588</v>
      </c>
      <c r="AP589" s="19"/>
      <c r="AQ589" s="19"/>
      <c r="AR589" s="19"/>
      <c r="AS589" s="19"/>
      <c r="AT589" s="19">
        <v>950000</v>
      </c>
      <c r="AU589" s="19"/>
      <c r="AV589" s="19"/>
      <c r="AW589" s="19">
        <v>8550000</v>
      </c>
      <c r="AX589" s="19"/>
      <c r="AY589" s="19"/>
      <c r="AZ589" s="19"/>
      <c r="BA589" s="19"/>
      <c r="BB589" s="19">
        <f t="shared" si="89"/>
        <v>950000</v>
      </c>
      <c r="BC589" s="15">
        <f t="shared" si="83"/>
        <v>9500000</v>
      </c>
      <c r="BD589" s="15">
        <f t="shared" si="88"/>
        <v>9500000</v>
      </c>
      <c r="BE589" t="str">
        <f t="shared" si="84"/>
        <v>OK</v>
      </c>
      <c r="BF589">
        <f t="shared" si="85"/>
        <v>2</v>
      </c>
      <c r="BH589" s="17"/>
    </row>
    <row r="590" spans="1:60" hidden="1">
      <c r="A590" s="17">
        <v>7</v>
      </c>
      <c r="B590" s="17" t="s">
        <v>18</v>
      </c>
      <c r="C590" s="17" t="s">
        <v>662</v>
      </c>
      <c r="D590" s="17" t="s">
        <v>714</v>
      </c>
      <c r="E590" s="17" t="s">
        <v>8</v>
      </c>
      <c r="F590" s="17" t="s">
        <v>162</v>
      </c>
      <c r="G590">
        <v>4883</v>
      </c>
      <c r="H590">
        <v>3</v>
      </c>
      <c r="I590" s="19">
        <v>2700000</v>
      </c>
      <c r="J590" s="15">
        <v>900000</v>
      </c>
      <c r="K590" s="17">
        <v>3</v>
      </c>
      <c r="L590" s="17"/>
      <c r="M590" s="17" t="s">
        <v>40</v>
      </c>
      <c r="N590" s="17" t="s">
        <v>48</v>
      </c>
      <c r="O590" s="17" t="s">
        <v>146</v>
      </c>
      <c r="P590" s="17" t="s">
        <v>727</v>
      </c>
      <c r="Q590" s="17" t="s">
        <v>116</v>
      </c>
      <c r="R590" s="17" t="s">
        <v>117</v>
      </c>
      <c r="S590" s="17" t="s">
        <v>118</v>
      </c>
      <c r="T590">
        <v>488303</v>
      </c>
      <c r="U590" t="s">
        <v>156</v>
      </c>
      <c r="V590" s="17" t="str">
        <f t="shared" si="82"/>
        <v>07-488303</v>
      </c>
      <c r="W590" t="s">
        <v>726</v>
      </c>
      <c r="X590" s="17" t="s">
        <v>40</v>
      </c>
      <c r="Y590" s="20"/>
      <c r="Z590" s="21"/>
      <c r="AA590" s="14"/>
      <c r="AB590" s="20">
        <v>44362</v>
      </c>
      <c r="AC590" s="19">
        <f t="shared" si="86"/>
        <v>2700000</v>
      </c>
      <c r="AD590" s="21">
        <v>9</v>
      </c>
      <c r="AE590" s="14">
        <v>44371</v>
      </c>
      <c r="AF590" s="20">
        <v>44374</v>
      </c>
      <c r="AG590" s="21">
        <v>8</v>
      </c>
      <c r="AH590" s="14">
        <v>44382</v>
      </c>
      <c r="AI590" s="20">
        <v>44382</v>
      </c>
      <c r="AJ590" s="21">
        <v>12</v>
      </c>
      <c r="AK590" s="14">
        <v>44394</v>
      </c>
      <c r="AL590" s="15">
        <f t="shared" si="87"/>
        <v>2700000</v>
      </c>
      <c r="AM590" s="21">
        <v>7</v>
      </c>
      <c r="AN590" s="14">
        <v>44609</v>
      </c>
      <c r="AO590" s="14">
        <v>44669</v>
      </c>
      <c r="AP590" s="19"/>
      <c r="AQ590" s="19"/>
      <c r="AR590" s="19"/>
      <c r="AS590" s="19"/>
      <c r="AT590" s="19"/>
      <c r="AU590" s="19"/>
      <c r="AV590" s="19"/>
      <c r="AW590" s="19">
        <v>270000</v>
      </c>
      <c r="AX590" s="19"/>
      <c r="AY590" s="19">
        <v>2430000</v>
      </c>
      <c r="AZ590" s="19"/>
      <c r="BA590" s="19"/>
      <c r="BB590" s="19">
        <f t="shared" si="89"/>
        <v>0</v>
      </c>
      <c r="BC590" s="15">
        <f t="shared" si="83"/>
        <v>2700000</v>
      </c>
      <c r="BD590" s="15">
        <f t="shared" si="88"/>
        <v>2700000</v>
      </c>
      <c r="BE590" t="str">
        <f t="shared" si="84"/>
        <v>OK</v>
      </c>
      <c r="BF590">
        <f t="shared" si="85"/>
        <v>2</v>
      </c>
      <c r="BH590" s="17"/>
    </row>
    <row r="591" spans="1:60" hidden="1">
      <c r="A591" s="17">
        <v>7</v>
      </c>
      <c r="B591" s="17" t="s">
        <v>18</v>
      </c>
      <c r="C591" s="17" t="s">
        <v>665</v>
      </c>
      <c r="D591" s="17" t="s">
        <v>717</v>
      </c>
      <c r="E591" s="17" t="s">
        <v>8</v>
      </c>
      <c r="F591" s="17" t="s">
        <v>162</v>
      </c>
      <c r="G591">
        <v>4883</v>
      </c>
      <c r="H591">
        <v>8</v>
      </c>
      <c r="I591" s="19">
        <v>7600000</v>
      </c>
      <c r="J591" s="15">
        <v>950000</v>
      </c>
      <c r="K591" s="17">
        <v>8</v>
      </c>
      <c r="L591" s="17"/>
      <c r="M591" s="17" t="s">
        <v>113</v>
      </c>
      <c r="N591" s="17" t="s">
        <v>48</v>
      </c>
      <c r="O591" s="17" t="s">
        <v>114</v>
      </c>
      <c r="P591" s="17" t="s">
        <v>725</v>
      </c>
      <c r="Q591" s="17" t="s">
        <v>53</v>
      </c>
      <c r="R591" s="17" t="s">
        <v>117</v>
      </c>
      <c r="S591" s="17" t="s">
        <v>118</v>
      </c>
      <c r="T591">
        <v>488302</v>
      </c>
      <c r="U591" t="s">
        <v>156</v>
      </c>
      <c r="V591" s="17" t="str">
        <f t="shared" si="82"/>
        <v>07-488302</v>
      </c>
      <c r="W591" t="s">
        <v>728</v>
      </c>
      <c r="X591" s="17" t="s">
        <v>40</v>
      </c>
      <c r="Y591" s="20">
        <v>44256</v>
      </c>
      <c r="Z591" s="21">
        <v>15</v>
      </c>
      <c r="AA591" s="14">
        <v>44271</v>
      </c>
      <c r="AB591" s="20">
        <v>44232</v>
      </c>
      <c r="AC591" s="19">
        <f t="shared" si="86"/>
        <v>7600000</v>
      </c>
      <c r="AD591" s="21">
        <v>26</v>
      </c>
      <c r="AE591" s="14">
        <v>44258</v>
      </c>
      <c r="AF591" s="20">
        <v>44260</v>
      </c>
      <c r="AG591" s="21">
        <v>20</v>
      </c>
      <c r="AH591" s="14">
        <v>44280</v>
      </c>
      <c r="AI591" s="20">
        <v>44278</v>
      </c>
      <c r="AJ591" s="21">
        <v>36</v>
      </c>
      <c r="AK591" s="14">
        <v>44314</v>
      </c>
      <c r="AL591" s="15">
        <f t="shared" si="87"/>
        <v>7600000</v>
      </c>
      <c r="AM591" s="21">
        <v>7</v>
      </c>
      <c r="AN591" s="14">
        <v>44528</v>
      </c>
      <c r="AO591" s="14">
        <v>44588</v>
      </c>
      <c r="AP591" s="19"/>
      <c r="AQ591" s="19"/>
      <c r="AR591" s="19"/>
      <c r="AS591" s="19"/>
      <c r="AT591" s="19">
        <v>760000</v>
      </c>
      <c r="AU591" s="19"/>
      <c r="AV591" s="19"/>
      <c r="AW591" s="19">
        <v>6840000</v>
      </c>
      <c r="AX591" s="19"/>
      <c r="AY591" s="19"/>
      <c r="AZ591" s="19"/>
      <c r="BA591" s="19"/>
      <c r="BB591" s="19">
        <f t="shared" si="89"/>
        <v>760000</v>
      </c>
      <c r="BC591" s="15">
        <f t="shared" si="83"/>
        <v>7600000</v>
      </c>
      <c r="BD591" s="15">
        <f t="shared" si="88"/>
        <v>7600000</v>
      </c>
      <c r="BE591" t="str">
        <f t="shared" si="84"/>
        <v>OK</v>
      </c>
      <c r="BF591">
        <f t="shared" si="85"/>
        <v>2</v>
      </c>
      <c r="BH591" s="17"/>
    </row>
    <row r="592" spans="1:60" hidden="1">
      <c r="A592" s="17">
        <v>7</v>
      </c>
      <c r="B592" s="17" t="s">
        <v>18</v>
      </c>
      <c r="C592" s="17" t="s">
        <v>665</v>
      </c>
      <c r="D592" s="17" t="s">
        <v>717</v>
      </c>
      <c r="E592" s="17" t="s">
        <v>8</v>
      </c>
      <c r="F592" s="17" t="s">
        <v>162</v>
      </c>
      <c r="G592">
        <v>4883</v>
      </c>
      <c r="H592">
        <v>2</v>
      </c>
      <c r="I592" s="19">
        <v>1800000</v>
      </c>
      <c r="J592" s="15">
        <v>900000</v>
      </c>
      <c r="K592" s="17">
        <v>2</v>
      </c>
      <c r="L592" s="17"/>
      <c r="M592" s="17" t="s">
        <v>40</v>
      </c>
      <c r="N592" s="17" t="s">
        <v>48</v>
      </c>
      <c r="O592" s="17" t="s">
        <v>146</v>
      </c>
      <c r="P592" s="17" t="s">
        <v>727</v>
      </c>
      <c r="Q592" s="17" t="s">
        <v>116</v>
      </c>
      <c r="R592" s="17" t="s">
        <v>117</v>
      </c>
      <c r="S592" s="17" t="s">
        <v>118</v>
      </c>
      <c r="T592">
        <v>488303</v>
      </c>
      <c r="U592" t="s">
        <v>156</v>
      </c>
      <c r="V592" s="17" t="str">
        <f t="shared" si="82"/>
        <v>07-488303</v>
      </c>
      <c r="W592" t="s">
        <v>728</v>
      </c>
      <c r="X592" s="17" t="s">
        <v>40</v>
      </c>
      <c r="Y592" s="20"/>
      <c r="Z592" s="21"/>
      <c r="AA592" s="14"/>
      <c r="AB592" s="20">
        <v>44362</v>
      </c>
      <c r="AC592" s="19">
        <f t="shared" si="86"/>
        <v>1800000</v>
      </c>
      <c r="AD592" s="21">
        <v>9</v>
      </c>
      <c r="AE592" s="14">
        <v>44371</v>
      </c>
      <c r="AF592" s="20">
        <v>44374</v>
      </c>
      <c r="AG592" s="21">
        <v>8</v>
      </c>
      <c r="AH592" s="14">
        <v>44382</v>
      </c>
      <c r="AI592" s="20">
        <v>44382</v>
      </c>
      <c r="AJ592" s="21">
        <v>12</v>
      </c>
      <c r="AK592" s="14">
        <v>44394</v>
      </c>
      <c r="AL592" s="15">
        <f t="shared" si="87"/>
        <v>1800000</v>
      </c>
      <c r="AM592" s="21">
        <v>7</v>
      </c>
      <c r="AN592" s="14">
        <v>44609</v>
      </c>
      <c r="AO592" s="14">
        <v>44669</v>
      </c>
      <c r="AP592" s="19"/>
      <c r="AQ592" s="19"/>
      <c r="AR592" s="19"/>
      <c r="AS592" s="19"/>
      <c r="AT592" s="19"/>
      <c r="AU592" s="19"/>
      <c r="AV592" s="19"/>
      <c r="AW592" s="19">
        <v>180000</v>
      </c>
      <c r="AX592" s="19"/>
      <c r="AY592" s="19">
        <v>1620000</v>
      </c>
      <c r="AZ592" s="19"/>
      <c r="BA592" s="19"/>
      <c r="BB592" s="19">
        <f t="shared" si="89"/>
        <v>0</v>
      </c>
      <c r="BC592" s="15">
        <f t="shared" si="83"/>
        <v>1800000</v>
      </c>
      <c r="BD592" s="15">
        <f t="shared" si="88"/>
        <v>1800000</v>
      </c>
      <c r="BE592" t="str">
        <f t="shared" si="84"/>
        <v>OK</v>
      </c>
      <c r="BF592">
        <f t="shared" si="85"/>
        <v>2</v>
      </c>
      <c r="BH592" s="17"/>
    </row>
    <row r="593" spans="1:60" hidden="1">
      <c r="A593" s="17">
        <v>7</v>
      </c>
      <c r="B593" s="17" t="s">
        <v>18</v>
      </c>
      <c r="C593" s="17" t="s">
        <v>671</v>
      </c>
      <c r="D593" s="17" t="s">
        <v>719</v>
      </c>
      <c r="E593" s="17" t="s">
        <v>8</v>
      </c>
      <c r="F593" s="17" t="s">
        <v>162</v>
      </c>
      <c r="G593">
        <v>4883</v>
      </c>
      <c r="H593">
        <v>9</v>
      </c>
      <c r="I593" s="19">
        <v>8550000</v>
      </c>
      <c r="J593" s="15">
        <v>950000</v>
      </c>
      <c r="K593" s="17">
        <v>9</v>
      </c>
      <c r="L593" s="17"/>
      <c r="M593" s="17" t="s">
        <v>113</v>
      </c>
      <c r="N593" s="17" t="s">
        <v>48</v>
      </c>
      <c r="O593" s="17" t="s">
        <v>114</v>
      </c>
      <c r="P593" s="17" t="s">
        <v>725</v>
      </c>
      <c r="Q593" s="17" t="s">
        <v>53</v>
      </c>
      <c r="R593" s="17" t="s">
        <v>117</v>
      </c>
      <c r="S593" s="17" t="s">
        <v>118</v>
      </c>
      <c r="T593">
        <v>488302</v>
      </c>
      <c r="U593" t="s">
        <v>156</v>
      </c>
      <c r="V593" s="17" t="str">
        <f t="shared" si="82"/>
        <v>07-488302</v>
      </c>
      <c r="W593" t="s">
        <v>729</v>
      </c>
      <c r="X593" s="17" t="s">
        <v>40</v>
      </c>
      <c r="Y593" s="20">
        <v>44256</v>
      </c>
      <c r="Z593" s="21">
        <v>15</v>
      </c>
      <c r="AA593" s="14">
        <v>44271</v>
      </c>
      <c r="AB593" s="20">
        <v>44232</v>
      </c>
      <c r="AC593" s="19">
        <f t="shared" si="86"/>
        <v>8550000</v>
      </c>
      <c r="AD593" s="21">
        <v>26</v>
      </c>
      <c r="AE593" s="14">
        <v>44258</v>
      </c>
      <c r="AF593" s="20">
        <v>44260</v>
      </c>
      <c r="AG593" s="21">
        <v>20</v>
      </c>
      <c r="AH593" s="14">
        <v>44280</v>
      </c>
      <c r="AI593" s="20">
        <v>44278</v>
      </c>
      <c r="AJ593" s="21">
        <v>36</v>
      </c>
      <c r="AK593" s="14">
        <v>44314</v>
      </c>
      <c r="AL593" s="15">
        <f t="shared" si="87"/>
        <v>8550000</v>
      </c>
      <c r="AM593" s="21">
        <v>7</v>
      </c>
      <c r="AN593" s="14">
        <v>44528</v>
      </c>
      <c r="AO593" s="14">
        <v>44588</v>
      </c>
      <c r="AP593" s="19"/>
      <c r="AQ593" s="19"/>
      <c r="AR593" s="19"/>
      <c r="AS593" s="19"/>
      <c r="AT593" s="19">
        <v>855000</v>
      </c>
      <c r="AU593" s="19"/>
      <c r="AV593" s="19"/>
      <c r="AW593" s="19">
        <v>7695000</v>
      </c>
      <c r="AX593" s="19"/>
      <c r="AY593" s="19"/>
      <c r="AZ593" s="19"/>
      <c r="BA593" s="19"/>
      <c r="BB593" s="19">
        <f t="shared" si="89"/>
        <v>855000</v>
      </c>
      <c r="BC593" s="15">
        <f t="shared" si="83"/>
        <v>8550000</v>
      </c>
      <c r="BD593" s="15">
        <f t="shared" si="88"/>
        <v>8550000</v>
      </c>
      <c r="BE593" t="str">
        <f t="shared" si="84"/>
        <v>OK</v>
      </c>
      <c r="BF593">
        <f t="shared" si="85"/>
        <v>2</v>
      </c>
      <c r="BH593" s="17"/>
    </row>
    <row r="594" spans="1:60" hidden="1">
      <c r="A594" s="17">
        <v>7</v>
      </c>
      <c r="B594" s="17" t="s">
        <v>18</v>
      </c>
      <c r="C594" s="17" t="s">
        <v>671</v>
      </c>
      <c r="D594" s="17" t="s">
        <v>719</v>
      </c>
      <c r="E594" s="17" t="s">
        <v>8</v>
      </c>
      <c r="F594" s="17" t="s">
        <v>162</v>
      </c>
      <c r="G594">
        <v>4883</v>
      </c>
      <c r="H594">
        <v>3</v>
      </c>
      <c r="I594" s="19">
        <v>2700000</v>
      </c>
      <c r="J594" s="15">
        <v>900000</v>
      </c>
      <c r="K594" s="17">
        <v>3</v>
      </c>
      <c r="L594" s="17"/>
      <c r="M594" s="17" t="s">
        <v>40</v>
      </c>
      <c r="N594" s="17" t="s">
        <v>48</v>
      </c>
      <c r="O594" s="17" t="s">
        <v>146</v>
      </c>
      <c r="P594" s="17" t="s">
        <v>727</v>
      </c>
      <c r="Q594" s="17" t="s">
        <v>116</v>
      </c>
      <c r="R594" s="17" t="s">
        <v>117</v>
      </c>
      <c r="S594" s="17" t="s">
        <v>118</v>
      </c>
      <c r="T594">
        <v>488303</v>
      </c>
      <c r="U594" t="s">
        <v>156</v>
      </c>
      <c r="V594" s="17" t="str">
        <f t="shared" si="82"/>
        <v>07-488303</v>
      </c>
      <c r="W594" t="s">
        <v>729</v>
      </c>
      <c r="X594" s="17" t="s">
        <v>40</v>
      </c>
      <c r="Y594" s="20"/>
      <c r="Z594" s="21"/>
      <c r="AA594" s="14"/>
      <c r="AB594" s="20">
        <v>44362</v>
      </c>
      <c r="AC594" s="19">
        <f t="shared" si="86"/>
        <v>2700000</v>
      </c>
      <c r="AD594" s="21">
        <v>9</v>
      </c>
      <c r="AE594" s="14">
        <v>44371</v>
      </c>
      <c r="AF594" s="20">
        <v>44374</v>
      </c>
      <c r="AG594" s="21">
        <v>8</v>
      </c>
      <c r="AH594" s="14">
        <v>44382</v>
      </c>
      <c r="AI594" s="20">
        <v>44382</v>
      </c>
      <c r="AJ594" s="21">
        <v>12</v>
      </c>
      <c r="AK594" s="14">
        <v>44394</v>
      </c>
      <c r="AL594" s="15">
        <f t="shared" si="87"/>
        <v>2700000</v>
      </c>
      <c r="AM594" s="21">
        <v>7</v>
      </c>
      <c r="AN594" s="14">
        <v>44609</v>
      </c>
      <c r="AO594" s="14">
        <v>44669</v>
      </c>
      <c r="AP594" s="19"/>
      <c r="AQ594" s="19"/>
      <c r="AR594" s="19"/>
      <c r="AS594" s="19"/>
      <c r="AT594" s="19"/>
      <c r="AU594" s="19"/>
      <c r="AV594" s="19"/>
      <c r="AW594" s="19">
        <v>270000</v>
      </c>
      <c r="AX594" s="19"/>
      <c r="AY594" s="19">
        <v>2430000</v>
      </c>
      <c r="AZ594" s="19"/>
      <c r="BA594" s="19"/>
      <c r="BB594" s="19">
        <f t="shared" si="89"/>
        <v>0</v>
      </c>
      <c r="BC594" s="15">
        <f t="shared" si="83"/>
        <v>2700000</v>
      </c>
      <c r="BD594" s="15">
        <f t="shared" si="88"/>
        <v>2700000</v>
      </c>
      <c r="BE594" t="str">
        <f t="shared" si="84"/>
        <v>OK</v>
      </c>
      <c r="BF594">
        <f t="shared" si="85"/>
        <v>2</v>
      </c>
      <c r="BH594" s="17"/>
    </row>
    <row r="595" spans="1:60" hidden="1">
      <c r="A595" s="17">
        <v>7</v>
      </c>
      <c r="B595" s="17" t="s">
        <v>18</v>
      </c>
      <c r="C595" s="17" t="s">
        <v>674</v>
      </c>
      <c r="D595" s="17" t="s">
        <v>721</v>
      </c>
      <c r="E595" s="17" t="s">
        <v>8</v>
      </c>
      <c r="F595" s="17" t="s">
        <v>162</v>
      </c>
      <c r="G595">
        <v>4883</v>
      </c>
      <c r="H595">
        <v>9</v>
      </c>
      <c r="I595" s="19">
        <v>8550000</v>
      </c>
      <c r="J595" s="15">
        <v>950000</v>
      </c>
      <c r="K595" s="17">
        <v>9</v>
      </c>
      <c r="L595" s="17"/>
      <c r="M595" s="17" t="s">
        <v>113</v>
      </c>
      <c r="N595" s="17" t="s">
        <v>48</v>
      </c>
      <c r="O595" s="17" t="s">
        <v>114</v>
      </c>
      <c r="P595" s="17" t="s">
        <v>725</v>
      </c>
      <c r="Q595" s="17" t="s">
        <v>53</v>
      </c>
      <c r="R595" s="17" t="s">
        <v>117</v>
      </c>
      <c r="S595" s="17" t="s">
        <v>118</v>
      </c>
      <c r="T595">
        <v>488302</v>
      </c>
      <c r="U595" t="s">
        <v>156</v>
      </c>
      <c r="V595" s="17" t="str">
        <f t="shared" si="82"/>
        <v>07-488302</v>
      </c>
      <c r="W595" t="s">
        <v>730</v>
      </c>
      <c r="X595" s="17" t="s">
        <v>40</v>
      </c>
      <c r="Y595" s="20">
        <v>44256</v>
      </c>
      <c r="Z595" s="21">
        <v>15</v>
      </c>
      <c r="AA595" s="14">
        <v>44271</v>
      </c>
      <c r="AB595" s="20">
        <v>44232</v>
      </c>
      <c r="AC595" s="19">
        <f t="shared" si="86"/>
        <v>8550000</v>
      </c>
      <c r="AD595" s="21">
        <v>26</v>
      </c>
      <c r="AE595" s="14">
        <v>44258</v>
      </c>
      <c r="AF595" s="20">
        <v>44260</v>
      </c>
      <c r="AG595" s="21">
        <v>20</v>
      </c>
      <c r="AH595" s="14">
        <v>44280</v>
      </c>
      <c r="AI595" s="20">
        <v>44278</v>
      </c>
      <c r="AJ595" s="21">
        <v>36</v>
      </c>
      <c r="AK595" s="14">
        <v>44314</v>
      </c>
      <c r="AL595" s="15">
        <f t="shared" si="87"/>
        <v>8550000</v>
      </c>
      <c r="AM595" s="21">
        <v>7</v>
      </c>
      <c r="AN595" s="14">
        <v>44528</v>
      </c>
      <c r="AO595" s="14">
        <v>44588</v>
      </c>
      <c r="AP595" s="19"/>
      <c r="AQ595" s="19"/>
      <c r="AR595" s="19"/>
      <c r="AS595" s="19"/>
      <c r="AT595" s="19">
        <v>855000</v>
      </c>
      <c r="AU595" s="19"/>
      <c r="AV595" s="19"/>
      <c r="AW595" s="19">
        <v>7695000</v>
      </c>
      <c r="AX595" s="19"/>
      <c r="AY595" s="19"/>
      <c r="AZ595" s="19"/>
      <c r="BA595" s="19"/>
      <c r="BB595" s="19">
        <f t="shared" si="89"/>
        <v>855000</v>
      </c>
      <c r="BC595" s="15">
        <f t="shared" si="83"/>
        <v>8550000</v>
      </c>
      <c r="BD595" s="15">
        <f t="shared" si="88"/>
        <v>8550000</v>
      </c>
      <c r="BE595" t="str">
        <f t="shared" si="84"/>
        <v>OK</v>
      </c>
      <c r="BF595">
        <f t="shared" si="85"/>
        <v>2</v>
      </c>
      <c r="BH595" s="17"/>
    </row>
    <row r="596" spans="1:60" hidden="1">
      <c r="A596" s="17">
        <v>7</v>
      </c>
      <c r="B596" s="17" t="s">
        <v>18</v>
      </c>
      <c r="C596" s="17" t="s">
        <v>677</v>
      </c>
      <c r="D596" s="17" t="s">
        <v>714</v>
      </c>
      <c r="E596" s="17" t="s">
        <v>8</v>
      </c>
      <c r="F596" s="17" t="s">
        <v>162</v>
      </c>
      <c r="G596">
        <v>4883</v>
      </c>
      <c r="H596">
        <v>8</v>
      </c>
      <c r="I596" s="19">
        <v>7600000</v>
      </c>
      <c r="J596" s="15">
        <v>950000</v>
      </c>
      <c r="K596" s="17">
        <v>8</v>
      </c>
      <c r="L596" s="17"/>
      <c r="M596" s="17" t="s">
        <v>113</v>
      </c>
      <c r="N596" s="17" t="s">
        <v>48</v>
      </c>
      <c r="O596" s="17" t="s">
        <v>114</v>
      </c>
      <c r="P596" s="17" t="s">
        <v>725</v>
      </c>
      <c r="Q596" s="17" t="s">
        <v>53</v>
      </c>
      <c r="R596" s="17" t="s">
        <v>117</v>
      </c>
      <c r="S596" s="17" t="s">
        <v>118</v>
      </c>
      <c r="T596">
        <v>488302</v>
      </c>
      <c r="U596" t="s">
        <v>156</v>
      </c>
      <c r="V596" s="17" t="str">
        <f t="shared" si="82"/>
        <v>07-488302</v>
      </c>
      <c r="W596" t="s">
        <v>726</v>
      </c>
      <c r="X596" s="17" t="s">
        <v>40</v>
      </c>
      <c r="Y596" s="20">
        <v>44256</v>
      </c>
      <c r="Z596" s="21">
        <v>15</v>
      </c>
      <c r="AA596" s="14">
        <v>44271</v>
      </c>
      <c r="AB596" s="20">
        <v>44232</v>
      </c>
      <c r="AC596" s="19">
        <f t="shared" si="86"/>
        <v>7600000</v>
      </c>
      <c r="AD596" s="21">
        <v>26</v>
      </c>
      <c r="AE596" s="14">
        <v>44258</v>
      </c>
      <c r="AF596" s="20">
        <v>44260</v>
      </c>
      <c r="AG596" s="21">
        <v>20</v>
      </c>
      <c r="AH596" s="14">
        <v>44280</v>
      </c>
      <c r="AI596" s="20">
        <v>44278</v>
      </c>
      <c r="AJ596" s="21">
        <v>36</v>
      </c>
      <c r="AK596" s="14">
        <v>44314</v>
      </c>
      <c r="AL596" s="15">
        <f t="shared" si="87"/>
        <v>7600000</v>
      </c>
      <c r="AM596" s="21">
        <v>7</v>
      </c>
      <c r="AN596" s="14">
        <v>44528</v>
      </c>
      <c r="AO596" s="14">
        <v>44588</v>
      </c>
      <c r="AP596" s="19"/>
      <c r="AQ596" s="19"/>
      <c r="AR596" s="19"/>
      <c r="AS596" s="19"/>
      <c r="AT596" s="19">
        <v>760000</v>
      </c>
      <c r="AU596" s="19"/>
      <c r="AV596" s="19"/>
      <c r="AW596" s="19">
        <v>6840000</v>
      </c>
      <c r="AX596" s="19"/>
      <c r="AY596" s="19"/>
      <c r="AZ596" s="19"/>
      <c r="BA596" s="19"/>
      <c r="BB596" s="19">
        <f t="shared" si="89"/>
        <v>760000</v>
      </c>
      <c r="BC596" s="15">
        <f t="shared" si="83"/>
        <v>7600000</v>
      </c>
      <c r="BD596" s="15">
        <f t="shared" si="88"/>
        <v>7600000</v>
      </c>
      <c r="BE596" t="str">
        <f t="shared" si="84"/>
        <v>OK</v>
      </c>
      <c r="BF596">
        <f t="shared" si="85"/>
        <v>2</v>
      </c>
      <c r="BH596" s="17"/>
    </row>
    <row r="597" spans="1:60" hidden="1">
      <c r="A597" s="17">
        <v>7</v>
      </c>
      <c r="B597" s="17" t="s">
        <v>18</v>
      </c>
      <c r="C597" s="17" t="s">
        <v>680</v>
      </c>
      <c r="D597" s="17" t="s">
        <v>723</v>
      </c>
      <c r="E597" s="17" t="s">
        <v>8</v>
      </c>
      <c r="F597" s="17" t="s">
        <v>162</v>
      </c>
      <c r="G597">
        <v>4883</v>
      </c>
      <c r="H597">
        <v>8</v>
      </c>
      <c r="I597" s="19">
        <v>7600000</v>
      </c>
      <c r="J597" s="15">
        <v>950000</v>
      </c>
      <c r="K597" s="17">
        <v>8</v>
      </c>
      <c r="L597" s="17"/>
      <c r="M597" s="17" t="s">
        <v>113</v>
      </c>
      <c r="N597" s="17" t="s">
        <v>48</v>
      </c>
      <c r="O597" s="17" t="s">
        <v>114</v>
      </c>
      <c r="P597" s="17" t="s">
        <v>725</v>
      </c>
      <c r="Q597" s="17" t="s">
        <v>53</v>
      </c>
      <c r="R597" s="17" t="s">
        <v>117</v>
      </c>
      <c r="S597" s="17" t="s">
        <v>118</v>
      </c>
      <c r="T597">
        <v>488302</v>
      </c>
      <c r="U597" t="s">
        <v>156</v>
      </c>
      <c r="V597" s="17" t="str">
        <f t="shared" si="82"/>
        <v>07-488302</v>
      </c>
      <c r="W597" t="s">
        <v>732</v>
      </c>
      <c r="X597" s="17" t="s">
        <v>40</v>
      </c>
      <c r="Y597" s="20">
        <v>44256</v>
      </c>
      <c r="Z597" s="21">
        <v>15</v>
      </c>
      <c r="AA597" s="14">
        <v>44271</v>
      </c>
      <c r="AB597" s="20">
        <v>44232</v>
      </c>
      <c r="AC597" s="19">
        <f t="shared" si="86"/>
        <v>7600000</v>
      </c>
      <c r="AD597" s="21">
        <v>26</v>
      </c>
      <c r="AE597" s="14">
        <v>44258</v>
      </c>
      <c r="AF597" s="20">
        <v>44260</v>
      </c>
      <c r="AG597" s="21">
        <v>20</v>
      </c>
      <c r="AH597" s="14">
        <v>44280</v>
      </c>
      <c r="AI597" s="20">
        <v>44278</v>
      </c>
      <c r="AJ597" s="21">
        <v>36</v>
      </c>
      <c r="AK597" s="14">
        <v>44314</v>
      </c>
      <c r="AL597" s="15">
        <f t="shared" si="87"/>
        <v>7600000</v>
      </c>
      <c r="AM597" s="21">
        <v>7</v>
      </c>
      <c r="AN597" s="14">
        <v>44528</v>
      </c>
      <c r="AO597" s="14">
        <v>44588</v>
      </c>
      <c r="AP597" s="19"/>
      <c r="AQ597" s="19"/>
      <c r="AR597" s="19"/>
      <c r="AS597" s="19"/>
      <c r="AT597" s="19">
        <v>760000</v>
      </c>
      <c r="AU597" s="19"/>
      <c r="AV597" s="19"/>
      <c r="AW597" s="19">
        <v>6840000</v>
      </c>
      <c r="AX597" s="19"/>
      <c r="AY597" s="19"/>
      <c r="AZ597" s="19"/>
      <c r="BA597" s="19"/>
      <c r="BB597" s="19">
        <f t="shared" si="89"/>
        <v>760000</v>
      </c>
      <c r="BC597" s="15">
        <f t="shared" si="83"/>
        <v>7600000</v>
      </c>
      <c r="BD597" s="15">
        <f t="shared" si="88"/>
        <v>7600000</v>
      </c>
      <c r="BE597" t="str">
        <f t="shared" si="84"/>
        <v>OK</v>
      </c>
      <c r="BF597">
        <f t="shared" si="85"/>
        <v>2</v>
      </c>
      <c r="BH597" s="17"/>
    </row>
    <row r="598" spans="1:60" hidden="1">
      <c r="A598" s="17">
        <v>7</v>
      </c>
      <c r="B598" s="17" t="s">
        <v>18</v>
      </c>
      <c r="C598" s="17" t="s">
        <v>683</v>
      </c>
      <c r="D598" s="17" t="s">
        <v>723</v>
      </c>
      <c r="E598" s="17" t="s">
        <v>8</v>
      </c>
      <c r="F598" s="17" t="s">
        <v>162</v>
      </c>
      <c r="G598">
        <v>4883</v>
      </c>
      <c r="H598">
        <v>9</v>
      </c>
      <c r="I598" s="19">
        <v>8550000</v>
      </c>
      <c r="J598" s="15">
        <v>950000</v>
      </c>
      <c r="K598" s="17">
        <v>9</v>
      </c>
      <c r="L598" s="17"/>
      <c r="M598" s="17" t="s">
        <v>113</v>
      </c>
      <c r="N598" s="17" t="s">
        <v>48</v>
      </c>
      <c r="O598" s="17" t="s">
        <v>114</v>
      </c>
      <c r="P598" s="17" t="s">
        <v>725</v>
      </c>
      <c r="Q598" s="17" t="s">
        <v>53</v>
      </c>
      <c r="R598" s="17" t="s">
        <v>117</v>
      </c>
      <c r="S598" s="17" t="s">
        <v>118</v>
      </c>
      <c r="T598">
        <v>488302</v>
      </c>
      <c r="U598" t="s">
        <v>156</v>
      </c>
      <c r="V598" s="17" t="str">
        <f t="shared" si="82"/>
        <v>07-488302</v>
      </c>
      <c r="W598" t="s">
        <v>732</v>
      </c>
      <c r="X598" s="17" t="s">
        <v>40</v>
      </c>
      <c r="Y598" s="20">
        <v>44256</v>
      </c>
      <c r="Z598" s="21">
        <v>15</v>
      </c>
      <c r="AA598" s="14">
        <v>44271</v>
      </c>
      <c r="AB598" s="20">
        <v>44232</v>
      </c>
      <c r="AC598" s="19">
        <f t="shared" si="86"/>
        <v>8550000</v>
      </c>
      <c r="AD598" s="21">
        <v>26</v>
      </c>
      <c r="AE598" s="14">
        <v>44258</v>
      </c>
      <c r="AF598" s="20">
        <v>44260</v>
      </c>
      <c r="AG598" s="21">
        <v>20</v>
      </c>
      <c r="AH598" s="14">
        <v>44280</v>
      </c>
      <c r="AI598" s="20">
        <v>44278</v>
      </c>
      <c r="AJ598" s="21">
        <v>36</v>
      </c>
      <c r="AK598" s="14">
        <v>44314</v>
      </c>
      <c r="AL598" s="15">
        <f t="shared" si="87"/>
        <v>8550000</v>
      </c>
      <c r="AM598" s="21">
        <v>7</v>
      </c>
      <c r="AN598" s="14">
        <v>44528</v>
      </c>
      <c r="AO598" s="14">
        <v>44588</v>
      </c>
      <c r="AP598" s="19"/>
      <c r="AQ598" s="19"/>
      <c r="AR598" s="19"/>
      <c r="AS598" s="19"/>
      <c r="AT598" s="19">
        <v>855000</v>
      </c>
      <c r="AU598" s="19"/>
      <c r="AV598" s="19"/>
      <c r="AW598" s="19">
        <v>7695000</v>
      </c>
      <c r="AX598" s="19"/>
      <c r="AY598" s="19"/>
      <c r="AZ598" s="19"/>
      <c r="BA598" s="19"/>
      <c r="BB598" s="19">
        <f t="shared" si="89"/>
        <v>855000</v>
      </c>
      <c r="BC598" s="15">
        <f t="shared" si="83"/>
        <v>8550000</v>
      </c>
      <c r="BD598" s="15">
        <f t="shared" si="88"/>
        <v>8550000</v>
      </c>
      <c r="BE598" t="str">
        <f t="shared" si="84"/>
        <v>OK</v>
      </c>
      <c r="BF598">
        <f t="shared" si="85"/>
        <v>2</v>
      </c>
      <c r="BH598" s="17"/>
    </row>
    <row r="599" spans="1:60" hidden="1">
      <c r="A599" s="17">
        <v>7</v>
      </c>
      <c r="B599" s="17" t="s">
        <v>18</v>
      </c>
      <c r="C599" s="17" t="s">
        <v>683</v>
      </c>
      <c r="D599" s="17" t="s">
        <v>723</v>
      </c>
      <c r="E599" s="17" t="s">
        <v>8</v>
      </c>
      <c r="F599" s="17" t="s">
        <v>162</v>
      </c>
      <c r="G599">
        <v>4883</v>
      </c>
      <c r="H599">
        <v>3</v>
      </c>
      <c r="I599" s="19">
        <v>2700000</v>
      </c>
      <c r="J599" s="15">
        <v>900000</v>
      </c>
      <c r="K599" s="17">
        <v>3</v>
      </c>
      <c r="L599" s="17"/>
      <c r="M599" s="17" t="s">
        <v>40</v>
      </c>
      <c r="N599" s="17" t="s">
        <v>48</v>
      </c>
      <c r="O599" s="17" t="s">
        <v>146</v>
      </c>
      <c r="P599" s="17" t="s">
        <v>727</v>
      </c>
      <c r="Q599" s="17" t="s">
        <v>116</v>
      </c>
      <c r="R599" s="17" t="s">
        <v>117</v>
      </c>
      <c r="S599" s="17" t="s">
        <v>118</v>
      </c>
      <c r="T599">
        <v>488303</v>
      </c>
      <c r="U599" t="s">
        <v>156</v>
      </c>
      <c r="V599" s="17" t="str">
        <f t="shared" si="82"/>
        <v>07-488303</v>
      </c>
      <c r="W599" t="s">
        <v>732</v>
      </c>
      <c r="X599" s="17" t="s">
        <v>40</v>
      </c>
      <c r="Y599" s="20"/>
      <c r="Z599" s="21"/>
      <c r="AA599" s="14"/>
      <c r="AB599" s="20">
        <v>44362</v>
      </c>
      <c r="AC599" s="19">
        <f t="shared" si="86"/>
        <v>2700000</v>
      </c>
      <c r="AD599" s="21">
        <v>9</v>
      </c>
      <c r="AE599" s="14">
        <v>44371</v>
      </c>
      <c r="AF599" s="20">
        <v>44374</v>
      </c>
      <c r="AG599" s="21">
        <v>8</v>
      </c>
      <c r="AH599" s="14">
        <v>44382</v>
      </c>
      <c r="AI599" s="20">
        <v>44382</v>
      </c>
      <c r="AJ599" s="21">
        <v>12</v>
      </c>
      <c r="AK599" s="14">
        <v>44394</v>
      </c>
      <c r="AL599" s="15">
        <f t="shared" si="87"/>
        <v>2700000</v>
      </c>
      <c r="AM599" s="21">
        <v>7</v>
      </c>
      <c r="AN599" s="14">
        <v>44609</v>
      </c>
      <c r="AO599" s="14">
        <v>44669</v>
      </c>
      <c r="AP599" s="19"/>
      <c r="AQ599" s="19"/>
      <c r="AR599" s="19"/>
      <c r="AS599" s="19"/>
      <c r="AT599" s="19"/>
      <c r="AU599" s="19"/>
      <c r="AV599" s="19"/>
      <c r="AW599" s="19">
        <v>270000</v>
      </c>
      <c r="AX599" s="19"/>
      <c r="AY599" s="19">
        <v>2430000</v>
      </c>
      <c r="AZ599" s="19"/>
      <c r="BA599" s="19"/>
      <c r="BB599" s="19">
        <f t="shared" si="89"/>
        <v>0</v>
      </c>
      <c r="BC599" s="15">
        <f t="shared" si="83"/>
        <v>2700000</v>
      </c>
      <c r="BD599" s="15">
        <f t="shared" si="88"/>
        <v>2700000</v>
      </c>
      <c r="BE599" t="str">
        <f t="shared" si="84"/>
        <v>OK</v>
      </c>
      <c r="BF599">
        <f t="shared" si="85"/>
        <v>2</v>
      </c>
      <c r="BH599" s="17"/>
    </row>
    <row r="600" spans="1:60" hidden="1">
      <c r="A600" s="17">
        <v>7</v>
      </c>
      <c r="B600" s="17" t="s">
        <v>18</v>
      </c>
      <c r="C600" s="17" t="s">
        <v>686</v>
      </c>
      <c r="D600" s="17" t="s">
        <v>723</v>
      </c>
      <c r="E600" s="17" t="s">
        <v>8</v>
      </c>
      <c r="F600" s="17" t="s">
        <v>162</v>
      </c>
      <c r="G600">
        <v>4883</v>
      </c>
      <c r="H600">
        <v>9</v>
      </c>
      <c r="I600" s="19">
        <v>8550000</v>
      </c>
      <c r="J600" s="15">
        <v>950000</v>
      </c>
      <c r="K600" s="17">
        <v>9</v>
      </c>
      <c r="L600" s="17"/>
      <c r="M600" s="17" t="s">
        <v>113</v>
      </c>
      <c r="N600" s="17" t="s">
        <v>48</v>
      </c>
      <c r="O600" s="17" t="s">
        <v>114</v>
      </c>
      <c r="P600" s="17" t="s">
        <v>725</v>
      </c>
      <c r="Q600" s="17" t="s">
        <v>53</v>
      </c>
      <c r="R600" s="17" t="s">
        <v>117</v>
      </c>
      <c r="S600" s="17" t="s">
        <v>118</v>
      </c>
      <c r="T600">
        <v>488302</v>
      </c>
      <c r="U600" t="s">
        <v>156</v>
      </c>
      <c r="V600" s="17" t="str">
        <f t="shared" si="82"/>
        <v>07-488302</v>
      </c>
      <c r="W600" t="s">
        <v>732</v>
      </c>
      <c r="X600" s="17" t="s">
        <v>40</v>
      </c>
      <c r="Y600" s="20">
        <v>44256</v>
      </c>
      <c r="Z600" s="21">
        <v>15</v>
      </c>
      <c r="AA600" s="14">
        <v>44271</v>
      </c>
      <c r="AB600" s="20">
        <v>44232</v>
      </c>
      <c r="AC600" s="19">
        <f t="shared" si="86"/>
        <v>8550000</v>
      </c>
      <c r="AD600" s="21">
        <v>26</v>
      </c>
      <c r="AE600" s="14">
        <v>44258</v>
      </c>
      <c r="AF600" s="20">
        <v>44260</v>
      </c>
      <c r="AG600" s="21">
        <v>20</v>
      </c>
      <c r="AH600" s="14">
        <v>44280</v>
      </c>
      <c r="AI600" s="20">
        <v>44278</v>
      </c>
      <c r="AJ600" s="21">
        <v>36</v>
      </c>
      <c r="AK600" s="14">
        <v>44314</v>
      </c>
      <c r="AL600" s="15">
        <f t="shared" si="87"/>
        <v>8550000</v>
      </c>
      <c r="AM600" s="21">
        <v>7</v>
      </c>
      <c r="AN600" s="14">
        <v>44528</v>
      </c>
      <c r="AO600" s="14">
        <v>44588</v>
      </c>
      <c r="AP600" s="19"/>
      <c r="AQ600" s="19"/>
      <c r="AR600" s="19"/>
      <c r="AS600" s="19"/>
      <c r="AT600" s="19">
        <v>855000</v>
      </c>
      <c r="AU600" s="19"/>
      <c r="AV600" s="19"/>
      <c r="AW600" s="19">
        <v>7695000</v>
      </c>
      <c r="AX600" s="19"/>
      <c r="AY600" s="19"/>
      <c r="AZ600" s="19"/>
      <c r="BA600" s="19"/>
      <c r="BB600" s="19">
        <f t="shared" si="89"/>
        <v>855000</v>
      </c>
      <c r="BC600" s="15">
        <f t="shared" si="83"/>
        <v>8550000</v>
      </c>
      <c r="BD600" s="15">
        <f t="shared" si="88"/>
        <v>8550000</v>
      </c>
      <c r="BE600" t="str">
        <f t="shared" si="84"/>
        <v>OK</v>
      </c>
      <c r="BF600">
        <f t="shared" si="85"/>
        <v>2</v>
      </c>
      <c r="BH600" s="17"/>
    </row>
    <row r="601" spans="1:60" hidden="1">
      <c r="A601" s="17">
        <v>7</v>
      </c>
      <c r="B601" s="17" t="s">
        <v>18</v>
      </c>
      <c r="C601" s="17" t="s">
        <v>689</v>
      </c>
      <c r="D601" s="17" t="s">
        <v>717</v>
      </c>
      <c r="E601" s="17" t="s">
        <v>8</v>
      </c>
      <c r="F601" s="17" t="s">
        <v>162</v>
      </c>
      <c r="G601">
        <v>4883</v>
      </c>
      <c r="H601">
        <v>8</v>
      </c>
      <c r="I601" s="19">
        <v>7600000</v>
      </c>
      <c r="J601" s="15">
        <v>950000</v>
      </c>
      <c r="K601" s="17">
        <v>8</v>
      </c>
      <c r="L601" s="17"/>
      <c r="M601" s="17" t="s">
        <v>113</v>
      </c>
      <c r="N601" s="17" t="s">
        <v>48</v>
      </c>
      <c r="O601" s="17" t="s">
        <v>114</v>
      </c>
      <c r="P601" s="17" t="s">
        <v>725</v>
      </c>
      <c r="Q601" s="17" t="s">
        <v>53</v>
      </c>
      <c r="R601" s="17" t="s">
        <v>117</v>
      </c>
      <c r="S601" s="17" t="s">
        <v>118</v>
      </c>
      <c r="T601">
        <v>488302</v>
      </c>
      <c r="U601" t="s">
        <v>156</v>
      </c>
      <c r="V601" s="17" t="str">
        <f t="shared" si="82"/>
        <v>07-488302</v>
      </c>
      <c r="W601" t="s">
        <v>728</v>
      </c>
      <c r="X601" s="17" t="s">
        <v>40</v>
      </c>
      <c r="Y601" s="20">
        <v>44256</v>
      </c>
      <c r="Z601" s="21">
        <v>15</v>
      </c>
      <c r="AA601" s="14">
        <v>44271</v>
      </c>
      <c r="AB601" s="20">
        <v>44232</v>
      </c>
      <c r="AC601" s="19">
        <f t="shared" si="86"/>
        <v>7600000</v>
      </c>
      <c r="AD601" s="21">
        <v>26</v>
      </c>
      <c r="AE601" s="14">
        <v>44258</v>
      </c>
      <c r="AF601" s="20">
        <v>44260</v>
      </c>
      <c r="AG601" s="21">
        <v>20</v>
      </c>
      <c r="AH601" s="14">
        <v>44280</v>
      </c>
      <c r="AI601" s="20">
        <v>44278</v>
      </c>
      <c r="AJ601" s="21">
        <v>36</v>
      </c>
      <c r="AK601" s="14">
        <v>44314</v>
      </c>
      <c r="AL601" s="15">
        <f t="shared" si="87"/>
        <v>7600000</v>
      </c>
      <c r="AM601" s="21">
        <v>7</v>
      </c>
      <c r="AN601" s="14">
        <v>44528</v>
      </c>
      <c r="AO601" s="14">
        <v>44588</v>
      </c>
      <c r="AP601" s="19"/>
      <c r="AQ601" s="19"/>
      <c r="AR601" s="19"/>
      <c r="AS601" s="19"/>
      <c r="AT601" s="19">
        <v>760000</v>
      </c>
      <c r="AU601" s="19"/>
      <c r="AV601" s="19"/>
      <c r="AW601" s="19">
        <v>6840000</v>
      </c>
      <c r="AX601" s="19"/>
      <c r="AY601" s="19"/>
      <c r="AZ601" s="19"/>
      <c r="BA601" s="19"/>
      <c r="BB601" s="19">
        <f t="shared" si="89"/>
        <v>760000</v>
      </c>
      <c r="BC601" s="15">
        <f t="shared" si="83"/>
        <v>7600000</v>
      </c>
      <c r="BD601" s="15">
        <f t="shared" si="88"/>
        <v>7600000</v>
      </c>
      <c r="BE601" t="str">
        <f t="shared" si="84"/>
        <v>OK</v>
      </c>
      <c r="BF601">
        <f t="shared" si="85"/>
        <v>2</v>
      </c>
      <c r="BH601" s="17"/>
    </row>
    <row r="602" spans="1:60" hidden="1">
      <c r="A602" s="17">
        <v>7</v>
      </c>
      <c r="B602" s="17" t="s">
        <v>18</v>
      </c>
      <c r="C602" s="17" t="s">
        <v>689</v>
      </c>
      <c r="D602" s="17" t="s">
        <v>733</v>
      </c>
      <c r="E602" s="17" t="s">
        <v>8</v>
      </c>
      <c r="F602" s="17" t="s">
        <v>162</v>
      </c>
      <c r="G602">
        <v>4883</v>
      </c>
      <c r="H602">
        <v>2</v>
      </c>
      <c r="I602" s="19">
        <v>1800000</v>
      </c>
      <c r="J602" s="15">
        <v>900000</v>
      </c>
      <c r="K602" s="17">
        <v>2</v>
      </c>
      <c r="L602" s="17"/>
      <c r="M602" s="17" t="s">
        <v>40</v>
      </c>
      <c r="N602" s="17" t="s">
        <v>48</v>
      </c>
      <c r="O602" s="17" t="s">
        <v>146</v>
      </c>
      <c r="P602" s="17" t="s">
        <v>727</v>
      </c>
      <c r="Q602" s="17" t="s">
        <v>116</v>
      </c>
      <c r="R602" s="17" t="s">
        <v>117</v>
      </c>
      <c r="S602" s="17" t="s">
        <v>118</v>
      </c>
      <c r="T602">
        <v>488303</v>
      </c>
      <c r="U602" t="s">
        <v>156</v>
      </c>
      <c r="V602" s="17" t="str">
        <f t="shared" si="82"/>
        <v>07-488303</v>
      </c>
      <c r="W602" t="s">
        <v>728</v>
      </c>
      <c r="X602" s="17" t="s">
        <v>40</v>
      </c>
      <c r="Y602" s="20"/>
      <c r="Z602" s="21"/>
      <c r="AA602" s="14"/>
      <c r="AB602" s="20">
        <v>44362</v>
      </c>
      <c r="AC602" s="19">
        <f t="shared" si="86"/>
        <v>1800000</v>
      </c>
      <c r="AD602" s="21">
        <v>9</v>
      </c>
      <c r="AE602" s="14">
        <v>44371</v>
      </c>
      <c r="AF602" s="20">
        <v>44374</v>
      </c>
      <c r="AG602" s="21">
        <v>8</v>
      </c>
      <c r="AH602" s="14">
        <v>44382</v>
      </c>
      <c r="AI602" s="20">
        <v>44382</v>
      </c>
      <c r="AJ602" s="21">
        <v>12</v>
      </c>
      <c r="AK602" s="14">
        <v>44394</v>
      </c>
      <c r="AL602" s="15">
        <f t="shared" si="87"/>
        <v>1800000</v>
      </c>
      <c r="AM602" s="21">
        <v>7</v>
      </c>
      <c r="AN602" s="14">
        <v>44609</v>
      </c>
      <c r="AO602" s="14">
        <v>44669</v>
      </c>
      <c r="AP602" s="19"/>
      <c r="AQ602" s="19"/>
      <c r="AR602" s="19"/>
      <c r="AS602" s="19"/>
      <c r="AT602" s="19"/>
      <c r="AU602" s="19"/>
      <c r="AV602" s="19"/>
      <c r="AW602" s="19">
        <v>180000</v>
      </c>
      <c r="AX602" s="19"/>
      <c r="AY602" s="19">
        <v>1620000</v>
      </c>
      <c r="AZ602" s="19"/>
      <c r="BA602" s="19"/>
      <c r="BB602" s="19">
        <f t="shared" si="89"/>
        <v>0</v>
      </c>
      <c r="BC602" s="15">
        <f t="shared" si="83"/>
        <v>1800000</v>
      </c>
      <c r="BD602" s="15">
        <f t="shared" si="88"/>
        <v>1800000</v>
      </c>
      <c r="BE602" t="str">
        <f t="shared" si="84"/>
        <v>OK</v>
      </c>
      <c r="BF602">
        <f t="shared" si="85"/>
        <v>2</v>
      </c>
      <c r="BH602" s="17"/>
    </row>
    <row r="603" spans="1:60" hidden="1">
      <c r="A603" s="17">
        <v>7</v>
      </c>
      <c r="B603" s="17" t="s">
        <v>18</v>
      </c>
      <c r="C603" s="17" t="s">
        <v>692</v>
      </c>
      <c r="D603" s="17" t="s">
        <v>717</v>
      </c>
      <c r="E603" s="17" t="s">
        <v>8</v>
      </c>
      <c r="F603" s="17" t="s">
        <v>162</v>
      </c>
      <c r="G603">
        <v>4883</v>
      </c>
      <c r="H603">
        <v>8</v>
      </c>
      <c r="I603" s="19">
        <v>7600000</v>
      </c>
      <c r="J603" s="15">
        <v>950000</v>
      </c>
      <c r="K603" s="17">
        <v>8</v>
      </c>
      <c r="L603" s="17"/>
      <c r="M603" s="17" t="s">
        <v>113</v>
      </c>
      <c r="N603" s="17" t="s">
        <v>48</v>
      </c>
      <c r="O603" s="17" t="s">
        <v>114</v>
      </c>
      <c r="P603" s="17" t="s">
        <v>725</v>
      </c>
      <c r="Q603" s="17" t="s">
        <v>53</v>
      </c>
      <c r="R603" s="17" t="s">
        <v>117</v>
      </c>
      <c r="S603" s="17" t="s">
        <v>118</v>
      </c>
      <c r="T603">
        <v>488302</v>
      </c>
      <c r="U603" t="s">
        <v>156</v>
      </c>
      <c r="V603" s="17" t="str">
        <f t="shared" ref="V603:V666" si="90">CONCATENATE(U603,"-",T603)</f>
        <v>07-488302</v>
      </c>
      <c r="W603" t="s">
        <v>728</v>
      </c>
      <c r="X603" s="17" t="s">
        <v>40</v>
      </c>
      <c r="Y603" s="20">
        <v>44256</v>
      </c>
      <c r="Z603" s="21">
        <v>15</v>
      </c>
      <c r="AA603" s="14">
        <v>44271</v>
      </c>
      <c r="AB603" s="20">
        <v>44232</v>
      </c>
      <c r="AC603" s="19">
        <f t="shared" si="86"/>
        <v>7600000</v>
      </c>
      <c r="AD603" s="21">
        <v>26</v>
      </c>
      <c r="AE603" s="14">
        <v>44258</v>
      </c>
      <c r="AF603" s="20">
        <v>44260</v>
      </c>
      <c r="AG603" s="21">
        <v>20</v>
      </c>
      <c r="AH603" s="14">
        <v>44280</v>
      </c>
      <c r="AI603" s="20">
        <v>44278</v>
      </c>
      <c r="AJ603" s="21">
        <v>36</v>
      </c>
      <c r="AK603" s="14">
        <v>44314</v>
      </c>
      <c r="AL603" s="15">
        <f t="shared" si="87"/>
        <v>7600000</v>
      </c>
      <c r="AM603" s="21">
        <v>7</v>
      </c>
      <c r="AN603" s="14">
        <v>44528</v>
      </c>
      <c r="AO603" s="14">
        <v>44588</v>
      </c>
      <c r="AP603" s="19"/>
      <c r="AQ603" s="19"/>
      <c r="AR603" s="19"/>
      <c r="AS603" s="19"/>
      <c r="AT603" s="19">
        <v>760000</v>
      </c>
      <c r="AU603" s="19"/>
      <c r="AV603" s="19"/>
      <c r="AW603" s="19">
        <v>6840000</v>
      </c>
      <c r="AX603" s="19"/>
      <c r="AY603" s="19"/>
      <c r="AZ603" s="19"/>
      <c r="BA603" s="19"/>
      <c r="BB603" s="19">
        <f t="shared" si="89"/>
        <v>760000</v>
      </c>
      <c r="BC603" s="15">
        <f t="shared" ref="BC603:BC666" si="91">IF((SUM(AP603:BA603)=0),"---",(SUM(AP603:BA603)))</f>
        <v>7600000</v>
      </c>
      <c r="BD603" s="15">
        <f t="shared" si="88"/>
        <v>7600000</v>
      </c>
      <c r="BE603" t="str">
        <f t="shared" ref="BE603:BE666" si="92">IF(OR(BD603="---",BC603="---"),"---",IF(BD603-BC603=0,"OK","REVISAR"))</f>
        <v>OK</v>
      </c>
      <c r="BF603">
        <f t="shared" ref="BF603:BF666" si="93">COUNT(AP603:BA603)</f>
        <v>2</v>
      </c>
      <c r="BH603" s="17"/>
    </row>
    <row r="604" spans="1:60" hidden="1">
      <c r="A604" s="17">
        <v>7</v>
      </c>
      <c r="B604" s="17" t="s">
        <v>18</v>
      </c>
      <c r="C604" s="17" t="s">
        <v>692</v>
      </c>
      <c r="D604" s="17" t="s">
        <v>717</v>
      </c>
      <c r="E604" s="17" t="s">
        <v>8</v>
      </c>
      <c r="F604" s="17" t="s">
        <v>162</v>
      </c>
      <c r="G604">
        <v>4883</v>
      </c>
      <c r="H604">
        <v>2</v>
      </c>
      <c r="I604" s="19">
        <v>1800000</v>
      </c>
      <c r="J604" s="15">
        <v>900000</v>
      </c>
      <c r="K604" s="17">
        <v>2</v>
      </c>
      <c r="L604" s="17"/>
      <c r="M604" s="17" t="s">
        <v>40</v>
      </c>
      <c r="N604" s="17" t="s">
        <v>48</v>
      </c>
      <c r="O604" s="17" t="s">
        <v>146</v>
      </c>
      <c r="P604" s="17" t="s">
        <v>727</v>
      </c>
      <c r="Q604" s="17" t="s">
        <v>116</v>
      </c>
      <c r="R604" s="17" t="s">
        <v>117</v>
      </c>
      <c r="S604" s="17" t="s">
        <v>118</v>
      </c>
      <c r="T604">
        <v>488303</v>
      </c>
      <c r="U604" t="s">
        <v>156</v>
      </c>
      <c r="V604" s="17" t="str">
        <f t="shared" si="90"/>
        <v>07-488303</v>
      </c>
      <c r="W604" t="s">
        <v>728</v>
      </c>
      <c r="X604" s="17" t="s">
        <v>40</v>
      </c>
      <c r="Y604" s="20"/>
      <c r="Z604" s="21"/>
      <c r="AA604" s="14"/>
      <c r="AB604" s="20">
        <v>44362</v>
      </c>
      <c r="AC604" s="19">
        <f t="shared" si="86"/>
        <v>1800000</v>
      </c>
      <c r="AD604" s="21">
        <v>9</v>
      </c>
      <c r="AE604" s="14">
        <v>44371</v>
      </c>
      <c r="AF604" s="20">
        <v>44374</v>
      </c>
      <c r="AG604" s="21">
        <v>8</v>
      </c>
      <c r="AH604" s="14">
        <v>44382</v>
      </c>
      <c r="AI604" s="20">
        <v>44382</v>
      </c>
      <c r="AJ604" s="21">
        <v>12</v>
      </c>
      <c r="AK604" s="14">
        <v>44394</v>
      </c>
      <c r="AL604" s="15">
        <f t="shared" si="87"/>
        <v>1800000</v>
      </c>
      <c r="AM604" s="21">
        <v>7</v>
      </c>
      <c r="AN604" s="14">
        <v>44609</v>
      </c>
      <c r="AO604" s="14">
        <v>44669</v>
      </c>
      <c r="AP604" s="19"/>
      <c r="AQ604" s="19"/>
      <c r="AR604" s="19"/>
      <c r="AS604" s="19"/>
      <c r="AT604" s="19"/>
      <c r="AU604" s="19"/>
      <c r="AV604" s="19"/>
      <c r="AW604" s="19">
        <v>180000</v>
      </c>
      <c r="AX604" s="19"/>
      <c r="AY604" s="19">
        <v>1620000</v>
      </c>
      <c r="AZ604" s="19"/>
      <c r="BA604" s="19"/>
      <c r="BB604" s="19">
        <f t="shared" si="89"/>
        <v>0</v>
      </c>
      <c r="BC604" s="15">
        <f t="shared" si="91"/>
        <v>1800000</v>
      </c>
      <c r="BD604" s="15">
        <f t="shared" si="88"/>
        <v>1800000</v>
      </c>
      <c r="BE604" t="str">
        <f t="shared" si="92"/>
        <v>OK</v>
      </c>
      <c r="BF604">
        <f t="shared" si="93"/>
        <v>2</v>
      </c>
      <c r="BH604" s="17"/>
    </row>
    <row r="605" spans="1:60" hidden="1">
      <c r="A605" s="17">
        <v>7</v>
      </c>
      <c r="B605" s="17" t="s">
        <v>18</v>
      </c>
      <c r="C605" s="17" t="s">
        <v>695</v>
      </c>
      <c r="D605" s="17" t="s">
        <v>719</v>
      </c>
      <c r="E605" s="17" t="s">
        <v>8</v>
      </c>
      <c r="F605" s="17" t="s">
        <v>162</v>
      </c>
      <c r="G605">
        <v>4883</v>
      </c>
      <c r="H605">
        <v>8</v>
      </c>
      <c r="I605" s="19">
        <v>7600000</v>
      </c>
      <c r="J605" s="15">
        <v>950000</v>
      </c>
      <c r="K605" s="17">
        <v>8</v>
      </c>
      <c r="L605" s="17"/>
      <c r="M605" s="17" t="s">
        <v>113</v>
      </c>
      <c r="N605" s="17" t="s">
        <v>48</v>
      </c>
      <c r="O605" s="17" t="s">
        <v>114</v>
      </c>
      <c r="P605" s="17" t="s">
        <v>725</v>
      </c>
      <c r="Q605" s="17" t="s">
        <v>53</v>
      </c>
      <c r="R605" s="17" t="s">
        <v>117</v>
      </c>
      <c r="S605" s="17" t="s">
        <v>118</v>
      </c>
      <c r="T605">
        <v>488302</v>
      </c>
      <c r="U605" t="s">
        <v>156</v>
      </c>
      <c r="V605" s="17" t="str">
        <f t="shared" si="90"/>
        <v>07-488302</v>
      </c>
      <c r="W605" t="s">
        <v>729</v>
      </c>
      <c r="X605" s="17" t="s">
        <v>40</v>
      </c>
      <c r="Y605" s="20">
        <v>44256</v>
      </c>
      <c r="Z605" s="21">
        <v>15</v>
      </c>
      <c r="AA605" s="14">
        <v>44271</v>
      </c>
      <c r="AB605" s="20">
        <v>44232</v>
      </c>
      <c r="AC605" s="19">
        <f t="shared" si="86"/>
        <v>7600000</v>
      </c>
      <c r="AD605" s="21">
        <v>26</v>
      </c>
      <c r="AE605" s="14">
        <v>44258</v>
      </c>
      <c r="AF605" s="20">
        <v>44260</v>
      </c>
      <c r="AG605" s="21">
        <v>20</v>
      </c>
      <c r="AH605" s="14">
        <v>44280</v>
      </c>
      <c r="AI605" s="20">
        <v>44278</v>
      </c>
      <c r="AJ605" s="21">
        <v>36</v>
      </c>
      <c r="AK605" s="14">
        <v>44314</v>
      </c>
      <c r="AL605" s="15">
        <f t="shared" si="87"/>
        <v>7600000</v>
      </c>
      <c r="AM605" s="21">
        <v>7</v>
      </c>
      <c r="AN605" s="14">
        <v>44528</v>
      </c>
      <c r="AO605" s="14">
        <v>44588</v>
      </c>
      <c r="AP605" s="19"/>
      <c r="AQ605" s="19"/>
      <c r="AR605" s="19"/>
      <c r="AS605" s="19"/>
      <c r="AT605" s="19">
        <v>760000</v>
      </c>
      <c r="AU605" s="19"/>
      <c r="AV605" s="19"/>
      <c r="AW605" s="19">
        <v>6840000</v>
      </c>
      <c r="AX605" s="19"/>
      <c r="AY605" s="19"/>
      <c r="AZ605" s="19"/>
      <c r="BA605" s="19"/>
      <c r="BB605" s="19">
        <f t="shared" si="89"/>
        <v>760000</v>
      </c>
      <c r="BC605" s="15">
        <f t="shared" si="91"/>
        <v>7600000</v>
      </c>
      <c r="BD605" s="15">
        <f t="shared" si="88"/>
        <v>7600000</v>
      </c>
      <c r="BE605" t="str">
        <f t="shared" si="92"/>
        <v>OK</v>
      </c>
      <c r="BF605">
        <f t="shared" si="93"/>
        <v>2</v>
      </c>
      <c r="BH605" s="17"/>
    </row>
    <row r="606" spans="1:60" hidden="1">
      <c r="A606" s="17">
        <v>7</v>
      </c>
      <c r="B606" s="17" t="s">
        <v>18</v>
      </c>
      <c r="C606" s="17" t="s">
        <v>617</v>
      </c>
      <c r="D606" s="17" t="s">
        <v>719</v>
      </c>
      <c r="E606" s="17" t="s">
        <v>8</v>
      </c>
      <c r="F606" s="17" t="s">
        <v>162</v>
      </c>
      <c r="G606">
        <v>4883</v>
      </c>
      <c r="H606">
        <v>20</v>
      </c>
      <c r="I606" s="19">
        <v>19000000</v>
      </c>
      <c r="J606" s="15">
        <v>950000</v>
      </c>
      <c r="K606" s="17">
        <v>20</v>
      </c>
      <c r="L606" s="17"/>
      <c r="M606" s="17" t="s">
        <v>113</v>
      </c>
      <c r="N606" s="17" t="s">
        <v>48</v>
      </c>
      <c r="O606" s="17" t="s">
        <v>114</v>
      </c>
      <c r="P606" s="17" t="s">
        <v>725</v>
      </c>
      <c r="Q606" s="17" t="s">
        <v>53</v>
      </c>
      <c r="R606" s="17" t="s">
        <v>117</v>
      </c>
      <c r="S606" s="17" t="s">
        <v>118</v>
      </c>
      <c r="T606">
        <v>488302</v>
      </c>
      <c r="U606" t="s">
        <v>156</v>
      </c>
      <c r="V606" s="17" t="str">
        <f t="shared" si="90"/>
        <v>07-488302</v>
      </c>
      <c r="W606" t="s">
        <v>729</v>
      </c>
      <c r="X606" s="17" t="s">
        <v>40</v>
      </c>
      <c r="Y606" s="20">
        <v>44256</v>
      </c>
      <c r="Z606" s="21">
        <v>15</v>
      </c>
      <c r="AA606" s="14">
        <v>44271</v>
      </c>
      <c r="AB606" s="20">
        <v>44232</v>
      </c>
      <c r="AC606" s="19">
        <f t="shared" si="86"/>
        <v>19000000</v>
      </c>
      <c r="AD606" s="21">
        <v>26</v>
      </c>
      <c r="AE606" s="14">
        <v>44258</v>
      </c>
      <c r="AF606" s="20">
        <v>44260</v>
      </c>
      <c r="AG606" s="21">
        <v>20</v>
      </c>
      <c r="AH606" s="14">
        <v>44280</v>
      </c>
      <c r="AI606" s="20">
        <v>44278</v>
      </c>
      <c r="AJ606" s="21">
        <v>36</v>
      </c>
      <c r="AK606" s="14">
        <v>44314</v>
      </c>
      <c r="AL606" s="15">
        <f t="shared" si="87"/>
        <v>19000000</v>
      </c>
      <c r="AM606" s="21">
        <v>7</v>
      </c>
      <c r="AN606" s="14">
        <v>44528</v>
      </c>
      <c r="AO606" s="14">
        <v>44588</v>
      </c>
      <c r="AP606" s="19"/>
      <c r="AQ606" s="19"/>
      <c r="AR606" s="19"/>
      <c r="AS606" s="19"/>
      <c r="AT606" s="19">
        <v>1900000</v>
      </c>
      <c r="AU606" s="19"/>
      <c r="AV606" s="19"/>
      <c r="AW606" s="19">
        <v>17100000</v>
      </c>
      <c r="AX606" s="19"/>
      <c r="AY606" s="19"/>
      <c r="AZ606" s="19"/>
      <c r="BA606" s="19"/>
      <c r="BB606" s="19">
        <f t="shared" si="89"/>
        <v>1900000</v>
      </c>
      <c r="BC606" s="15">
        <f t="shared" si="91"/>
        <v>19000000</v>
      </c>
      <c r="BD606" s="15">
        <f t="shared" si="88"/>
        <v>19000000</v>
      </c>
      <c r="BE606" t="str">
        <f t="shared" si="92"/>
        <v>OK</v>
      </c>
      <c r="BF606">
        <f t="shared" si="93"/>
        <v>2</v>
      </c>
      <c r="BH606" s="17"/>
    </row>
    <row r="607" spans="1:60" hidden="1">
      <c r="A607" s="17">
        <v>7</v>
      </c>
      <c r="B607" s="17" t="s">
        <v>18</v>
      </c>
      <c r="C607" s="17" t="s">
        <v>617</v>
      </c>
      <c r="D607" s="17" t="s">
        <v>719</v>
      </c>
      <c r="E607" s="17" t="s">
        <v>8</v>
      </c>
      <c r="F607" s="17" t="s">
        <v>162</v>
      </c>
      <c r="G607">
        <v>4883</v>
      </c>
      <c r="H607">
        <v>4</v>
      </c>
      <c r="I607" s="19">
        <v>3600000</v>
      </c>
      <c r="J607" s="15">
        <v>900000</v>
      </c>
      <c r="K607" s="17">
        <v>4</v>
      </c>
      <c r="L607" s="17"/>
      <c r="M607" s="17" t="s">
        <v>40</v>
      </c>
      <c r="N607" s="17" t="s">
        <v>48</v>
      </c>
      <c r="O607" s="17" t="s">
        <v>146</v>
      </c>
      <c r="P607" s="17" t="s">
        <v>727</v>
      </c>
      <c r="Q607" s="17" t="s">
        <v>116</v>
      </c>
      <c r="R607" s="17" t="s">
        <v>117</v>
      </c>
      <c r="S607" s="17" t="s">
        <v>118</v>
      </c>
      <c r="T607">
        <v>488303</v>
      </c>
      <c r="U607" t="s">
        <v>156</v>
      </c>
      <c r="V607" s="17" t="str">
        <f t="shared" si="90"/>
        <v>07-488303</v>
      </c>
      <c r="W607" t="s">
        <v>729</v>
      </c>
      <c r="X607" s="17" t="s">
        <v>40</v>
      </c>
      <c r="Y607" s="20"/>
      <c r="Z607" s="21"/>
      <c r="AA607" s="14"/>
      <c r="AB607" s="20">
        <v>44362</v>
      </c>
      <c r="AC607" s="19">
        <f t="shared" si="86"/>
        <v>3600000</v>
      </c>
      <c r="AD607" s="21">
        <v>9</v>
      </c>
      <c r="AE607" s="14">
        <v>44371</v>
      </c>
      <c r="AF607" s="20">
        <v>44374</v>
      </c>
      <c r="AG607" s="21">
        <v>8</v>
      </c>
      <c r="AH607" s="14">
        <v>44382</v>
      </c>
      <c r="AI607" s="20">
        <v>44382</v>
      </c>
      <c r="AJ607" s="21">
        <v>12</v>
      </c>
      <c r="AK607" s="14">
        <v>44394</v>
      </c>
      <c r="AL607" s="15">
        <f t="shared" si="87"/>
        <v>3600000</v>
      </c>
      <c r="AM607" s="21">
        <v>7</v>
      </c>
      <c r="AN607" s="14">
        <v>44609</v>
      </c>
      <c r="AO607" s="14">
        <v>44669</v>
      </c>
      <c r="AP607" s="19"/>
      <c r="AQ607" s="19"/>
      <c r="AR607" s="19"/>
      <c r="AS607" s="19"/>
      <c r="AT607" s="19"/>
      <c r="AU607" s="19"/>
      <c r="AV607" s="19"/>
      <c r="AW607" s="19">
        <v>360000</v>
      </c>
      <c r="AX607" s="19"/>
      <c r="AY607" s="19">
        <v>3240000</v>
      </c>
      <c r="AZ607" s="19"/>
      <c r="BA607" s="19"/>
      <c r="BB607" s="19">
        <f t="shared" si="89"/>
        <v>0</v>
      </c>
      <c r="BC607" s="15">
        <f t="shared" si="91"/>
        <v>3600000</v>
      </c>
      <c r="BD607" s="15">
        <f t="shared" si="88"/>
        <v>3600000</v>
      </c>
      <c r="BE607" t="str">
        <f t="shared" si="92"/>
        <v>OK</v>
      </c>
      <c r="BF607">
        <f t="shared" si="93"/>
        <v>2</v>
      </c>
      <c r="BH607" s="17"/>
    </row>
    <row r="608" spans="1:60" hidden="1">
      <c r="A608" s="17">
        <v>7</v>
      </c>
      <c r="B608" s="17" t="s">
        <v>18</v>
      </c>
      <c r="C608" s="17" t="s">
        <v>700</v>
      </c>
      <c r="D608" s="17" t="s">
        <v>723</v>
      </c>
      <c r="E608" s="17" t="s">
        <v>8</v>
      </c>
      <c r="F608" s="17" t="s">
        <v>162</v>
      </c>
      <c r="G608">
        <v>4883</v>
      </c>
      <c r="H608">
        <v>9</v>
      </c>
      <c r="I608" s="19">
        <v>8550000</v>
      </c>
      <c r="J608" s="15">
        <v>950000</v>
      </c>
      <c r="K608" s="17">
        <v>9</v>
      </c>
      <c r="L608" s="17"/>
      <c r="M608" s="17" t="s">
        <v>113</v>
      </c>
      <c r="N608" s="17" t="s">
        <v>48</v>
      </c>
      <c r="O608" s="17" t="s">
        <v>114</v>
      </c>
      <c r="P608" s="17" t="s">
        <v>725</v>
      </c>
      <c r="Q608" s="17" t="s">
        <v>53</v>
      </c>
      <c r="R608" s="17" t="s">
        <v>117</v>
      </c>
      <c r="S608" s="17" t="s">
        <v>118</v>
      </c>
      <c r="T608">
        <v>488302</v>
      </c>
      <c r="U608" t="s">
        <v>156</v>
      </c>
      <c r="V608" s="17" t="str">
        <f t="shared" si="90"/>
        <v>07-488302</v>
      </c>
      <c r="W608" t="s">
        <v>732</v>
      </c>
      <c r="X608" s="17" t="s">
        <v>40</v>
      </c>
      <c r="Y608" s="20">
        <v>44256</v>
      </c>
      <c r="Z608" s="21">
        <v>15</v>
      </c>
      <c r="AA608" s="14">
        <v>44271</v>
      </c>
      <c r="AB608" s="20">
        <v>44232</v>
      </c>
      <c r="AC608" s="19">
        <f t="shared" si="86"/>
        <v>8550000</v>
      </c>
      <c r="AD608" s="21">
        <v>26</v>
      </c>
      <c r="AE608" s="14">
        <v>44258</v>
      </c>
      <c r="AF608" s="20">
        <v>44260</v>
      </c>
      <c r="AG608" s="21">
        <v>20</v>
      </c>
      <c r="AH608" s="14">
        <v>44280</v>
      </c>
      <c r="AI608" s="20">
        <v>44278</v>
      </c>
      <c r="AJ608" s="21">
        <v>36</v>
      </c>
      <c r="AK608" s="14">
        <v>44314</v>
      </c>
      <c r="AL608" s="15">
        <f t="shared" si="87"/>
        <v>8550000</v>
      </c>
      <c r="AM608" s="21">
        <v>7</v>
      </c>
      <c r="AN608" s="14">
        <v>44528</v>
      </c>
      <c r="AO608" s="14">
        <v>44588</v>
      </c>
      <c r="AP608" s="19"/>
      <c r="AQ608" s="19"/>
      <c r="AR608" s="19"/>
      <c r="AS608" s="19"/>
      <c r="AT608" s="19">
        <v>855000</v>
      </c>
      <c r="AU608" s="19"/>
      <c r="AV608" s="19"/>
      <c r="AW608" s="19">
        <v>7695000</v>
      </c>
      <c r="AX608" s="19"/>
      <c r="AY608" s="19"/>
      <c r="AZ608" s="19"/>
      <c r="BA608" s="19"/>
      <c r="BB608" s="19">
        <f t="shared" si="89"/>
        <v>855000</v>
      </c>
      <c r="BC608" s="15">
        <f t="shared" si="91"/>
        <v>8550000</v>
      </c>
      <c r="BD608" s="15">
        <f t="shared" si="88"/>
        <v>8550000</v>
      </c>
      <c r="BE608" t="str">
        <f t="shared" si="92"/>
        <v>OK</v>
      </c>
      <c r="BF608">
        <f t="shared" si="93"/>
        <v>2</v>
      </c>
      <c r="BH608" s="17"/>
    </row>
    <row r="609" spans="1:60" hidden="1">
      <c r="A609" s="17">
        <v>7</v>
      </c>
      <c r="B609" s="17" t="s">
        <v>18</v>
      </c>
      <c r="C609" s="17" t="s">
        <v>703</v>
      </c>
      <c r="D609" s="17" t="s">
        <v>721</v>
      </c>
      <c r="E609" s="17" t="s">
        <v>8</v>
      </c>
      <c r="F609" s="17" t="s">
        <v>162</v>
      </c>
      <c r="G609">
        <v>4883</v>
      </c>
      <c r="H609">
        <v>9</v>
      </c>
      <c r="I609" s="19">
        <v>8550000</v>
      </c>
      <c r="J609" s="15">
        <v>950000</v>
      </c>
      <c r="K609" s="17">
        <v>9</v>
      </c>
      <c r="L609" s="17"/>
      <c r="M609" s="17" t="s">
        <v>113</v>
      </c>
      <c r="N609" s="17" t="s">
        <v>48</v>
      </c>
      <c r="O609" s="17" t="s">
        <v>114</v>
      </c>
      <c r="P609" s="17" t="s">
        <v>725</v>
      </c>
      <c r="Q609" s="17" t="s">
        <v>53</v>
      </c>
      <c r="R609" s="17" t="s">
        <v>117</v>
      </c>
      <c r="S609" s="17" t="s">
        <v>118</v>
      </c>
      <c r="T609">
        <v>488302</v>
      </c>
      <c r="U609" t="s">
        <v>156</v>
      </c>
      <c r="V609" s="17" t="str">
        <f t="shared" si="90"/>
        <v>07-488302</v>
      </c>
      <c r="W609" t="s">
        <v>730</v>
      </c>
      <c r="X609" s="17" t="s">
        <v>40</v>
      </c>
      <c r="Y609" s="20">
        <v>44256</v>
      </c>
      <c r="Z609" s="21">
        <v>15</v>
      </c>
      <c r="AA609" s="14">
        <v>44271</v>
      </c>
      <c r="AB609" s="20">
        <v>44232</v>
      </c>
      <c r="AC609" s="19">
        <f t="shared" ref="AC609:AC672" si="94">I609</f>
        <v>8550000</v>
      </c>
      <c r="AD609" s="21">
        <v>26</v>
      </c>
      <c r="AE609" s="14">
        <v>44258</v>
      </c>
      <c r="AF609" s="20">
        <v>44260</v>
      </c>
      <c r="AG609" s="21">
        <v>20</v>
      </c>
      <c r="AH609" s="14">
        <v>44280</v>
      </c>
      <c r="AI609" s="20">
        <v>44278</v>
      </c>
      <c r="AJ609" s="21">
        <v>36</v>
      </c>
      <c r="AK609" s="14">
        <v>44314</v>
      </c>
      <c r="AL609" s="15">
        <f t="shared" ref="AL609:AL612" si="95">I609</f>
        <v>8550000</v>
      </c>
      <c r="AM609" s="21">
        <v>7</v>
      </c>
      <c r="AN609" s="14">
        <v>44528</v>
      </c>
      <c r="AO609" s="14">
        <v>44588</v>
      </c>
      <c r="AP609" s="19"/>
      <c r="AQ609" s="19"/>
      <c r="AR609" s="19"/>
      <c r="AS609" s="19"/>
      <c r="AT609" s="19">
        <v>855000</v>
      </c>
      <c r="AU609" s="19"/>
      <c r="AV609" s="19"/>
      <c r="AW609" s="19">
        <v>7695000</v>
      </c>
      <c r="AX609" s="19"/>
      <c r="AY609" s="19"/>
      <c r="AZ609" s="19"/>
      <c r="BA609" s="19"/>
      <c r="BB609" s="19">
        <f t="shared" si="89"/>
        <v>855000</v>
      </c>
      <c r="BC609" s="15">
        <f t="shared" si="91"/>
        <v>8550000</v>
      </c>
      <c r="BD609" s="15">
        <f t="shared" si="88"/>
        <v>8550000</v>
      </c>
      <c r="BE609" t="str">
        <f t="shared" si="92"/>
        <v>OK</v>
      </c>
      <c r="BF609">
        <f t="shared" si="93"/>
        <v>2</v>
      </c>
      <c r="BH609" s="17"/>
    </row>
    <row r="610" spans="1:60" hidden="1">
      <c r="A610" s="17">
        <v>7</v>
      </c>
      <c r="B610" s="17" t="s">
        <v>18</v>
      </c>
      <c r="C610" s="17" t="s">
        <v>703</v>
      </c>
      <c r="D610" s="17" t="s">
        <v>721</v>
      </c>
      <c r="E610" s="17" t="s">
        <v>8</v>
      </c>
      <c r="F610" s="17" t="s">
        <v>162</v>
      </c>
      <c r="G610">
        <v>4883</v>
      </c>
      <c r="H610">
        <v>4</v>
      </c>
      <c r="I610" s="19">
        <v>3600000</v>
      </c>
      <c r="J610" s="15">
        <v>900000</v>
      </c>
      <c r="K610" s="17">
        <v>4</v>
      </c>
      <c r="L610" s="17"/>
      <c r="M610" s="17" t="s">
        <v>40</v>
      </c>
      <c r="N610" s="17" t="s">
        <v>48</v>
      </c>
      <c r="O610" s="17" t="s">
        <v>146</v>
      </c>
      <c r="P610" s="17" t="s">
        <v>727</v>
      </c>
      <c r="Q610" s="17" t="s">
        <v>116</v>
      </c>
      <c r="R610" s="17" t="s">
        <v>117</v>
      </c>
      <c r="S610" s="17" t="s">
        <v>118</v>
      </c>
      <c r="T610">
        <v>488303</v>
      </c>
      <c r="U610" s="46" t="s">
        <v>148</v>
      </c>
      <c r="V610" s="17" t="str">
        <f t="shared" si="90"/>
        <v>05-488303</v>
      </c>
      <c r="W610" t="s">
        <v>730</v>
      </c>
      <c r="X610" s="17" t="s">
        <v>40</v>
      </c>
      <c r="Y610" s="20"/>
      <c r="Z610" s="21"/>
      <c r="AA610" s="14"/>
      <c r="AB610" s="20">
        <v>44362</v>
      </c>
      <c r="AC610" s="19">
        <f t="shared" si="94"/>
        <v>3600000</v>
      </c>
      <c r="AD610" s="21">
        <v>9</v>
      </c>
      <c r="AE610" s="14">
        <v>44371</v>
      </c>
      <c r="AF610" s="20">
        <v>44374</v>
      </c>
      <c r="AG610" s="21">
        <v>8</v>
      </c>
      <c r="AH610" s="14">
        <v>44382</v>
      </c>
      <c r="AI610" s="20">
        <v>44382</v>
      </c>
      <c r="AJ610" s="21">
        <v>12</v>
      </c>
      <c r="AK610" s="14">
        <v>44394</v>
      </c>
      <c r="AL610" s="15">
        <f t="shared" si="95"/>
        <v>3600000</v>
      </c>
      <c r="AM610" s="21">
        <v>7</v>
      </c>
      <c r="AN610" s="14">
        <v>44609</v>
      </c>
      <c r="AO610" s="14">
        <v>44669</v>
      </c>
      <c r="AP610" s="19"/>
      <c r="AQ610" s="19"/>
      <c r="AR610" s="19"/>
      <c r="AS610" s="19"/>
      <c r="AT610" s="19"/>
      <c r="AU610" s="19"/>
      <c r="AV610" s="19"/>
      <c r="AW610" s="19">
        <v>360000</v>
      </c>
      <c r="AX610" s="19"/>
      <c r="AY610" s="19">
        <v>3240000</v>
      </c>
      <c r="AZ610" s="19"/>
      <c r="BA610" s="19"/>
      <c r="BB610" s="19">
        <f t="shared" si="89"/>
        <v>0</v>
      </c>
      <c r="BC610" s="15">
        <f t="shared" si="91"/>
        <v>3600000</v>
      </c>
      <c r="BD610" s="15">
        <f t="shared" si="88"/>
        <v>3600000</v>
      </c>
      <c r="BE610" t="str">
        <f t="shared" si="92"/>
        <v>OK</v>
      </c>
      <c r="BF610">
        <f t="shared" si="93"/>
        <v>2</v>
      </c>
      <c r="BH610" s="17"/>
    </row>
    <row r="611" spans="1:60" hidden="1">
      <c r="A611" s="17">
        <v>7</v>
      </c>
      <c r="B611" s="17" t="s">
        <v>18</v>
      </c>
      <c r="C611" s="17" t="s">
        <v>706</v>
      </c>
      <c r="D611" s="17" t="s">
        <v>717</v>
      </c>
      <c r="E611" s="17" t="s">
        <v>8</v>
      </c>
      <c r="F611" s="17" t="s">
        <v>162</v>
      </c>
      <c r="G611">
        <v>4883</v>
      </c>
      <c r="H611">
        <v>8</v>
      </c>
      <c r="I611" s="19">
        <v>7600000</v>
      </c>
      <c r="J611" s="15">
        <v>950000</v>
      </c>
      <c r="K611" s="17">
        <v>8</v>
      </c>
      <c r="L611" s="17"/>
      <c r="M611" s="17" t="s">
        <v>113</v>
      </c>
      <c r="N611" s="17" t="s">
        <v>48</v>
      </c>
      <c r="O611" s="17" t="s">
        <v>114</v>
      </c>
      <c r="P611" s="17" t="s">
        <v>725</v>
      </c>
      <c r="Q611" s="17" t="s">
        <v>53</v>
      </c>
      <c r="R611" s="17" t="s">
        <v>117</v>
      </c>
      <c r="S611" s="17" t="s">
        <v>118</v>
      </c>
      <c r="T611">
        <v>488302</v>
      </c>
      <c r="U611" t="s">
        <v>156</v>
      </c>
      <c r="V611" s="17" t="str">
        <f t="shared" si="90"/>
        <v>07-488302</v>
      </c>
      <c r="W611" t="s">
        <v>728</v>
      </c>
      <c r="X611" s="17" t="s">
        <v>40</v>
      </c>
      <c r="Y611" s="20">
        <v>44256</v>
      </c>
      <c r="Z611" s="21">
        <v>15</v>
      </c>
      <c r="AA611" s="14">
        <v>44271</v>
      </c>
      <c r="AB611" s="20">
        <v>44232</v>
      </c>
      <c r="AC611" s="19">
        <f t="shared" si="94"/>
        <v>7600000</v>
      </c>
      <c r="AD611" s="21">
        <v>26</v>
      </c>
      <c r="AE611" s="14">
        <v>44258</v>
      </c>
      <c r="AF611" s="20">
        <v>44260</v>
      </c>
      <c r="AG611" s="21">
        <v>20</v>
      </c>
      <c r="AH611" s="14">
        <v>44280</v>
      </c>
      <c r="AI611" s="20">
        <v>44278</v>
      </c>
      <c r="AJ611" s="21">
        <v>36</v>
      </c>
      <c r="AK611" s="14">
        <v>44314</v>
      </c>
      <c r="AL611" s="15">
        <f t="shared" si="95"/>
        <v>7600000</v>
      </c>
      <c r="AM611" s="21">
        <v>7</v>
      </c>
      <c r="AN611" s="14">
        <v>44528</v>
      </c>
      <c r="AO611" s="14">
        <v>44588</v>
      </c>
      <c r="AP611" s="19"/>
      <c r="AQ611" s="19"/>
      <c r="AR611" s="19"/>
      <c r="AS611" s="19"/>
      <c r="AT611" s="19">
        <v>760000</v>
      </c>
      <c r="AU611" s="19"/>
      <c r="AV611" s="19"/>
      <c r="AW611" s="19">
        <v>6840000</v>
      </c>
      <c r="AX611" s="19"/>
      <c r="AY611" s="19"/>
      <c r="AZ611" s="19"/>
      <c r="BA611" s="19"/>
      <c r="BB611" s="19">
        <f t="shared" si="89"/>
        <v>760000</v>
      </c>
      <c r="BC611" s="15">
        <f t="shared" si="91"/>
        <v>7600000</v>
      </c>
      <c r="BD611" s="15">
        <f t="shared" si="88"/>
        <v>7600000</v>
      </c>
      <c r="BE611" t="str">
        <f t="shared" si="92"/>
        <v>OK</v>
      </c>
      <c r="BF611">
        <f t="shared" si="93"/>
        <v>2</v>
      </c>
      <c r="BH611" s="17"/>
    </row>
    <row r="612" spans="1:60" hidden="1">
      <c r="A612" s="17">
        <v>7</v>
      </c>
      <c r="B612" s="17" t="s">
        <v>18</v>
      </c>
      <c r="C612" s="17" t="s">
        <v>709</v>
      </c>
      <c r="D612" s="17" t="s">
        <v>717</v>
      </c>
      <c r="E612" s="17" t="s">
        <v>8</v>
      </c>
      <c r="F612" s="17" t="s">
        <v>162</v>
      </c>
      <c r="G612">
        <v>4883</v>
      </c>
      <c r="H612">
        <v>8</v>
      </c>
      <c r="I612" s="19">
        <v>7600000</v>
      </c>
      <c r="J612" s="15">
        <v>950000</v>
      </c>
      <c r="K612" s="17">
        <v>8</v>
      </c>
      <c r="L612" s="17"/>
      <c r="M612" s="17" t="s">
        <v>113</v>
      </c>
      <c r="N612" s="17" t="s">
        <v>48</v>
      </c>
      <c r="O612" s="17" t="s">
        <v>114</v>
      </c>
      <c r="P612" s="17" t="s">
        <v>725</v>
      </c>
      <c r="Q612" s="17" t="s">
        <v>53</v>
      </c>
      <c r="R612" s="17" t="s">
        <v>117</v>
      </c>
      <c r="S612" s="17" t="s">
        <v>118</v>
      </c>
      <c r="T612">
        <v>488302</v>
      </c>
      <c r="U612" t="s">
        <v>156</v>
      </c>
      <c r="V612" s="17" t="str">
        <f t="shared" si="90"/>
        <v>07-488302</v>
      </c>
      <c r="W612" t="s">
        <v>728</v>
      </c>
      <c r="X612" s="17" t="s">
        <v>40</v>
      </c>
      <c r="Y612" s="20">
        <v>44256</v>
      </c>
      <c r="Z612" s="21">
        <v>15</v>
      </c>
      <c r="AA612" s="14">
        <v>44271</v>
      </c>
      <c r="AB612" s="20">
        <v>44232</v>
      </c>
      <c r="AC612" s="19">
        <f t="shared" si="94"/>
        <v>7600000</v>
      </c>
      <c r="AD612" s="21">
        <v>26</v>
      </c>
      <c r="AE612" s="14">
        <v>44258</v>
      </c>
      <c r="AF612" s="20">
        <v>44260</v>
      </c>
      <c r="AG612" s="21">
        <v>20</v>
      </c>
      <c r="AH612" s="14">
        <v>44280</v>
      </c>
      <c r="AI612" s="20">
        <v>44278</v>
      </c>
      <c r="AJ612" s="21">
        <v>36</v>
      </c>
      <c r="AK612" s="14">
        <v>44314</v>
      </c>
      <c r="AL612" s="15">
        <f t="shared" si="95"/>
        <v>7600000</v>
      </c>
      <c r="AM612" s="21">
        <v>7</v>
      </c>
      <c r="AN612" s="14">
        <v>44528</v>
      </c>
      <c r="AO612" s="14">
        <v>44588</v>
      </c>
      <c r="AP612" s="19"/>
      <c r="AQ612" s="19"/>
      <c r="AR612" s="19"/>
      <c r="AS612" s="19"/>
      <c r="AT612" s="19">
        <v>760000</v>
      </c>
      <c r="AU612" s="19"/>
      <c r="AV612" s="19"/>
      <c r="AW612" s="19">
        <v>6840000</v>
      </c>
      <c r="AX612" s="19"/>
      <c r="AY612" s="19"/>
      <c r="AZ612" s="19"/>
      <c r="BA612" s="19"/>
      <c r="BB612" s="19">
        <f t="shared" si="89"/>
        <v>760000</v>
      </c>
      <c r="BC612" s="15">
        <f t="shared" si="91"/>
        <v>7600000</v>
      </c>
      <c r="BD612" s="15">
        <f t="shared" si="88"/>
        <v>7600000</v>
      </c>
      <c r="BE612" t="str">
        <f t="shared" si="92"/>
        <v>OK</v>
      </c>
      <c r="BF612">
        <f t="shared" si="93"/>
        <v>2</v>
      </c>
      <c r="BH612" s="17"/>
    </row>
    <row r="613" spans="1:60" hidden="1">
      <c r="A613" s="17">
        <v>7</v>
      </c>
      <c r="B613" s="17" t="s">
        <v>18</v>
      </c>
      <c r="C613" s="17" t="s">
        <v>635</v>
      </c>
      <c r="D613" s="17" t="s">
        <v>731</v>
      </c>
      <c r="E613" s="17" t="s">
        <v>8</v>
      </c>
      <c r="F613" s="17" t="s">
        <v>577</v>
      </c>
      <c r="G613">
        <v>4885</v>
      </c>
      <c r="H613">
        <v>10</v>
      </c>
      <c r="I613" s="19">
        <v>8000000</v>
      </c>
      <c r="J613" s="15">
        <v>800000</v>
      </c>
      <c r="K613" s="17">
        <v>10</v>
      </c>
      <c r="L613" s="17"/>
      <c r="M613" s="17" t="s">
        <v>40</v>
      </c>
      <c r="N613" s="17" t="s">
        <v>46</v>
      </c>
      <c r="O613" s="17" t="s">
        <v>114</v>
      </c>
      <c r="P613" s="17" t="s">
        <v>734</v>
      </c>
      <c r="Q613" s="17" t="s">
        <v>579</v>
      </c>
      <c r="R613" s="17" t="s">
        <v>117</v>
      </c>
      <c r="S613" s="17" t="s">
        <v>118</v>
      </c>
      <c r="T613">
        <v>488504</v>
      </c>
      <c r="U613" t="s">
        <v>156</v>
      </c>
      <c r="V613" s="17" t="str">
        <f t="shared" si="90"/>
        <v>07-488504</v>
      </c>
      <c r="W613" t="s">
        <v>735</v>
      </c>
      <c r="X613" s="17" t="s">
        <v>40</v>
      </c>
      <c r="Y613" s="20"/>
      <c r="Z613" s="21"/>
      <c r="AA613" s="14"/>
      <c r="AB613" s="20">
        <v>44384</v>
      </c>
      <c r="AC613" s="19">
        <f t="shared" si="94"/>
        <v>8000000</v>
      </c>
      <c r="AD613" s="21">
        <v>21</v>
      </c>
      <c r="AE613" s="14">
        <v>44405</v>
      </c>
      <c r="AF613" s="20">
        <v>44406</v>
      </c>
      <c r="AG613" s="21">
        <v>14</v>
      </c>
      <c r="AH613" s="14">
        <v>44420</v>
      </c>
      <c r="AI613" s="20">
        <v>44422</v>
      </c>
      <c r="AJ613" s="21">
        <v>15</v>
      </c>
      <c r="AK613" s="14">
        <v>44437</v>
      </c>
      <c r="AL613" s="14"/>
      <c r="AM613" s="21">
        <v>6</v>
      </c>
      <c r="AN613" s="14">
        <v>44620</v>
      </c>
      <c r="AO613" s="14">
        <v>44680</v>
      </c>
      <c r="AP613" s="19"/>
      <c r="AQ613" s="19"/>
      <c r="AR613" s="19"/>
      <c r="AS613" s="19"/>
      <c r="AT613" s="19"/>
      <c r="AU613" s="19"/>
      <c r="AV613" s="19"/>
      <c r="AW613" s="19"/>
      <c r="AX613" s="19">
        <v>8000000</v>
      </c>
      <c r="AY613" s="19"/>
      <c r="AZ613" s="19"/>
      <c r="BA613" s="19"/>
      <c r="BB613" s="19">
        <f t="shared" si="89"/>
        <v>0</v>
      </c>
      <c r="BC613" s="15">
        <f t="shared" si="91"/>
        <v>8000000</v>
      </c>
      <c r="BD613" s="15">
        <f t="shared" si="88"/>
        <v>8000000</v>
      </c>
      <c r="BE613" t="str">
        <f t="shared" si="92"/>
        <v>OK</v>
      </c>
      <c r="BF613">
        <f t="shared" si="93"/>
        <v>1</v>
      </c>
      <c r="BH613" s="17"/>
    </row>
    <row r="614" spans="1:60" hidden="1">
      <c r="A614" s="17">
        <v>7</v>
      </c>
      <c r="B614" s="17" t="s">
        <v>18</v>
      </c>
      <c r="C614" s="17" t="s">
        <v>622</v>
      </c>
      <c r="D614" s="17" t="s">
        <v>736</v>
      </c>
      <c r="E614" s="17" t="s">
        <v>8</v>
      </c>
      <c r="F614" s="17" t="s">
        <v>577</v>
      </c>
      <c r="G614">
        <v>4885</v>
      </c>
      <c r="H614">
        <v>10</v>
      </c>
      <c r="I614" s="19">
        <v>8000000</v>
      </c>
      <c r="J614" s="15">
        <v>800000</v>
      </c>
      <c r="K614" s="17">
        <v>10</v>
      </c>
      <c r="L614" s="17"/>
      <c r="M614" s="17" t="s">
        <v>40</v>
      </c>
      <c r="N614" s="17" t="s">
        <v>46</v>
      </c>
      <c r="O614" s="17" t="s">
        <v>114</v>
      </c>
      <c r="P614" s="17" t="s">
        <v>734</v>
      </c>
      <c r="Q614" s="17" t="s">
        <v>579</v>
      </c>
      <c r="R614" s="17" t="s">
        <v>117</v>
      </c>
      <c r="S614" s="17" t="s">
        <v>118</v>
      </c>
      <c r="T614">
        <v>488504</v>
      </c>
      <c r="U614" t="s">
        <v>156</v>
      </c>
      <c r="V614" s="17" t="str">
        <f t="shared" si="90"/>
        <v>07-488504</v>
      </c>
      <c r="W614" t="s">
        <v>737</v>
      </c>
      <c r="X614" s="17" t="s">
        <v>40</v>
      </c>
      <c r="Y614" s="20"/>
      <c r="Z614" s="21"/>
      <c r="AA614" s="14"/>
      <c r="AB614" s="20">
        <v>44384</v>
      </c>
      <c r="AC614" s="19">
        <f t="shared" si="94"/>
        <v>8000000</v>
      </c>
      <c r="AD614" s="21">
        <v>21</v>
      </c>
      <c r="AE614" s="14">
        <v>44405</v>
      </c>
      <c r="AF614" s="20">
        <v>44406</v>
      </c>
      <c r="AG614" s="21">
        <v>14</v>
      </c>
      <c r="AH614" s="14">
        <v>44420</v>
      </c>
      <c r="AI614" s="20">
        <v>44422</v>
      </c>
      <c r="AJ614" s="21">
        <v>15</v>
      </c>
      <c r="AK614" s="14">
        <v>44437</v>
      </c>
      <c r="AL614" s="14"/>
      <c r="AM614" s="21">
        <v>6</v>
      </c>
      <c r="AN614" s="14">
        <v>44620</v>
      </c>
      <c r="AO614" s="14">
        <v>44680</v>
      </c>
      <c r="AP614" s="19"/>
      <c r="AQ614" s="19"/>
      <c r="AR614" s="19"/>
      <c r="AS614" s="19"/>
      <c r="AT614" s="19"/>
      <c r="AU614" s="19"/>
      <c r="AV614" s="19"/>
      <c r="AW614" s="19"/>
      <c r="AX614" s="19">
        <v>8000000</v>
      </c>
      <c r="AY614" s="19"/>
      <c r="AZ614" s="19"/>
      <c r="BA614" s="19"/>
      <c r="BB614" s="19">
        <f t="shared" si="89"/>
        <v>0</v>
      </c>
      <c r="BC614" s="15">
        <f t="shared" si="91"/>
        <v>8000000</v>
      </c>
      <c r="BD614" s="15">
        <f t="shared" si="88"/>
        <v>8000000</v>
      </c>
      <c r="BE614" t="str">
        <f t="shared" si="92"/>
        <v>OK</v>
      </c>
      <c r="BF614">
        <f t="shared" si="93"/>
        <v>1</v>
      </c>
      <c r="BH614" s="17"/>
    </row>
    <row r="615" spans="1:60" hidden="1">
      <c r="A615" s="17">
        <v>7</v>
      </c>
      <c r="B615" s="17" t="s">
        <v>18</v>
      </c>
      <c r="C615" s="17" t="s">
        <v>649</v>
      </c>
      <c r="D615" s="17" t="s">
        <v>738</v>
      </c>
      <c r="E615" s="17" t="s">
        <v>8</v>
      </c>
      <c r="F615" s="17" t="s">
        <v>577</v>
      </c>
      <c r="G615">
        <v>4885</v>
      </c>
      <c r="H615">
        <v>10</v>
      </c>
      <c r="I615" s="19">
        <v>8000000</v>
      </c>
      <c r="J615" s="15">
        <v>800000</v>
      </c>
      <c r="K615" s="17">
        <v>10</v>
      </c>
      <c r="L615" s="17"/>
      <c r="M615" s="17" t="s">
        <v>40</v>
      </c>
      <c r="N615" s="17" t="s">
        <v>46</v>
      </c>
      <c r="O615" s="17" t="s">
        <v>114</v>
      </c>
      <c r="P615" s="17" t="s">
        <v>734</v>
      </c>
      <c r="Q615" s="17" t="s">
        <v>579</v>
      </c>
      <c r="R615" s="17" t="s">
        <v>117</v>
      </c>
      <c r="S615" s="17" t="s">
        <v>118</v>
      </c>
      <c r="T615">
        <v>488504</v>
      </c>
      <c r="U615" t="s">
        <v>156</v>
      </c>
      <c r="V615" s="17" t="str">
        <f t="shared" si="90"/>
        <v>07-488504</v>
      </c>
      <c r="W615" t="s">
        <v>739</v>
      </c>
      <c r="X615" s="17" t="s">
        <v>40</v>
      </c>
      <c r="Y615" s="20"/>
      <c r="Z615" s="21"/>
      <c r="AA615" s="14"/>
      <c r="AB615" s="20">
        <v>44384</v>
      </c>
      <c r="AC615" s="19">
        <f t="shared" si="94"/>
        <v>8000000</v>
      </c>
      <c r="AD615" s="21">
        <v>21</v>
      </c>
      <c r="AE615" s="14">
        <v>44405</v>
      </c>
      <c r="AF615" s="20">
        <v>44406</v>
      </c>
      <c r="AG615" s="21">
        <v>14</v>
      </c>
      <c r="AH615" s="14">
        <v>44420</v>
      </c>
      <c r="AI615" s="20">
        <v>44422</v>
      </c>
      <c r="AJ615" s="21">
        <v>15</v>
      </c>
      <c r="AK615" s="14">
        <v>44437</v>
      </c>
      <c r="AL615" s="14"/>
      <c r="AM615" s="21">
        <v>6</v>
      </c>
      <c r="AN615" s="14">
        <v>44620</v>
      </c>
      <c r="AO615" s="14">
        <v>44680</v>
      </c>
      <c r="AP615" s="19"/>
      <c r="AQ615" s="19"/>
      <c r="AR615" s="19"/>
      <c r="AS615" s="19"/>
      <c r="AT615" s="19"/>
      <c r="AU615" s="19"/>
      <c r="AV615" s="19"/>
      <c r="AW615" s="19"/>
      <c r="AX615" s="19">
        <v>8000000</v>
      </c>
      <c r="AY615" s="19"/>
      <c r="AZ615" s="19"/>
      <c r="BA615" s="19"/>
      <c r="BB615" s="19">
        <f t="shared" si="89"/>
        <v>0</v>
      </c>
      <c r="BC615" s="15">
        <f t="shared" si="91"/>
        <v>8000000</v>
      </c>
      <c r="BD615" s="15">
        <f t="shared" si="88"/>
        <v>8000000</v>
      </c>
      <c r="BE615" t="str">
        <f t="shared" si="92"/>
        <v>OK</v>
      </c>
      <c r="BF615">
        <f t="shared" si="93"/>
        <v>1</v>
      </c>
      <c r="BH615" s="17"/>
    </row>
    <row r="616" spans="1:60" hidden="1">
      <c r="A616" s="17">
        <v>7</v>
      </c>
      <c r="B616" s="17" t="s">
        <v>18</v>
      </c>
      <c r="C616" s="17" t="s">
        <v>654</v>
      </c>
      <c r="D616" s="17" t="s">
        <v>740</v>
      </c>
      <c r="E616" s="17" t="s">
        <v>8</v>
      </c>
      <c r="F616" s="17" t="s">
        <v>577</v>
      </c>
      <c r="G616">
        <v>4885</v>
      </c>
      <c r="H616">
        <v>10</v>
      </c>
      <c r="I616" s="19">
        <v>8000000</v>
      </c>
      <c r="J616" s="15">
        <v>800000</v>
      </c>
      <c r="K616" s="17">
        <v>10</v>
      </c>
      <c r="L616" s="17"/>
      <c r="M616" s="17" t="s">
        <v>40</v>
      </c>
      <c r="N616" s="17" t="s">
        <v>46</v>
      </c>
      <c r="O616" s="17" t="s">
        <v>114</v>
      </c>
      <c r="P616" s="17" t="s">
        <v>734</v>
      </c>
      <c r="Q616" s="17" t="s">
        <v>579</v>
      </c>
      <c r="R616" s="17" t="s">
        <v>117</v>
      </c>
      <c r="S616" s="17" t="s">
        <v>118</v>
      </c>
      <c r="T616">
        <v>488504</v>
      </c>
      <c r="U616" t="s">
        <v>156</v>
      </c>
      <c r="V616" s="17" t="str">
        <f t="shared" si="90"/>
        <v>07-488504</v>
      </c>
      <c r="W616" t="s">
        <v>741</v>
      </c>
      <c r="X616" s="17" t="s">
        <v>40</v>
      </c>
      <c r="Y616" s="20"/>
      <c r="Z616" s="21"/>
      <c r="AA616" s="14"/>
      <c r="AB616" s="20">
        <v>44384</v>
      </c>
      <c r="AC616" s="19">
        <f t="shared" si="94"/>
        <v>8000000</v>
      </c>
      <c r="AD616" s="21">
        <v>21</v>
      </c>
      <c r="AE616" s="14">
        <v>44405</v>
      </c>
      <c r="AF616" s="20">
        <v>44406</v>
      </c>
      <c r="AG616" s="21">
        <v>14</v>
      </c>
      <c r="AH616" s="14">
        <v>44420</v>
      </c>
      <c r="AI616" s="20">
        <v>44422</v>
      </c>
      <c r="AJ616" s="21">
        <v>15</v>
      </c>
      <c r="AK616" s="14">
        <v>44437</v>
      </c>
      <c r="AL616" s="14"/>
      <c r="AM616" s="21">
        <v>6</v>
      </c>
      <c r="AN616" s="14">
        <v>44620</v>
      </c>
      <c r="AO616" s="14">
        <v>44680</v>
      </c>
      <c r="AP616" s="19"/>
      <c r="AQ616" s="19"/>
      <c r="AR616" s="19"/>
      <c r="AS616" s="19"/>
      <c r="AT616" s="19"/>
      <c r="AU616" s="19"/>
      <c r="AV616" s="19"/>
      <c r="AW616" s="19"/>
      <c r="AX616" s="19">
        <v>8000000</v>
      </c>
      <c r="AY616" s="19"/>
      <c r="AZ616" s="19"/>
      <c r="BA616" s="19"/>
      <c r="BB616" s="19">
        <f t="shared" si="89"/>
        <v>0</v>
      </c>
      <c r="BC616" s="15">
        <f t="shared" si="91"/>
        <v>8000000</v>
      </c>
      <c r="BD616" s="15">
        <f t="shared" si="88"/>
        <v>8000000</v>
      </c>
      <c r="BE616" t="str">
        <f t="shared" si="92"/>
        <v>OK</v>
      </c>
      <c r="BF616">
        <f t="shared" si="93"/>
        <v>1</v>
      </c>
      <c r="BH616" s="17"/>
    </row>
    <row r="617" spans="1:60" hidden="1">
      <c r="A617" s="17">
        <v>7</v>
      </c>
      <c r="B617" s="17" t="s">
        <v>18</v>
      </c>
      <c r="C617" s="17" t="s">
        <v>612</v>
      </c>
      <c r="D617" s="17" t="s">
        <v>723</v>
      </c>
      <c r="E617" s="17" t="s">
        <v>8</v>
      </c>
      <c r="F617" s="17" t="s">
        <v>577</v>
      </c>
      <c r="G617">
        <v>4885</v>
      </c>
      <c r="H617">
        <v>10</v>
      </c>
      <c r="I617" s="19">
        <v>8000000</v>
      </c>
      <c r="J617" s="15">
        <v>800000</v>
      </c>
      <c r="K617" s="17">
        <v>10</v>
      </c>
      <c r="L617" s="17"/>
      <c r="M617" s="17" t="s">
        <v>40</v>
      </c>
      <c r="N617" s="17" t="s">
        <v>46</v>
      </c>
      <c r="O617" s="17" t="s">
        <v>114</v>
      </c>
      <c r="P617" s="17" t="s">
        <v>734</v>
      </c>
      <c r="Q617" s="17" t="s">
        <v>579</v>
      </c>
      <c r="R617" s="17" t="s">
        <v>117</v>
      </c>
      <c r="S617" s="17" t="s">
        <v>118</v>
      </c>
      <c r="T617">
        <v>488504</v>
      </c>
      <c r="U617" t="s">
        <v>156</v>
      </c>
      <c r="V617" s="17" t="str">
        <f t="shared" si="90"/>
        <v>07-488504</v>
      </c>
      <c r="W617" t="s">
        <v>742</v>
      </c>
      <c r="X617" s="17" t="s">
        <v>40</v>
      </c>
      <c r="Y617" s="20"/>
      <c r="Z617" s="21"/>
      <c r="AA617" s="14"/>
      <c r="AB617" s="20">
        <v>44384</v>
      </c>
      <c r="AC617" s="19">
        <f t="shared" si="94"/>
        <v>8000000</v>
      </c>
      <c r="AD617" s="21">
        <v>21</v>
      </c>
      <c r="AE617" s="14">
        <v>44405</v>
      </c>
      <c r="AF617" s="20">
        <v>44406</v>
      </c>
      <c r="AG617" s="21">
        <v>14</v>
      </c>
      <c r="AH617" s="14">
        <v>44420</v>
      </c>
      <c r="AI617" s="20">
        <v>44422</v>
      </c>
      <c r="AJ617" s="21">
        <v>15</v>
      </c>
      <c r="AK617" s="14">
        <v>44437</v>
      </c>
      <c r="AL617" s="14"/>
      <c r="AM617" s="21">
        <v>6</v>
      </c>
      <c r="AN617" s="14">
        <v>44620</v>
      </c>
      <c r="AO617" s="14">
        <v>44680</v>
      </c>
      <c r="AP617" s="19"/>
      <c r="AQ617" s="19"/>
      <c r="AR617" s="19"/>
      <c r="AS617" s="19"/>
      <c r="AT617" s="19"/>
      <c r="AU617" s="19"/>
      <c r="AV617" s="19"/>
      <c r="AW617" s="19"/>
      <c r="AX617" s="19">
        <v>8000000</v>
      </c>
      <c r="AY617" s="19"/>
      <c r="AZ617" s="19"/>
      <c r="BA617" s="19"/>
      <c r="BB617" s="19">
        <f t="shared" si="89"/>
        <v>0</v>
      </c>
      <c r="BC617" s="15">
        <f t="shared" si="91"/>
        <v>8000000</v>
      </c>
      <c r="BD617" s="15">
        <f t="shared" si="88"/>
        <v>8000000</v>
      </c>
      <c r="BE617" t="str">
        <f t="shared" si="92"/>
        <v>OK</v>
      </c>
      <c r="BF617">
        <f t="shared" si="93"/>
        <v>1</v>
      </c>
      <c r="BH617" s="17"/>
    </row>
    <row r="618" spans="1:60" hidden="1">
      <c r="A618" s="17">
        <v>7</v>
      </c>
      <c r="B618" s="17" t="s">
        <v>18</v>
      </c>
      <c r="C618" s="17" t="s">
        <v>671</v>
      </c>
      <c r="D618" s="17" t="s">
        <v>743</v>
      </c>
      <c r="E618" s="17" t="s">
        <v>8</v>
      </c>
      <c r="F618" s="17" t="s">
        <v>577</v>
      </c>
      <c r="G618">
        <v>4885</v>
      </c>
      <c r="H618">
        <v>10</v>
      </c>
      <c r="I618" s="19">
        <v>8000000</v>
      </c>
      <c r="J618" s="15">
        <v>800000</v>
      </c>
      <c r="K618" s="17">
        <v>10</v>
      </c>
      <c r="L618" s="17"/>
      <c r="M618" s="17" t="s">
        <v>40</v>
      </c>
      <c r="N618" s="17" t="s">
        <v>46</v>
      </c>
      <c r="O618" s="17" t="s">
        <v>114</v>
      </c>
      <c r="P618" s="17" t="s">
        <v>734</v>
      </c>
      <c r="Q618" s="17" t="s">
        <v>579</v>
      </c>
      <c r="R618" s="17" t="s">
        <v>117</v>
      </c>
      <c r="S618" s="17" t="s">
        <v>118</v>
      </c>
      <c r="T618">
        <v>488504</v>
      </c>
      <c r="U618" s="47" t="s">
        <v>156</v>
      </c>
      <c r="V618" s="17" t="str">
        <f t="shared" si="90"/>
        <v>07-488504</v>
      </c>
      <c r="W618" t="s">
        <v>741</v>
      </c>
      <c r="X618" s="17" t="s">
        <v>40</v>
      </c>
      <c r="Y618" s="20"/>
      <c r="Z618" s="21"/>
      <c r="AA618" s="14"/>
      <c r="AB618" s="20">
        <v>44384</v>
      </c>
      <c r="AC618" s="19">
        <f t="shared" si="94"/>
        <v>8000000</v>
      </c>
      <c r="AD618" s="21">
        <v>21</v>
      </c>
      <c r="AE618" s="14">
        <v>44405</v>
      </c>
      <c r="AF618" s="20">
        <v>44406</v>
      </c>
      <c r="AG618" s="21">
        <v>14</v>
      </c>
      <c r="AH618" s="14">
        <v>44420</v>
      </c>
      <c r="AI618" s="20">
        <v>44422</v>
      </c>
      <c r="AJ618" s="21">
        <v>15</v>
      </c>
      <c r="AK618" s="14">
        <v>44437</v>
      </c>
      <c r="AL618" s="14"/>
      <c r="AM618" s="21">
        <v>6</v>
      </c>
      <c r="AN618" s="14">
        <v>44620</v>
      </c>
      <c r="AO618" s="14">
        <v>44680</v>
      </c>
      <c r="AP618" s="19"/>
      <c r="AQ618" s="19"/>
      <c r="AR618" s="19"/>
      <c r="AS618" s="19"/>
      <c r="AT618" s="19"/>
      <c r="AU618" s="19"/>
      <c r="AV618" s="19"/>
      <c r="AW618" s="19"/>
      <c r="AX618" s="19">
        <v>8000000</v>
      </c>
      <c r="AY618" s="19"/>
      <c r="AZ618" s="19"/>
      <c r="BA618" s="19"/>
      <c r="BB618" s="19">
        <f t="shared" si="89"/>
        <v>0</v>
      </c>
      <c r="BC618" s="15">
        <f t="shared" si="91"/>
        <v>8000000</v>
      </c>
      <c r="BD618" s="15">
        <f t="shared" si="88"/>
        <v>8000000</v>
      </c>
      <c r="BE618" t="str">
        <f t="shared" si="92"/>
        <v>OK</v>
      </c>
      <c r="BF618">
        <f t="shared" si="93"/>
        <v>1</v>
      </c>
      <c r="BH618" s="17"/>
    </row>
    <row r="619" spans="1:60" hidden="1">
      <c r="A619" s="17">
        <v>7</v>
      </c>
      <c r="B619" s="17" t="s">
        <v>18</v>
      </c>
      <c r="C619" s="17" t="s">
        <v>692</v>
      </c>
      <c r="D619" s="17" t="s">
        <v>744</v>
      </c>
      <c r="E619" s="17" t="s">
        <v>8</v>
      </c>
      <c r="F619" s="17" t="s">
        <v>577</v>
      </c>
      <c r="G619">
        <v>4885</v>
      </c>
      <c r="H619">
        <v>10</v>
      </c>
      <c r="I619" s="19">
        <v>8000000</v>
      </c>
      <c r="J619" s="15">
        <v>800000</v>
      </c>
      <c r="K619" s="17">
        <v>10</v>
      </c>
      <c r="L619" s="17"/>
      <c r="M619" s="17" t="s">
        <v>40</v>
      </c>
      <c r="N619" s="17" t="s">
        <v>46</v>
      </c>
      <c r="O619" s="17" t="s">
        <v>114</v>
      </c>
      <c r="P619" s="17" t="s">
        <v>734</v>
      </c>
      <c r="Q619" s="17" t="s">
        <v>579</v>
      </c>
      <c r="R619" s="17" t="s">
        <v>117</v>
      </c>
      <c r="S619" s="17" t="s">
        <v>118</v>
      </c>
      <c r="T619">
        <v>488504</v>
      </c>
      <c r="U619" t="s">
        <v>156</v>
      </c>
      <c r="V619" s="17" t="str">
        <f t="shared" si="90"/>
        <v>07-488504</v>
      </c>
      <c r="W619" t="s">
        <v>745</v>
      </c>
      <c r="X619" s="17" t="s">
        <v>40</v>
      </c>
      <c r="Y619" s="20"/>
      <c r="Z619" s="21"/>
      <c r="AA619" s="14"/>
      <c r="AB619" s="20">
        <v>44384</v>
      </c>
      <c r="AC619" s="19">
        <f t="shared" si="94"/>
        <v>8000000</v>
      </c>
      <c r="AD619" s="21">
        <v>21</v>
      </c>
      <c r="AE619" s="14">
        <v>44405</v>
      </c>
      <c r="AF619" s="20">
        <v>44406</v>
      </c>
      <c r="AG619" s="21">
        <v>14</v>
      </c>
      <c r="AH619" s="14">
        <v>44420</v>
      </c>
      <c r="AI619" s="20">
        <v>44422</v>
      </c>
      <c r="AJ619" s="21">
        <v>15</v>
      </c>
      <c r="AK619" s="14">
        <v>44437</v>
      </c>
      <c r="AL619" s="14"/>
      <c r="AM619" s="21">
        <v>6</v>
      </c>
      <c r="AN619" s="14">
        <v>44620</v>
      </c>
      <c r="AO619" s="14">
        <v>44680</v>
      </c>
      <c r="AP619" s="19"/>
      <c r="AQ619" s="19"/>
      <c r="AR619" s="19"/>
      <c r="AS619" s="19"/>
      <c r="AT619" s="19"/>
      <c r="AU619" s="19"/>
      <c r="AV619" s="19"/>
      <c r="AW619" s="19"/>
      <c r="AX619" s="19">
        <v>8000000</v>
      </c>
      <c r="AY619" s="19"/>
      <c r="AZ619" s="19"/>
      <c r="BA619" s="19"/>
      <c r="BB619" s="19">
        <f t="shared" si="89"/>
        <v>0</v>
      </c>
      <c r="BC619" s="15">
        <f t="shared" si="91"/>
        <v>8000000</v>
      </c>
      <c r="BD619" s="15">
        <f t="shared" si="88"/>
        <v>8000000</v>
      </c>
      <c r="BE619" t="str">
        <f t="shared" si="92"/>
        <v>OK</v>
      </c>
      <c r="BF619">
        <f t="shared" si="93"/>
        <v>1</v>
      </c>
      <c r="BH619" s="17"/>
    </row>
    <row r="620" spans="1:60" hidden="1">
      <c r="A620" s="17">
        <v>7</v>
      </c>
      <c r="B620" s="17" t="s">
        <v>18</v>
      </c>
      <c r="C620" s="17" t="s">
        <v>695</v>
      </c>
      <c r="D620" s="17" t="s">
        <v>717</v>
      </c>
      <c r="E620" s="17" t="s">
        <v>8</v>
      </c>
      <c r="F620" s="17" t="s">
        <v>577</v>
      </c>
      <c r="G620">
        <v>4885</v>
      </c>
      <c r="H620">
        <v>10</v>
      </c>
      <c r="I620" s="19">
        <v>8000000</v>
      </c>
      <c r="J620" s="15">
        <v>800000</v>
      </c>
      <c r="K620" s="17">
        <v>10</v>
      </c>
      <c r="L620" s="17"/>
      <c r="M620" s="17" t="s">
        <v>40</v>
      </c>
      <c r="N620" s="17" t="s">
        <v>46</v>
      </c>
      <c r="O620" s="17" t="s">
        <v>114</v>
      </c>
      <c r="P620" s="17" t="s">
        <v>734</v>
      </c>
      <c r="Q620" s="17" t="s">
        <v>579</v>
      </c>
      <c r="R620" s="17" t="s">
        <v>117</v>
      </c>
      <c r="S620" s="17" t="s">
        <v>118</v>
      </c>
      <c r="T620">
        <v>488504</v>
      </c>
      <c r="U620" t="s">
        <v>156</v>
      </c>
      <c r="V620" s="17" t="str">
        <f t="shared" si="90"/>
        <v>07-488504</v>
      </c>
      <c r="W620" t="s">
        <v>746</v>
      </c>
      <c r="X620" s="17" t="s">
        <v>40</v>
      </c>
      <c r="Y620" s="20"/>
      <c r="Z620" s="21"/>
      <c r="AA620" s="14"/>
      <c r="AB620" s="20">
        <v>44384</v>
      </c>
      <c r="AC620" s="19">
        <f t="shared" si="94"/>
        <v>8000000</v>
      </c>
      <c r="AD620" s="21">
        <v>21</v>
      </c>
      <c r="AE620" s="14">
        <v>44405</v>
      </c>
      <c r="AF620" s="20">
        <v>44406</v>
      </c>
      <c r="AG620" s="21">
        <v>14</v>
      </c>
      <c r="AH620" s="14">
        <v>44420</v>
      </c>
      <c r="AI620" s="20">
        <v>44422</v>
      </c>
      <c r="AJ620" s="21">
        <v>15</v>
      </c>
      <c r="AK620" s="14">
        <v>44437</v>
      </c>
      <c r="AL620" s="14"/>
      <c r="AM620" s="21">
        <v>6</v>
      </c>
      <c r="AN620" s="14">
        <v>44620</v>
      </c>
      <c r="AO620" s="14">
        <v>44680</v>
      </c>
      <c r="AP620" s="19"/>
      <c r="AQ620" s="19"/>
      <c r="AR620" s="19"/>
      <c r="AS620" s="19"/>
      <c r="AT620" s="19"/>
      <c r="AU620" s="19"/>
      <c r="AV620" s="19"/>
      <c r="AW620" s="19"/>
      <c r="AX620" s="19">
        <v>8000000</v>
      </c>
      <c r="AY620" s="19"/>
      <c r="AZ620" s="19"/>
      <c r="BA620" s="19"/>
      <c r="BB620" s="19">
        <f t="shared" si="89"/>
        <v>0</v>
      </c>
      <c r="BC620" s="15">
        <f t="shared" si="91"/>
        <v>8000000</v>
      </c>
      <c r="BD620" s="15">
        <f t="shared" si="88"/>
        <v>8000000</v>
      </c>
      <c r="BE620" t="str">
        <f t="shared" si="92"/>
        <v>OK</v>
      </c>
      <c r="BF620">
        <f t="shared" si="93"/>
        <v>1</v>
      </c>
      <c r="BH620" s="17"/>
    </row>
    <row r="621" spans="1:60" hidden="1">
      <c r="A621" s="17">
        <v>7</v>
      </c>
      <c r="B621" s="17" t="s">
        <v>18</v>
      </c>
      <c r="C621" s="17" t="s">
        <v>617</v>
      </c>
      <c r="D621" s="17" t="s">
        <v>721</v>
      </c>
      <c r="E621" s="17" t="s">
        <v>8</v>
      </c>
      <c r="F621" s="17" t="s">
        <v>577</v>
      </c>
      <c r="G621">
        <v>4885</v>
      </c>
      <c r="H621">
        <v>10</v>
      </c>
      <c r="I621" s="19">
        <v>8000000</v>
      </c>
      <c r="J621" s="15">
        <v>800000</v>
      </c>
      <c r="K621" s="17">
        <v>10</v>
      </c>
      <c r="L621" s="17"/>
      <c r="M621" s="17" t="s">
        <v>40</v>
      </c>
      <c r="N621" s="17" t="s">
        <v>46</v>
      </c>
      <c r="O621" s="17" t="s">
        <v>114</v>
      </c>
      <c r="P621" s="17" t="s">
        <v>734</v>
      </c>
      <c r="Q621" s="17" t="s">
        <v>579</v>
      </c>
      <c r="R621" s="17" t="s">
        <v>117</v>
      </c>
      <c r="S621" s="17" t="s">
        <v>118</v>
      </c>
      <c r="T621">
        <v>488504</v>
      </c>
      <c r="U621" t="s">
        <v>156</v>
      </c>
      <c r="V621" s="17" t="str">
        <f t="shared" si="90"/>
        <v>07-488504</v>
      </c>
      <c r="W621" t="s">
        <v>747</v>
      </c>
      <c r="X621" s="17" t="s">
        <v>40</v>
      </c>
      <c r="Y621" s="20"/>
      <c r="Z621" s="21"/>
      <c r="AA621" s="14"/>
      <c r="AB621" s="20">
        <v>44384</v>
      </c>
      <c r="AC621" s="19">
        <f t="shared" si="94"/>
        <v>8000000</v>
      </c>
      <c r="AD621" s="21">
        <v>21</v>
      </c>
      <c r="AE621" s="14">
        <v>44405</v>
      </c>
      <c r="AF621" s="20">
        <v>44406</v>
      </c>
      <c r="AG621" s="21">
        <v>14</v>
      </c>
      <c r="AH621" s="14">
        <v>44420</v>
      </c>
      <c r="AI621" s="20">
        <v>44422</v>
      </c>
      <c r="AJ621" s="21">
        <v>15</v>
      </c>
      <c r="AK621" s="14">
        <v>44437</v>
      </c>
      <c r="AL621" s="14"/>
      <c r="AM621" s="21">
        <v>6</v>
      </c>
      <c r="AN621" s="14">
        <v>44620</v>
      </c>
      <c r="AO621" s="14">
        <v>44680</v>
      </c>
      <c r="AP621" s="19"/>
      <c r="AQ621" s="19"/>
      <c r="AR621" s="19"/>
      <c r="AS621" s="19"/>
      <c r="AT621" s="19"/>
      <c r="AU621" s="19"/>
      <c r="AV621" s="19"/>
      <c r="AW621" s="19"/>
      <c r="AX621" s="19">
        <v>8000000</v>
      </c>
      <c r="AY621" s="19"/>
      <c r="AZ621" s="19"/>
      <c r="BA621" s="19"/>
      <c r="BB621" s="19">
        <f t="shared" si="89"/>
        <v>0</v>
      </c>
      <c r="BC621" s="15">
        <f t="shared" si="91"/>
        <v>8000000</v>
      </c>
      <c r="BD621" s="15">
        <f t="shared" si="88"/>
        <v>8000000</v>
      </c>
      <c r="BE621" t="str">
        <f t="shared" si="92"/>
        <v>OK</v>
      </c>
      <c r="BF621">
        <f t="shared" si="93"/>
        <v>1</v>
      </c>
      <c r="BH621" s="17"/>
    </row>
    <row r="622" spans="1:60" hidden="1">
      <c r="A622" s="17">
        <v>7</v>
      </c>
      <c r="B622" s="17" t="s">
        <v>18</v>
      </c>
      <c r="C622" s="17" t="s">
        <v>700</v>
      </c>
      <c r="D622" s="17" t="s">
        <v>748</v>
      </c>
      <c r="E622" s="17" t="s">
        <v>8</v>
      </c>
      <c r="F622" s="17" t="s">
        <v>577</v>
      </c>
      <c r="G622">
        <v>4885</v>
      </c>
      <c r="H622">
        <v>10</v>
      </c>
      <c r="I622" s="19">
        <v>8000000</v>
      </c>
      <c r="J622" s="15">
        <v>800000</v>
      </c>
      <c r="K622" s="17">
        <v>10</v>
      </c>
      <c r="L622" s="17"/>
      <c r="M622" s="17" t="s">
        <v>40</v>
      </c>
      <c r="N622" s="17" t="s">
        <v>46</v>
      </c>
      <c r="O622" s="17" t="s">
        <v>114</v>
      </c>
      <c r="P622" s="17" t="s">
        <v>734</v>
      </c>
      <c r="Q622" s="17" t="s">
        <v>579</v>
      </c>
      <c r="R622" s="17" t="s">
        <v>117</v>
      </c>
      <c r="S622" s="17" t="s">
        <v>118</v>
      </c>
      <c r="T622">
        <v>488504</v>
      </c>
      <c r="U622" t="s">
        <v>156</v>
      </c>
      <c r="V622" s="17" t="str">
        <f t="shared" si="90"/>
        <v>07-488504</v>
      </c>
      <c r="W622" t="s">
        <v>749</v>
      </c>
      <c r="X622" s="17" t="s">
        <v>40</v>
      </c>
      <c r="Y622" s="20"/>
      <c r="Z622" s="21"/>
      <c r="AA622" s="14"/>
      <c r="AB622" s="20">
        <v>44384</v>
      </c>
      <c r="AC622" s="19">
        <f t="shared" si="94"/>
        <v>8000000</v>
      </c>
      <c r="AD622" s="21">
        <v>21</v>
      </c>
      <c r="AE622" s="14">
        <v>44405</v>
      </c>
      <c r="AF622" s="20">
        <v>44406</v>
      </c>
      <c r="AG622" s="21">
        <v>14</v>
      </c>
      <c r="AH622" s="14">
        <v>44420</v>
      </c>
      <c r="AI622" s="20">
        <v>44422</v>
      </c>
      <c r="AJ622" s="21">
        <v>15</v>
      </c>
      <c r="AK622" s="14">
        <v>44437</v>
      </c>
      <c r="AL622" s="14"/>
      <c r="AM622" s="21">
        <v>6</v>
      </c>
      <c r="AN622" s="14">
        <v>44620</v>
      </c>
      <c r="AO622" s="14">
        <v>44680</v>
      </c>
      <c r="AP622" s="19"/>
      <c r="AQ622" s="19"/>
      <c r="AR622" s="19"/>
      <c r="AS622" s="19"/>
      <c r="AT622" s="19"/>
      <c r="AU622" s="19"/>
      <c r="AV622" s="19"/>
      <c r="AW622" s="19"/>
      <c r="AX622" s="19">
        <v>8000000</v>
      </c>
      <c r="AY622" s="19"/>
      <c r="AZ622" s="19"/>
      <c r="BA622" s="19"/>
      <c r="BB622" s="19">
        <f t="shared" si="89"/>
        <v>0</v>
      </c>
      <c r="BC622" s="15">
        <f t="shared" si="91"/>
        <v>8000000</v>
      </c>
      <c r="BD622" s="15">
        <f t="shared" si="88"/>
        <v>8000000</v>
      </c>
      <c r="BE622" t="str">
        <f t="shared" si="92"/>
        <v>OK</v>
      </c>
      <c r="BF622">
        <f t="shared" si="93"/>
        <v>1</v>
      </c>
      <c r="BH622" s="17"/>
    </row>
    <row r="623" spans="1:60" hidden="1">
      <c r="A623" s="17">
        <v>7</v>
      </c>
      <c r="B623" s="17" t="s">
        <v>18</v>
      </c>
      <c r="C623" s="17" t="s">
        <v>703</v>
      </c>
      <c r="D623" s="17" t="s">
        <v>719</v>
      </c>
      <c r="E623" s="17" t="s">
        <v>8</v>
      </c>
      <c r="F623" s="17" t="s">
        <v>577</v>
      </c>
      <c r="G623">
        <v>4885</v>
      </c>
      <c r="H623">
        <v>10</v>
      </c>
      <c r="I623" s="19">
        <v>8000000</v>
      </c>
      <c r="J623" s="15">
        <v>800000</v>
      </c>
      <c r="K623" s="17">
        <v>10</v>
      </c>
      <c r="L623" s="17"/>
      <c r="M623" s="17" t="s">
        <v>40</v>
      </c>
      <c r="N623" s="17" t="s">
        <v>46</v>
      </c>
      <c r="O623" s="17" t="s">
        <v>114</v>
      </c>
      <c r="P623" s="17" t="s">
        <v>734</v>
      </c>
      <c r="Q623" s="17" t="s">
        <v>579</v>
      </c>
      <c r="R623" s="17" t="s">
        <v>117</v>
      </c>
      <c r="S623" s="17" t="s">
        <v>118</v>
      </c>
      <c r="T623">
        <v>488504</v>
      </c>
      <c r="U623" t="s">
        <v>156</v>
      </c>
      <c r="V623" s="17" t="str">
        <f t="shared" si="90"/>
        <v>07-488504</v>
      </c>
      <c r="W623" t="s">
        <v>750</v>
      </c>
      <c r="X623" s="17" t="s">
        <v>40</v>
      </c>
      <c r="Y623" s="20"/>
      <c r="Z623" s="21"/>
      <c r="AA623" s="14"/>
      <c r="AB623" s="20">
        <v>44384</v>
      </c>
      <c r="AC623" s="19">
        <f t="shared" si="94"/>
        <v>8000000</v>
      </c>
      <c r="AD623" s="21">
        <v>21</v>
      </c>
      <c r="AE623" s="14">
        <v>44405</v>
      </c>
      <c r="AF623" s="20">
        <v>44406</v>
      </c>
      <c r="AG623" s="21">
        <v>14</v>
      </c>
      <c r="AH623" s="14">
        <v>44420</v>
      </c>
      <c r="AI623" s="20">
        <v>44422</v>
      </c>
      <c r="AJ623" s="21">
        <v>15</v>
      </c>
      <c r="AK623" s="14">
        <v>44437</v>
      </c>
      <c r="AL623" s="14"/>
      <c r="AM623" s="21">
        <v>6</v>
      </c>
      <c r="AN623" s="14">
        <v>44620</v>
      </c>
      <c r="AO623" s="14">
        <v>44680</v>
      </c>
      <c r="AP623" s="19"/>
      <c r="AQ623" s="19"/>
      <c r="AR623" s="19"/>
      <c r="AS623" s="19"/>
      <c r="AT623" s="19"/>
      <c r="AU623" s="19"/>
      <c r="AV623" s="19"/>
      <c r="AW623" s="19"/>
      <c r="AX623" s="19">
        <v>8000000</v>
      </c>
      <c r="AY623" s="19"/>
      <c r="AZ623" s="19"/>
      <c r="BA623" s="19"/>
      <c r="BB623" s="19">
        <f t="shared" si="89"/>
        <v>0</v>
      </c>
      <c r="BC623" s="15">
        <f t="shared" si="91"/>
        <v>8000000</v>
      </c>
      <c r="BD623" s="15">
        <f t="shared" si="88"/>
        <v>8000000</v>
      </c>
      <c r="BE623" t="str">
        <f t="shared" si="92"/>
        <v>OK</v>
      </c>
      <c r="BF623">
        <f t="shared" si="93"/>
        <v>1</v>
      </c>
      <c r="BH623" s="17"/>
    </row>
    <row r="624" spans="1:60" hidden="1">
      <c r="A624" s="17">
        <v>7</v>
      </c>
      <c r="B624" s="17" t="s">
        <v>18</v>
      </c>
      <c r="C624" s="17" t="s">
        <v>169</v>
      </c>
      <c r="D624" s="17" t="s">
        <v>169</v>
      </c>
      <c r="E624" s="17" t="s">
        <v>8</v>
      </c>
      <c r="F624" s="17" t="s">
        <v>171</v>
      </c>
      <c r="G624">
        <v>4916</v>
      </c>
      <c r="H624">
        <v>27</v>
      </c>
      <c r="I624" s="19">
        <v>23520000</v>
      </c>
      <c r="J624" s="15">
        <v>871111</v>
      </c>
      <c r="K624" s="17">
        <v>27</v>
      </c>
      <c r="L624" s="17"/>
      <c r="M624" s="17" t="s">
        <v>40</v>
      </c>
      <c r="N624" s="17" t="s">
        <v>48</v>
      </c>
      <c r="O624" s="17" t="s">
        <v>114</v>
      </c>
      <c r="P624" s="17" t="s">
        <v>725</v>
      </c>
      <c r="Q624" s="17" t="s">
        <v>116</v>
      </c>
      <c r="R624" s="17" t="s">
        <v>117</v>
      </c>
      <c r="S624" s="17" t="s">
        <v>118</v>
      </c>
      <c r="T624">
        <v>488905</v>
      </c>
      <c r="U624" t="s">
        <v>156</v>
      </c>
      <c r="V624" s="17" t="str">
        <f t="shared" si="90"/>
        <v>07-488905</v>
      </c>
      <c r="W624" t="s">
        <v>751</v>
      </c>
      <c r="X624" s="17" t="s">
        <v>40</v>
      </c>
      <c r="Y624" s="20"/>
      <c r="Z624" s="21"/>
      <c r="AA624" s="14"/>
      <c r="AB624" s="20">
        <v>44405</v>
      </c>
      <c r="AC624" s="19">
        <f t="shared" si="94"/>
        <v>23520000</v>
      </c>
      <c r="AD624" s="21">
        <v>10</v>
      </c>
      <c r="AE624" s="14">
        <v>44415</v>
      </c>
      <c r="AF624" s="20">
        <v>44420</v>
      </c>
      <c r="AG624" s="21">
        <v>10</v>
      </c>
      <c r="AH624" s="14">
        <v>44430</v>
      </c>
      <c r="AI624" s="20">
        <v>44431</v>
      </c>
      <c r="AJ624" s="21">
        <v>10</v>
      </c>
      <c r="AK624" s="14">
        <v>44441</v>
      </c>
      <c r="AL624" s="14"/>
      <c r="AM624" s="21">
        <v>5</v>
      </c>
      <c r="AN624" s="14">
        <v>44594</v>
      </c>
      <c r="AO624" s="14">
        <v>44654</v>
      </c>
      <c r="AP624" s="19"/>
      <c r="AQ624" s="19"/>
      <c r="AR624" s="19"/>
      <c r="AS624" s="19"/>
      <c r="AT624" s="19"/>
      <c r="AU624" s="19"/>
      <c r="AV624" s="19"/>
      <c r="AW624" s="19"/>
      <c r="AX624" s="19">
        <v>23520000</v>
      </c>
      <c r="AY624" s="19"/>
      <c r="AZ624" s="19"/>
      <c r="BA624" s="19"/>
      <c r="BB624" s="19">
        <f t="shared" si="89"/>
        <v>0</v>
      </c>
      <c r="BC624" s="15">
        <f t="shared" si="91"/>
        <v>23520000</v>
      </c>
      <c r="BD624" s="15">
        <f t="shared" si="88"/>
        <v>23520000</v>
      </c>
      <c r="BE624" t="str">
        <f t="shared" si="92"/>
        <v>OK</v>
      </c>
      <c r="BF624">
        <f t="shared" si="93"/>
        <v>1</v>
      </c>
      <c r="BH624" s="17"/>
    </row>
    <row r="625" spans="1:60" hidden="1">
      <c r="A625" s="17">
        <v>7</v>
      </c>
      <c r="B625" s="17" t="s">
        <v>18</v>
      </c>
      <c r="C625" s="17" t="s">
        <v>619</v>
      </c>
      <c r="D625" s="17" t="s">
        <v>613</v>
      </c>
      <c r="E625" s="17" t="s">
        <v>7</v>
      </c>
      <c r="F625" s="17" t="s">
        <v>176</v>
      </c>
      <c r="G625">
        <v>4916</v>
      </c>
      <c r="H625">
        <v>36</v>
      </c>
      <c r="I625" s="19">
        <v>5572800</v>
      </c>
      <c r="J625" s="15">
        <v>154800</v>
      </c>
      <c r="K625" s="17">
        <v>36</v>
      </c>
      <c r="L625" s="17"/>
      <c r="M625" s="17" t="s">
        <v>40</v>
      </c>
      <c r="N625" s="17" t="s">
        <v>47</v>
      </c>
      <c r="O625" s="17" t="s">
        <v>114</v>
      </c>
      <c r="P625" s="17" t="s">
        <v>752</v>
      </c>
      <c r="Q625" s="17" t="s">
        <v>116</v>
      </c>
      <c r="R625" s="17" t="s">
        <v>117</v>
      </c>
      <c r="S625" s="17" t="s">
        <v>118</v>
      </c>
      <c r="T625" t="s">
        <v>178</v>
      </c>
      <c r="U625" t="s">
        <v>156</v>
      </c>
      <c r="V625" s="17" t="str">
        <f t="shared" si="90"/>
        <v>07-491601</v>
      </c>
      <c r="W625" t="s">
        <v>753</v>
      </c>
      <c r="X625" s="17" t="s">
        <v>40</v>
      </c>
      <c r="Y625" s="20"/>
      <c r="Z625" s="21"/>
      <c r="AA625" s="14"/>
      <c r="AB625" s="20">
        <v>44301</v>
      </c>
      <c r="AC625" s="19">
        <f t="shared" si="94"/>
        <v>5572800</v>
      </c>
      <c r="AD625" s="21">
        <v>10</v>
      </c>
      <c r="AE625" s="14">
        <v>44311</v>
      </c>
      <c r="AF625" s="20">
        <v>44314</v>
      </c>
      <c r="AG625" s="21">
        <v>10</v>
      </c>
      <c r="AH625" s="14">
        <v>44324</v>
      </c>
      <c r="AI625" s="20">
        <v>44334</v>
      </c>
      <c r="AJ625" s="21">
        <v>20</v>
      </c>
      <c r="AK625" s="14">
        <v>44354</v>
      </c>
      <c r="AL625" s="15">
        <f t="shared" ref="AL625:AL688" si="96">I625</f>
        <v>5572800</v>
      </c>
      <c r="AM625" s="21">
        <v>6</v>
      </c>
      <c r="AN625" s="14">
        <v>44537</v>
      </c>
      <c r="AO625" s="14">
        <v>44597</v>
      </c>
      <c r="AP625" s="19"/>
      <c r="AQ625" s="19"/>
      <c r="AR625" s="19"/>
      <c r="AS625" s="19"/>
      <c r="AT625" s="19"/>
      <c r="AU625" s="19">
        <v>557280</v>
      </c>
      <c r="AV625" s="19"/>
      <c r="AW625" s="19">
        <v>5015520</v>
      </c>
      <c r="AX625" s="19"/>
      <c r="AY625" s="19"/>
      <c r="AZ625" s="19"/>
      <c r="BA625" s="19"/>
      <c r="BB625" s="19">
        <f t="shared" si="89"/>
        <v>557280</v>
      </c>
      <c r="BC625" s="15">
        <f t="shared" si="91"/>
        <v>5572800</v>
      </c>
      <c r="BD625" s="15">
        <f t="shared" si="88"/>
        <v>5572800</v>
      </c>
      <c r="BE625" t="str">
        <f t="shared" si="92"/>
        <v>OK</v>
      </c>
      <c r="BF625">
        <f t="shared" si="93"/>
        <v>2</v>
      </c>
      <c r="BH625" s="17"/>
    </row>
    <row r="626" spans="1:60" hidden="1">
      <c r="A626" s="17">
        <v>7</v>
      </c>
      <c r="B626" s="17" t="s">
        <v>18</v>
      </c>
      <c r="C626" s="17" t="s">
        <v>622</v>
      </c>
      <c r="D626" s="17" t="s">
        <v>613</v>
      </c>
      <c r="E626" s="17" t="s">
        <v>7</v>
      </c>
      <c r="F626" s="17" t="s">
        <v>176</v>
      </c>
      <c r="G626">
        <v>4916</v>
      </c>
      <c r="H626">
        <v>37</v>
      </c>
      <c r="I626" s="19">
        <v>5572800</v>
      </c>
      <c r="J626" s="15">
        <v>150616.21621621621</v>
      </c>
      <c r="K626" s="17">
        <v>37</v>
      </c>
      <c r="L626" s="17"/>
      <c r="M626" s="17" t="s">
        <v>40</v>
      </c>
      <c r="N626" s="17" t="s">
        <v>47</v>
      </c>
      <c r="O626" s="17" t="s">
        <v>114</v>
      </c>
      <c r="P626" s="17" t="s">
        <v>752</v>
      </c>
      <c r="Q626" s="17" t="s">
        <v>116</v>
      </c>
      <c r="R626" s="17" t="s">
        <v>117</v>
      </c>
      <c r="S626" s="17" t="s">
        <v>118</v>
      </c>
      <c r="T626" t="s">
        <v>178</v>
      </c>
      <c r="U626" t="s">
        <v>156</v>
      </c>
      <c r="V626" s="17" t="str">
        <f t="shared" si="90"/>
        <v>07-491601</v>
      </c>
      <c r="W626" t="s">
        <v>753</v>
      </c>
      <c r="X626" s="17" t="s">
        <v>40</v>
      </c>
      <c r="Y626" s="20"/>
      <c r="Z626" s="21"/>
      <c r="AA626" s="14"/>
      <c r="AB626" s="20">
        <v>44301</v>
      </c>
      <c r="AC626" s="19">
        <f t="shared" si="94"/>
        <v>5572800</v>
      </c>
      <c r="AD626" s="21">
        <v>10</v>
      </c>
      <c r="AE626" s="14">
        <v>44311</v>
      </c>
      <c r="AF626" s="20">
        <v>44314</v>
      </c>
      <c r="AG626" s="21">
        <v>10</v>
      </c>
      <c r="AH626" s="14">
        <v>44324</v>
      </c>
      <c r="AI626" s="20">
        <v>44334</v>
      </c>
      <c r="AJ626" s="21">
        <v>20</v>
      </c>
      <c r="AK626" s="14">
        <v>44354</v>
      </c>
      <c r="AL626" s="15">
        <f t="shared" si="96"/>
        <v>5572800</v>
      </c>
      <c r="AM626" s="21">
        <v>6</v>
      </c>
      <c r="AN626" s="14">
        <v>44537</v>
      </c>
      <c r="AO626" s="14">
        <v>44597</v>
      </c>
      <c r="AP626" s="19"/>
      <c r="AQ626" s="19"/>
      <c r="AR626" s="19"/>
      <c r="AS626" s="19"/>
      <c r="AT626" s="19"/>
      <c r="AU626" s="19">
        <v>557280</v>
      </c>
      <c r="AV626" s="19"/>
      <c r="AW626" s="19">
        <v>5015520</v>
      </c>
      <c r="AX626" s="19"/>
      <c r="AY626" s="19"/>
      <c r="AZ626" s="19"/>
      <c r="BA626" s="19"/>
      <c r="BB626" s="19">
        <f t="shared" si="89"/>
        <v>557280</v>
      </c>
      <c r="BC626" s="15">
        <f t="shared" si="91"/>
        <v>5572800</v>
      </c>
      <c r="BD626" s="15">
        <f t="shared" si="88"/>
        <v>5572800</v>
      </c>
      <c r="BE626" t="str">
        <f t="shared" si="92"/>
        <v>OK</v>
      </c>
      <c r="BF626">
        <f t="shared" si="93"/>
        <v>2</v>
      </c>
      <c r="BH626" s="17"/>
    </row>
    <row r="627" spans="1:60" hidden="1">
      <c r="A627" s="17">
        <v>7</v>
      </c>
      <c r="B627" s="17" t="s">
        <v>18</v>
      </c>
      <c r="C627" s="17" t="s">
        <v>624</v>
      </c>
      <c r="D627" s="17" t="s">
        <v>613</v>
      </c>
      <c r="E627" s="17" t="s">
        <v>7</v>
      </c>
      <c r="F627" s="17" t="s">
        <v>176</v>
      </c>
      <c r="G627">
        <v>4916</v>
      </c>
      <c r="H627">
        <v>37</v>
      </c>
      <c r="I627" s="19">
        <v>5572800</v>
      </c>
      <c r="J627" s="15">
        <v>150616.21621621621</v>
      </c>
      <c r="K627" s="17">
        <v>37</v>
      </c>
      <c r="L627" s="17"/>
      <c r="M627" s="17" t="s">
        <v>40</v>
      </c>
      <c r="N627" s="17" t="s">
        <v>47</v>
      </c>
      <c r="O627" s="17" t="s">
        <v>114</v>
      </c>
      <c r="P627" s="17" t="s">
        <v>752</v>
      </c>
      <c r="Q627" s="17" t="s">
        <v>116</v>
      </c>
      <c r="R627" s="17" t="s">
        <v>117</v>
      </c>
      <c r="S627" s="17" t="s">
        <v>118</v>
      </c>
      <c r="T627" t="s">
        <v>178</v>
      </c>
      <c r="U627" t="s">
        <v>156</v>
      </c>
      <c r="V627" s="17" t="str">
        <f t="shared" si="90"/>
        <v>07-491601</v>
      </c>
      <c r="W627" t="s">
        <v>753</v>
      </c>
      <c r="X627" s="17" t="s">
        <v>40</v>
      </c>
      <c r="Y627" s="20"/>
      <c r="Z627" s="21"/>
      <c r="AA627" s="14"/>
      <c r="AB627" s="20">
        <v>44301</v>
      </c>
      <c r="AC627" s="19">
        <f t="shared" si="94"/>
        <v>5572800</v>
      </c>
      <c r="AD627" s="21">
        <v>10</v>
      </c>
      <c r="AE627" s="14">
        <v>44311</v>
      </c>
      <c r="AF627" s="20">
        <v>44314</v>
      </c>
      <c r="AG627" s="21">
        <v>10</v>
      </c>
      <c r="AH627" s="14">
        <v>44324</v>
      </c>
      <c r="AI627" s="20">
        <v>44334</v>
      </c>
      <c r="AJ627" s="21">
        <v>20</v>
      </c>
      <c r="AK627" s="14">
        <v>44354</v>
      </c>
      <c r="AL627" s="15">
        <f t="shared" si="96"/>
        <v>5572800</v>
      </c>
      <c r="AM627" s="21">
        <v>6</v>
      </c>
      <c r="AN627" s="14">
        <v>44537</v>
      </c>
      <c r="AO627" s="14">
        <v>44597</v>
      </c>
      <c r="AP627" s="19"/>
      <c r="AQ627" s="19"/>
      <c r="AR627" s="19"/>
      <c r="AS627" s="19"/>
      <c r="AT627" s="19"/>
      <c r="AU627" s="19">
        <v>557280</v>
      </c>
      <c r="AV627" s="19"/>
      <c r="AW627" s="19">
        <v>5015520</v>
      </c>
      <c r="AX627" s="19"/>
      <c r="AY627" s="19"/>
      <c r="AZ627" s="19"/>
      <c r="BA627" s="19"/>
      <c r="BB627" s="19">
        <f t="shared" si="89"/>
        <v>557280</v>
      </c>
      <c r="BC627" s="15">
        <f t="shared" si="91"/>
        <v>5572800</v>
      </c>
      <c r="BD627" s="15">
        <f t="shared" si="88"/>
        <v>5572800</v>
      </c>
      <c r="BE627" t="str">
        <f t="shared" si="92"/>
        <v>OK</v>
      </c>
      <c r="BF627">
        <f t="shared" si="93"/>
        <v>2</v>
      </c>
      <c r="BH627" s="17"/>
    </row>
    <row r="628" spans="1:60" hidden="1">
      <c r="A628" s="17">
        <v>7</v>
      </c>
      <c r="B628" s="17" t="s">
        <v>18</v>
      </c>
      <c r="C628" s="17" t="s">
        <v>612</v>
      </c>
      <c r="D628" s="17" t="s">
        <v>613</v>
      </c>
      <c r="E628" s="17" t="s">
        <v>7</v>
      </c>
      <c r="F628" s="17" t="s">
        <v>176</v>
      </c>
      <c r="G628">
        <v>4916</v>
      </c>
      <c r="H628">
        <v>37</v>
      </c>
      <c r="I628" s="19">
        <v>5572800</v>
      </c>
      <c r="J628" s="15">
        <v>150616.21621621621</v>
      </c>
      <c r="K628" s="17">
        <v>37</v>
      </c>
      <c r="L628" s="17"/>
      <c r="M628" s="17" t="s">
        <v>40</v>
      </c>
      <c r="N628" s="17" t="s">
        <v>47</v>
      </c>
      <c r="O628" s="17" t="s">
        <v>114</v>
      </c>
      <c r="P628" s="17" t="s">
        <v>752</v>
      </c>
      <c r="Q628" s="17" t="s">
        <v>116</v>
      </c>
      <c r="R628" s="17" t="s">
        <v>117</v>
      </c>
      <c r="S628" s="17" t="s">
        <v>118</v>
      </c>
      <c r="T628" t="s">
        <v>178</v>
      </c>
      <c r="U628" t="s">
        <v>156</v>
      </c>
      <c r="V628" s="17" t="str">
        <f t="shared" si="90"/>
        <v>07-491601</v>
      </c>
      <c r="W628" t="s">
        <v>753</v>
      </c>
      <c r="X628" s="17" t="s">
        <v>40</v>
      </c>
      <c r="Y628" s="20"/>
      <c r="Z628" s="21"/>
      <c r="AA628" s="14"/>
      <c r="AB628" s="20">
        <v>44301</v>
      </c>
      <c r="AC628" s="19">
        <f t="shared" si="94"/>
        <v>5572800</v>
      </c>
      <c r="AD628" s="21">
        <v>10</v>
      </c>
      <c r="AE628" s="14">
        <v>44311</v>
      </c>
      <c r="AF628" s="20">
        <v>44314</v>
      </c>
      <c r="AG628" s="21">
        <v>10</v>
      </c>
      <c r="AH628" s="14">
        <v>44324</v>
      </c>
      <c r="AI628" s="20">
        <v>44334</v>
      </c>
      <c r="AJ628" s="21">
        <v>20</v>
      </c>
      <c r="AK628" s="14">
        <v>44354</v>
      </c>
      <c r="AL628" s="15">
        <f t="shared" si="96"/>
        <v>5572800</v>
      </c>
      <c r="AM628" s="21">
        <v>6</v>
      </c>
      <c r="AN628" s="14">
        <v>44537</v>
      </c>
      <c r="AO628" s="14">
        <v>44597</v>
      </c>
      <c r="AP628" s="19"/>
      <c r="AQ628" s="19"/>
      <c r="AR628" s="19"/>
      <c r="AS628" s="19"/>
      <c r="AT628" s="19"/>
      <c r="AU628" s="19">
        <v>557280</v>
      </c>
      <c r="AV628" s="19"/>
      <c r="AW628" s="19">
        <v>5015520</v>
      </c>
      <c r="AX628" s="19"/>
      <c r="AY628" s="19"/>
      <c r="AZ628" s="19"/>
      <c r="BA628" s="19"/>
      <c r="BB628" s="19">
        <f t="shared" si="89"/>
        <v>557280</v>
      </c>
      <c r="BC628" s="15">
        <f t="shared" si="91"/>
        <v>5572800</v>
      </c>
      <c r="BD628" s="15">
        <f t="shared" si="88"/>
        <v>5572800</v>
      </c>
      <c r="BE628" t="str">
        <f t="shared" si="92"/>
        <v>OK</v>
      </c>
      <c r="BF628">
        <f t="shared" si="93"/>
        <v>2</v>
      </c>
      <c r="BH628" s="17"/>
    </row>
    <row r="629" spans="1:60" hidden="1">
      <c r="A629" s="17">
        <v>7</v>
      </c>
      <c r="B629" s="17" t="s">
        <v>18</v>
      </c>
      <c r="C629" s="17" t="s">
        <v>617</v>
      </c>
      <c r="D629" s="17" t="s">
        <v>613</v>
      </c>
      <c r="E629" s="17" t="s">
        <v>7</v>
      </c>
      <c r="F629" s="17" t="s">
        <v>176</v>
      </c>
      <c r="G629">
        <v>4916</v>
      </c>
      <c r="H629">
        <v>48</v>
      </c>
      <c r="I629" s="19">
        <v>5572800</v>
      </c>
      <c r="J629" s="15">
        <v>116100</v>
      </c>
      <c r="K629" s="17">
        <v>48</v>
      </c>
      <c r="L629" s="17"/>
      <c r="M629" s="17" t="s">
        <v>40</v>
      </c>
      <c r="N629" s="17" t="s">
        <v>47</v>
      </c>
      <c r="O629" s="17" t="s">
        <v>114</v>
      </c>
      <c r="P629" s="17" t="s">
        <v>752</v>
      </c>
      <c r="Q629" s="17" t="s">
        <v>116</v>
      </c>
      <c r="R629" s="17" t="s">
        <v>117</v>
      </c>
      <c r="S629" s="17" t="s">
        <v>118</v>
      </c>
      <c r="T629" t="s">
        <v>178</v>
      </c>
      <c r="U629" t="s">
        <v>156</v>
      </c>
      <c r="V629" s="17" t="str">
        <f t="shared" si="90"/>
        <v>07-491601</v>
      </c>
      <c r="W629" t="s">
        <v>753</v>
      </c>
      <c r="X629" s="17" t="s">
        <v>40</v>
      </c>
      <c r="Y629" s="20"/>
      <c r="Z629" s="21"/>
      <c r="AA629" s="14"/>
      <c r="AB629" s="20">
        <v>44301</v>
      </c>
      <c r="AC629" s="19">
        <f t="shared" si="94"/>
        <v>5572800</v>
      </c>
      <c r="AD629" s="21">
        <v>10</v>
      </c>
      <c r="AE629" s="14">
        <v>44311</v>
      </c>
      <c r="AF629" s="20">
        <v>44314</v>
      </c>
      <c r="AG629" s="21">
        <v>10</v>
      </c>
      <c r="AH629" s="14">
        <v>44324</v>
      </c>
      <c r="AI629" s="20">
        <v>44334</v>
      </c>
      <c r="AJ629" s="21">
        <v>20</v>
      </c>
      <c r="AK629" s="14">
        <v>44354</v>
      </c>
      <c r="AL629" s="15">
        <f t="shared" si="96"/>
        <v>5572800</v>
      </c>
      <c r="AM629" s="21">
        <v>6</v>
      </c>
      <c r="AN629" s="14">
        <v>44537</v>
      </c>
      <c r="AO629" s="14">
        <v>44597</v>
      </c>
      <c r="AP629" s="19"/>
      <c r="AQ629" s="19"/>
      <c r="AR629" s="19"/>
      <c r="AS629" s="19"/>
      <c r="AT629" s="19"/>
      <c r="AU629" s="19">
        <v>557280</v>
      </c>
      <c r="AV629" s="19"/>
      <c r="AW629" s="19">
        <v>5015520</v>
      </c>
      <c r="AX629" s="19"/>
      <c r="AY629" s="19"/>
      <c r="AZ629" s="19"/>
      <c r="BA629" s="19"/>
      <c r="BB629" s="19">
        <f t="shared" si="89"/>
        <v>557280</v>
      </c>
      <c r="BC629" s="15">
        <f t="shared" si="91"/>
        <v>5572800</v>
      </c>
      <c r="BD629" s="15">
        <f t="shared" si="88"/>
        <v>5572800</v>
      </c>
      <c r="BE629" t="str">
        <f t="shared" si="92"/>
        <v>OK</v>
      </c>
      <c r="BF629">
        <f t="shared" si="93"/>
        <v>2</v>
      </c>
      <c r="BH629" s="17"/>
    </row>
    <row r="630" spans="1:60">
      <c r="A630" s="17">
        <v>7</v>
      </c>
      <c r="B630" s="17" t="s">
        <v>18</v>
      </c>
      <c r="C630" s="17" t="s">
        <v>619</v>
      </c>
      <c r="D630" s="17" t="s">
        <v>613</v>
      </c>
      <c r="E630" s="17" t="s">
        <v>9</v>
      </c>
      <c r="F630" s="17" t="s">
        <v>180</v>
      </c>
      <c r="G630">
        <v>5811</v>
      </c>
      <c r="H630">
        <v>15</v>
      </c>
      <c r="I630" s="19">
        <v>12750000</v>
      </c>
      <c r="J630" s="15">
        <v>850000</v>
      </c>
      <c r="K630" s="17">
        <v>15</v>
      </c>
      <c r="L630" s="17"/>
      <c r="M630" s="17" t="s">
        <v>40</v>
      </c>
      <c r="N630" s="17" t="s">
        <v>48</v>
      </c>
      <c r="O630" s="17" t="s">
        <v>114</v>
      </c>
      <c r="P630" s="17" t="s">
        <v>754</v>
      </c>
      <c r="Q630" s="17" t="s">
        <v>53</v>
      </c>
      <c r="R630" s="17" t="s">
        <v>117</v>
      </c>
      <c r="S630" s="17" t="s">
        <v>118</v>
      </c>
      <c r="T630" t="s">
        <v>183</v>
      </c>
      <c r="U630" t="s">
        <v>156</v>
      </c>
      <c r="V630" s="17" t="str">
        <f t="shared" si="90"/>
        <v>07-581101</v>
      </c>
      <c r="W630" t="s">
        <v>755</v>
      </c>
      <c r="X630" s="17" t="s">
        <v>40</v>
      </c>
      <c r="Y630" s="20">
        <v>44256</v>
      </c>
      <c r="Z630" s="21">
        <v>15</v>
      </c>
      <c r="AA630" s="14">
        <v>44271</v>
      </c>
      <c r="AB630" s="20">
        <v>44228</v>
      </c>
      <c r="AC630" s="19">
        <f t="shared" si="94"/>
        <v>12750000</v>
      </c>
      <c r="AD630" s="21">
        <v>30</v>
      </c>
      <c r="AE630" s="14">
        <v>44258</v>
      </c>
      <c r="AF630" s="20">
        <v>44260</v>
      </c>
      <c r="AG630" s="21">
        <v>25</v>
      </c>
      <c r="AH630" s="14">
        <v>44285</v>
      </c>
      <c r="AI630" s="20">
        <v>44285</v>
      </c>
      <c r="AJ630" s="21">
        <v>27</v>
      </c>
      <c r="AK630" s="14">
        <v>44312</v>
      </c>
      <c r="AL630" s="15">
        <f t="shared" si="96"/>
        <v>12750000</v>
      </c>
      <c r="AM630" s="21">
        <v>8</v>
      </c>
      <c r="AN630" s="14">
        <v>44556</v>
      </c>
      <c r="AO630" s="14">
        <v>44616</v>
      </c>
      <c r="AP630" s="19"/>
      <c r="AQ630" s="19"/>
      <c r="AR630" s="19"/>
      <c r="AS630" s="19"/>
      <c r="AT630" s="19">
        <v>1275000</v>
      </c>
      <c r="AU630" s="19"/>
      <c r="AV630" s="19"/>
      <c r="AW630" s="19">
        <v>11475000</v>
      </c>
      <c r="AX630" s="19"/>
      <c r="AY630" s="19"/>
      <c r="AZ630" s="19"/>
      <c r="BA630" s="19"/>
      <c r="BB630" s="19">
        <f t="shared" si="89"/>
        <v>1275000</v>
      </c>
      <c r="BC630" s="15">
        <f t="shared" si="91"/>
        <v>12750000</v>
      </c>
      <c r="BD630" s="15">
        <f t="shared" si="88"/>
        <v>12750000</v>
      </c>
      <c r="BE630" t="str">
        <f t="shared" si="92"/>
        <v>OK</v>
      </c>
      <c r="BF630">
        <f t="shared" si="93"/>
        <v>2</v>
      </c>
      <c r="BH630" s="17"/>
    </row>
    <row r="631" spans="1:60">
      <c r="A631" s="17">
        <v>7</v>
      </c>
      <c r="B631" s="17" t="s">
        <v>18</v>
      </c>
      <c r="C631" s="17" t="s">
        <v>629</v>
      </c>
      <c r="D631" s="17" t="s">
        <v>613</v>
      </c>
      <c r="E631" s="17" t="s">
        <v>9</v>
      </c>
      <c r="F631" s="17" t="s">
        <v>180</v>
      </c>
      <c r="G631">
        <v>5811</v>
      </c>
      <c r="H631">
        <v>9</v>
      </c>
      <c r="I631" s="19">
        <v>7650000</v>
      </c>
      <c r="J631" s="15">
        <v>850000</v>
      </c>
      <c r="K631" s="17">
        <v>9</v>
      </c>
      <c r="L631" s="17"/>
      <c r="M631" s="17" t="s">
        <v>40</v>
      </c>
      <c r="N631" s="17" t="s">
        <v>48</v>
      </c>
      <c r="O631" s="17" t="s">
        <v>114</v>
      </c>
      <c r="P631" s="17" t="s">
        <v>754</v>
      </c>
      <c r="Q631" s="17" t="s">
        <v>53</v>
      </c>
      <c r="R631" s="17" t="s">
        <v>117</v>
      </c>
      <c r="S631" s="17" t="s">
        <v>118</v>
      </c>
      <c r="T631" t="s">
        <v>183</v>
      </c>
      <c r="U631" t="s">
        <v>156</v>
      </c>
      <c r="V631" s="17" t="str">
        <f t="shared" si="90"/>
        <v>07-581101</v>
      </c>
      <c r="W631" t="s">
        <v>755</v>
      </c>
      <c r="X631" s="17" t="s">
        <v>40</v>
      </c>
      <c r="Y631" s="20">
        <v>44256</v>
      </c>
      <c r="Z631" s="21">
        <v>15</v>
      </c>
      <c r="AA631" s="14">
        <v>44271</v>
      </c>
      <c r="AB631" s="20">
        <v>44228</v>
      </c>
      <c r="AC631" s="19">
        <f t="shared" si="94"/>
        <v>7650000</v>
      </c>
      <c r="AD631" s="21">
        <v>30</v>
      </c>
      <c r="AE631" s="14">
        <v>44258</v>
      </c>
      <c r="AF631" s="20">
        <v>44260</v>
      </c>
      <c r="AG631" s="21">
        <v>25</v>
      </c>
      <c r="AH631" s="14">
        <v>44285</v>
      </c>
      <c r="AI631" s="20">
        <v>44285</v>
      </c>
      <c r="AJ631" s="21">
        <v>27</v>
      </c>
      <c r="AK631" s="14">
        <v>44312</v>
      </c>
      <c r="AL631" s="15">
        <f t="shared" si="96"/>
        <v>7650000</v>
      </c>
      <c r="AM631" s="21">
        <v>8</v>
      </c>
      <c r="AN631" s="14">
        <v>44556</v>
      </c>
      <c r="AO631" s="14">
        <v>44616</v>
      </c>
      <c r="AP631" s="19"/>
      <c r="AQ631" s="19"/>
      <c r="AR631" s="19"/>
      <c r="AS631" s="19"/>
      <c r="AT631" s="19">
        <v>765000</v>
      </c>
      <c r="AU631" s="19"/>
      <c r="AV631" s="19"/>
      <c r="AW631" s="19">
        <v>6885000</v>
      </c>
      <c r="AX631" s="19"/>
      <c r="AY631" s="19"/>
      <c r="AZ631" s="19"/>
      <c r="BA631" s="19"/>
      <c r="BB631" s="19">
        <f t="shared" si="89"/>
        <v>765000</v>
      </c>
      <c r="BC631" s="15">
        <f t="shared" si="91"/>
        <v>7650000</v>
      </c>
      <c r="BD631" s="15">
        <f t="shared" si="88"/>
        <v>7650000</v>
      </c>
      <c r="BE631" t="str">
        <f t="shared" si="92"/>
        <v>OK</v>
      </c>
      <c r="BF631">
        <f t="shared" si="93"/>
        <v>2</v>
      </c>
      <c r="BH631" s="17"/>
    </row>
    <row r="632" spans="1:60">
      <c r="A632" s="17">
        <v>7</v>
      </c>
      <c r="B632" s="17" t="s">
        <v>18</v>
      </c>
      <c r="C632" s="17" t="s">
        <v>632</v>
      </c>
      <c r="D632" s="17" t="s">
        <v>630</v>
      </c>
      <c r="E632" s="17" t="s">
        <v>9</v>
      </c>
      <c r="F632" s="17" t="s">
        <v>180</v>
      </c>
      <c r="G632">
        <v>5811</v>
      </c>
      <c r="H632">
        <v>8</v>
      </c>
      <c r="I632" s="19">
        <v>6800000</v>
      </c>
      <c r="J632" s="15">
        <v>850000</v>
      </c>
      <c r="K632" s="17">
        <v>8</v>
      </c>
      <c r="L632" s="17"/>
      <c r="M632" s="17" t="s">
        <v>40</v>
      </c>
      <c r="N632" s="17" t="s">
        <v>48</v>
      </c>
      <c r="O632" s="17" t="s">
        <v>114</v>
      </c>
      <c r="P632" s="17" t="s">
        <v>754</v>
      </c>
      <c r="Q632" s="17" t="s">
        <v>53</v>
      </c>
      <c r="R632" s="17" t="s">
        <v>117</v>
      </c>
      <c r="S632" s="17" t="s">
        <v>118</v>
      </c>
      <c r="T632" t="s">
        <v>183</v>
      </c>
      <c r="U632" t="s">
        <v>156</v>
      </c>
      <c r="V632" s="17" t="str">
        <f t="shared" si="90"/>
        <v>07-581101</v>
      </c>
      <c r="W632" t="s">
        <v>756</v>
      </c>
      <c r="X632" s="17" t="s">
        <v>40</v>
      </c>
      <c r="Y632" s="20">
        <v>44256</v>
      </c>
      <c r="Z632" s="21">
        <v>15</v>
      </c>
      <c r="AA632" s="14">
        <v>44271</v>
      </c>
      <c r="AB632" s="20">
        <v>44228</v>
      </c>
      <c r="AC632" s="19">
        <f t="shared" si="94"/>
        <v>6800000</v>
      </c>
      <c r="AD632" s="21">
        <v>30</v>
      </c>
      <c r="AE632" s="14">
        <v>44258</v>
      </c>
      <c r="AF632" s="20">
        <v>44260</v>
      </c>
      <c r="AG632" s="21">
        <v>25</v>
      </c>
      <c r="AH632" s="14">
        <v>44285</v>
      </c>
      <c r="AI632" s="20">
        <v>44285</v>
      </c>
      <c r="AJ632" s="21">
        <v>27</v>
      </c>
      <c r="AK632" s="14">
        <v>44312</v>
      </c>
      <c r="AL632" s="15">
        <f t="shared" si="96"/>
        <v>6800000</v>
      </c>
      <c r="AM632" s="21">
        <v>8</v>
      </c>
      <c r="AN632" s="14">
        <v>44556</v>
      </c>
      <c r="AO632" s="14">
        <v>44616</v>
      </c>
      <c r="AP632" s="19"/>
      <c r="AQ632" s="19"/>
      <c r="AR632" s="19"/>
      <c r="AS632" s="19"/>
      <c r="AT632" s="19">
        <v>680000</v>
      </c>
      <c r="AU632" s="19"/>
      <c r="AV632" s="19"/>
      <c r="AW632" s="19">
        <v>6120000</v>
      </c>
      <c r="AX632" s="19"/>
      <c r="AY632" s="19"/>
      <c r="AZ632" s="19"/>
      <c r="BA632" s="19"/>
      <c r="BB632" s="19">
        <f t="shared" si="89"/>
        <v>680000</v>
      </c>
      <c r="BC632" s="15">
        <f t="shared" si="91"/>
        <v>6800000</v>
      </c>
      <c r="BD632" s="15">
        <f t="shared" si="88"/>
        <v>6800000</v>
      </c>
      <c r="BE632" t="str">
        <f t="shared" si="92"/>
        <v>OK</v>
      </c>
      <c r="BF632">
        <f t="shared" si="93"/>
        <v>2</v>
      </c>
      <c r="BH632" s="17"/>
    </row>
    <row r="633" spans="1:60">
      <c r="A633" s="17">
        <v>7</v>
      </c>
      <c r="B633" s="17" t="s">
        <v>18</v>
      </c>
      <c r="C633" s="17" t="s">
        <v>635</v>
      </c>
      <c r="D633" s="17" t="s">
        <v>644</v>
      </c>
      <c r="E633" s="17" t="s">
        <v>9</v>
      </c>
      <c r="F633" s="17" t="s">
        <v>180</v>
      </c>
      <c r="G633">
        <v>5811</v>
      </c>
      <c r="H633">
        <v>10</v>
      </c>
      <c r="I633" s="19">
        <v>8500000</v>
      </c>
      <c r="J633" s="15">
        <v>850000</v>
      </c>
      <c r="K633" s="17">
        <v>10</v>
      </c>
      <c r="L633" s="17"/>
      <c r="M633" s="17" t="s">
        <v>40</v>
      </c>
      <c r="N633" s="17" t="s">
        <v>48</v>
      </c>
      <c r="O633" s="17" t="s">
        <v>114</v>
      </c>
      <c r="P633" s="17" t="s">
        <v>754</v>
      </c>
      <c r="Q633" s="17" t="s">
        <v>53</v>
      </c>
      <c r="R633" s="17" t="s">
        <v>117</v>
      </c>
      <c r="S633" s="17" t="s">
        <v>118</v>
      </c>
      <c r="T633" t="s">
        <v>183</v>
      </c>
      <c r="U633" t="s">
        <v>156</v>
      </c>
      <c r="V633" s="17" t="str">
        <f t="shared" si="90"/>
        <v>07-581101</v>
      </c>
      <c r="W633" t="s">
        <v>757</v>
      </c>
      <c r="X633" s="17" t="s">
        <v>40</v>
      </c>
      <c r="Y633" s="20">
        <v>44256</v>
      </c>
      <c r="Z633" s="21">
        <v>15</v>
      </c>
      <c r="AA633" s="14">
        <v>44271</v>
      </c>
      <c r="AB633" s="20">
        <v>44228</v>
      </c>
      <c r="AC633" s="19">
        <f t="shared" si="94"/>
        <v>8500000</v>
      </c>
      <c r="AD633" s="21">
        <v>30</v>
      </c>
      <c r="AE633" s="14">
        <v>44258</v>
      </c>
      <c r="AF633" s="20">
        <v>44260</v>
      </c>
      <c r="AG633" s="21">
        <v>25</v>
      </c>
      <c r="AH633" s="14">
        <v>44285</v>
      </c>
      <c r="AI633" s="20">
        <v>44285</v>
      </c>
      <c r="AJ633" s="21">
        <v>27</v>
      </c>
      <c r="AK633" s="14">
        <v>44312</v>
      </c>
      <c r="AL633" s="15">
        <f t="shared" si="96"/>
        <v>8500000</v>
      </c>
      <c r="AM633" s="21">
        <v>8</v>
      </c>
      <c r="AN633" s="14">
        <v>44556</v>
      </c>
      <c r="AO633" s="14">
        <v>44616</v>
      </c>
      <c r="AP633" s="19"/>
      <c r="AQ633" s="19"/>
      <c r="AR633" s="19"/>
      <c r="AS633" s="19"/>
      <c r="AT633" s="19">
        <v>850000</v>
      </c>
      <c r="AU633" s="19"/>
      <c r="AV633" s="19"/>
      <c r="AW633" s="19">
        <v>7650000</v>
      </c>
      <c r="AX633" s="19"/>
      <c r="AY633" s="19"/>
      <c r="AZ633" s="19"/>
      <c r="BA633" s="19"/>
      <c r="BB633" s="19">
        <f t="shared" si="89"/>
        <v>850000</v>
      </c>
      <c r="BC633" s="15">
        <f t="shared" si="91"/>
        <v>8500000</v>
      </c>
      <c r="BD633" s="15">
        <f t="shared" si="88"/>
        <v>8500000</v>
      </c>
      <c r="BE633" t="str">
        <f t="shared" si="92"/>
        <v>OK</v>
      </c>
      <c r="BF633">
        <f t="shared" si="93"/>
        <v>2</v>
      </c>
      <c r="BH633" s="17"/>
    </row>
    <row r="634" spans="1:60">
      <c r="A634" s="17">
        <v>7</v>
      </c>
      <c r="B634" s="17" t="s">
        <v>18</v>
      </c>
      <c r="C634" s="17" t="s">
        <v>638</v>
      </c>
      <c r="D634" s="17" t="s">
        <v>644</v>
      </c>
      <c r="E634" s="17" t="s">
        <v>9</v>
      </c>
      <c r="F634" s="17" t="s">
        <v>180</v>
      </c>
      <c r="G634">
        <v>5811</v>
      </c>
      <c r="H634">
        <v>7</v>
      </c>
      <c r="I634" s="19">
        <v>5950000</v>
      </c>
      <c r="J634" s="15">
        <v>850000</v>
      </c>
      <c r="K634" s="17">
        <v>7</v>
      </c>
      <c r="L634" s="17"/>
      <c r="M634" s="17" t="s">
        <v>40</v>
      </c>
      <c r="N634" s="17" t="s">
        <v>48</v>
      </c>
      <c r="O634" s="17" t="s">
        <v>114</v>
      </c>
      <c r="P634" s="17" t="s">
        <v>754</v>
      </c>
      <c r="Q634" s="17" t="s">
        <v>53</v>
      </c>
      <c r="R634" s="17" t="s">
        <v>117</v>
      </c>
      <c r="S634" s="17" t="s">
        <v>118</v>
      </c>
      <c r="T634" t="s">
        <v>183</v>
      </c>
      <c r="U634" t="s">
        <v>156</v>
      </c>
      <c r="V634" s="17" t="str">
        <f t="shared" si="90"/>
        <v>07-581101</v>
      </c>
      <c r="W634" t="s">
        <v>757</v>
      </c>
      <c r="X634" s="17" t="s">
        <v>40</v>
      </c>
      <c r="Y634" s="20">
        <v>44256</v>
      </c>
      <c r="Z634" s="21">
        <v>15</v>
      </c>
      <c r="AA634" s="14">
        <v>44271</v>
      </c>
      <c r="AB634" s="20">
        <v>44228</v>
      </c>
      <c r="AC634" s="19">
        <f t="shared" si="94"/>
        <v>5950000</v>
      </c>
      <c r="AD634" s="21">
        <v>30</v>
      </c>
      <c r="AE634" s="14">
        <v>44258</v>
      </c>
      <c r="AF634" s="20">
        <v>44260</v>
      </c>
      <c r="AG634" s="21">
        <v>25</v>
      </c>
      <c r="AH634" s="14">
        <v>44285</v>
      </c>
      <c r="AI634" s="20">
        <v>44285</v>
      </c>
      <c r="AJ634" s="21">
        <v>27</v>
      </c>
      <c r="AK634" s="14">
        <v>44312</v>
      </c>
      <c r="AL634" s="15">
        <f t="shared" si="96"/>
        <v>5950000</v>
      </c>
      <c r="AM634" s="21">
        <v>8</v>
      </c>
      <c r="AN634" s="14">
        <v>44556</v>
      </c>
      <c r="AO634" s="14">
        <v>44616</v>
      </c>
      <c r="AP634" s="19"/>
      <c r="AQ634" s="19"/>
      <c r="AR634" s="19"/>
      <c r="AS634" s="19"/>
      <c r="AT634" s="19">
        <v>595000</v>
      </c>
      <c r="AU634" s="19"/>
      <c r="AV634" s="19"/>
      <c r="AW634" s="19">
        <v>5355000</v>
      </c>
      <c r="AX634" s="19"/>
      <c r="AY634" s="19"/>
      <c r="AZ634" s="19"/>
      <c r="BA634" s="19"/>
      <c r="BB634" s="19">
        <f t="shared" si="89"/>
        <v>595000</v>
      </c>
      <c r="BC634" s="15">
        <f t="shared" si="91"/>
        <v>5950000</v>
      </c>
      <c r="BD634" s="15">
        <f t="shared" si="88"/>
        <v>5950000</v>
      </c>
      <c r="BE634" t="str">
        <f t="shared" si="92"/>
        <v>OK</v>
      </c>
      <c r="BF634">
        <f t="shared" si="93"/>
        <v>2</v>
      </c>
      <c r="BH634" s="17"/>
    </row>
    <row r="635" spans="1:60">
      <c r="A635" s="17">
        <v>7</v>
      </c>
      <c r="B635" s="17" t="s">
        <v>18</v>
      </c>
      <c r="C635" s="17" t="s">
        <v>622</v>
      </c>
      <c r="D635" s="17" t="s">
        <v>669</v>
      </c>
      <c r="E635" s="17" t="s">
        <v>9</v>
      </c>
      <c r="F635" s="17" t="s">
        <v>180</v>
      </c>
      <c r="G635">
        <v>5811</v>
      </c>
      <c r="H635">
        <v>8</v>
      </c>
      <c r="I635" s="19">
        <v>6800000</v>
      </c>
      <c r="J635" s="15">
        <v>850000</v>
      </c>
      <c r="K635" s="17">
        <v>8</v>
      </c>
      <c r="L635" s="17"/>
      <c r="M635" s="17" t="s">
        <v>40</v>
      </c>
      <c r="N635" s="17" t="s">
        <v>48</v>
      </c>
      <c r="O635" s="17" t="s">
        <v>114</v>
      </c>
      <c r="P635" s="17" t="s">
        <v>754</v>
      </c>
      <c r="Q635" s="17" t="s">
        <v>53</v>
      </c>
      <c r="R635" s="17" t="s">
        <v>117</v>
      </c>
      <c r="S635" s="17" t="s">
        <v>118</v>
      </c>
      <c r="T635" t="s">
        <v>183</v>
      </c>
      <c r="U635" t="s">
        <v>156</v>
      </c>
      <c r="V635" s="17" t="str">
        <f t="shared" si="90"/>
        <v>07-581101</v>
      </c>
      <c r="W635" t="s">
        <v>758</v>
      </c>
      <c r="X635" s="17" t="s">
        <v>40</v>
      </c>
      <c r="Y635" s="20">
        <v>44256</v>
      </c>
      <c r="Z635" s="21">
        <v>15</v>
      </c>
      <c r="AA635" s="14">
        <v>44271</v>
      </c>
      <c r="AB635" s="20">
        <v>44228</v>
      </c>
      <c r="AC635" s="19">
        <f t="shared" si="94"/>
        <v>6800000</v>
      </c>
      <c r="AD635" s="21">
        <v>30</v>
      </c>
      <c r="AE635" s="14">
        <v>44258</v>
      </c>
      <c r="AF635" s="20">
        <v>44260</v>
      </c>
      <c r="AG635" s="21">
        <v>25</v>
      </c>
      <c r="AH635" s="14">
        <v>44285</v>
      </c>
      <c r="AI635" s="20">
        <v>44285</v>
      </c>
      <c r="AJ635" s="21">
        <v>27</v>
      </c>
      <c r="AK635" s="14">
        <v>44312</v>
      </c>
      <c r="AL635" s="15">
        <f t="shared" si="96"/>
        <v>6800000</v>
      </c>
      <c r="AM635" s="21">
        <v>8</v>
      </c>
      <c r="AN635" s="14">
        <v>44556</v>
      </c>
      <c r="AO635" s="14">
        <v>44616</v>
      </c>
      <c r="AP635" s="19"/>
      <c r="AQ635" s="19"/>
      <c r="AR635" s="19"/>
      <c r="AS635" s="19"/>
      <c r="AT635" s="19">
        <v>680000</v>
      </c>
      <c r="AU635" s="19"/>
      <c r="AV635" s="19"/>
      <c r="AW635" s="19">
        <v>6120000</v>
      </c>
      <c r="AX635" s="19"/>
      <c r="AY635" s="19"/>
      <c r="AZ635" s="19"/>
      <c r="BA635" s="19"/>
      <c r="BB635" s="19">
        <f t="shared" si="89"/>
        <v>680000</v>
      </c>
      <c r="BC635" s="15">
        <f t="shared" si="91"/>
        <v>6800000</v>
      </c>
      <c r="BD635" s="15">
        <f t="shared" si="88"/>
        <v>6800000</v>
      </c>
      <c r="BE635" t="str">
        <f t="shared" si="92"/>
        <v>OK</v>
      </c>
      <c r="BF635">
        <f t="shared" si="93"/>
        <v>2</v>
      </c>
      <c r="BH635" s="17"/>
    </row>
    <row r="636" spans="1:60">
      <c r="A636" s="17">
        <v>7</v>
      </c>
      <c r="B636" s="17" t="s">
        <v>18</v>
      </c>
      <c r="C636" s="17" t="s">
        <v>643</v>
      </c>
      <c r="D636" s="17" t="s">
        <v>644</v>
      </c>
      <c r="E636" s="17" t="s">
        <v>9</v>
      </c>
      <c r="F636" s="17" t="s">
        <v>180</v>
      </c>
      <c r="G636">
        <v>5811</v>
      </c>
      <c r="H636">
        <v>7</v>
      </c>
      <c r="I636" s="19">
        <v>5950000</v>
      </c>
      <c r="J636" s="15">
        <v>850000</v>
      </c>
      <c r="K636" s="17">
        <v>7</v>
      </c>
      <c r="L636" s="17"/>
      <c r="M636" s="17" t="s">
        <v>40</v>
      </c>
      <c r="N636" s="17" t="s">
        <v>48</v>
      </c>
      <c r="O636" s="17" t="s">
        <v>114</v>
      </c>
      <c r="P636" s="17" t="s">
        <v>754</v>
      </c>
      <c r="Q636" s="17" t="s">
        <v>53</v>
      </c>
      <c r="R636" s="17" t="s">
        <v>117</v>
      </c>
      <c r="S636" s="17" t="s">
        <v>118</v>
      </c>
      <c r="T636" t="s">
        <v>183</v>
      </c>
      <c r="U636" t="s">
        <v>156</v>
      </c>
      <c r="V636" s="17" t="str">
        <f t="shared" si="90"/>
        <v>07-581101</v>
      </c>
      <c r="W636" t="s">
        <v>757</v>
      </c>
      <c r="X636" s="17" t="s">
        <v>40</v>
      </c>
      <c r="Y636" s="20">
        <v>44256</v>
      </c>
      <c r="Z636" s="21">
        <v>15</v>
      </c>
      <c r="AA636" s="14">
        <v>44271</v>
      </c>
      <c r="AB636" s="20">
        <v>44228</v>
      </c>
      <c r="AC636" s="19">
        <f t="shared" si="94"/>
        <v>5950000</v>
      </c>
      <c r="AD636" s="21">
        <v>30</v>
      </c>
      <c r="AE636" s="14">
        <v>44258</v>
      </c>
      <c r="AF636" s="20">
        <v>44260</v>
      </c>
      <c r="AG636" s="21">
        <v>25</v>
      </c>
      <c r="AH636" s="14">
        <v>44285</v>
      </c>
      <c r="AI636" s="20">
        <v>44285</v>
      </c>
      <c r="AJ636" s="21">
        <v>27</v>
      </c>
      <c r="AK636" s="14">
        <v>44312</v>
      </c>
      <c r="AL636" s="15">
        <f t="shared" si="96"/>
        <v>5950000</v>
      </c>
      <c r="AM636" s="21">
        <v>8</v>
      </c>
      <c r="AN636" s="14">
        <v>44556</v>
      </c>
      <c r="AO636" s="14">
        <v>44616</v>
      </c>
      <c r="AP636" s="19"/>
      <c r="AQ636" s="19"/>
      <c r="AR636" s="19"/>
      <c r="AS636" s="19"/>
      <c r="AT636" s="19">
        <v>595000</v>
      </c>
      <c r="AU636" s="19"/>
      <c r="AV636" s="19"/>
      <c r="AW636" s="19">
        <v>5355000</v>
      </c>
      <c r="AX636" s="19"/>
      <c r="AY636" s="19"/>
      <c r="AZ636" s="19"/>
      <c r="BA636" s="19"/>
      <c r="BB636" s="19">
        <f t="shared" si="89"/>
        <v>595000</v>
      </c>
      <c r="BC636" s="15">
        <f t="shared" si="91"/>
        <v>5950000</v>
      </c>
      <c r="BD636" s="15">
        <f t="shared" si="88"/>
        <v>5950000</v>
      </c>
      <c r="BE636" t="str">
        <f t="shared" si="92"/>
        <v>OK</v>
      </c>
      <c r="BF636">
        <f t="shared" si="93"/>
        <v>2</v>
      </c>
      <c r="BH636" s="17"/>
    </row>
    <row r="637" spans="1:60">
      <c r="A637" s="17">
        <v>7</v>
      </c>
      <c r="B637" s="17" t="s">
        <v>18</v>
      </c>
      <c r="C637" s="17" t="s">
        <v>646</v>
      </c>
      <c r="D637" s="17" t="s">
        <v>669</v>
      </c>
      <c r="E637" s="17" t="s">
        <v>9</v>
      </c>
      <c r="F637" s="17" t="s">
        <v>180</v>
      </c>
      <c r="G637">
        <v>5811</v>
      </c>
      <c r="H637">
        <v>8</v>
      </c>
      <c r="I637" s="19">
        <v>6800000</v>
      </c>
      <c r="J637" s="15">
        <v>850000</v>
      </c>
      <c r="K637" s="17">
        <v>8</v>
      </c>
      <c r="L637" s="17"/>
      <c r="M637" s="17" t="s">
        <v>40</v>
      </c>
      <c r="N637" s="17" t="s">
        <v>48</v>
      </c>
      <c r="O637" s="17" t="s">
        <v>114</v>
      </c>
      <c r="P637" s="17" t="s">
        <v>754</v>
      </c>
      <c r="Q637" s="17" t="s">
        <v>53</v>
      </c>
      <c r="R637" s="17" t="s">
        <v>117</v>
      </c>
      <c r="S637" s="17" t="s">
        <v>118</v>
      </c>
      <c r="T637" t="s">
        <v>183</v>
      </c>
      <c r="U637" t="s">
        <v>156</v>
      </c>
      <c r="V637" s="17" t="str">
        <f t="shared" si="90"/>
        <v>07-581101</v>
      </c>
      <c r="W637" t="s">
        <v>758</v>
      </c>
      <c r="X637" s="17" t="s">
        <v>40</v>
      </c>
      <c r="Y637" s="20">
        <v>44256</v>
      </c>
      <c r="Z637" s="21">
        <v>15</v>
      </c>
      <c r="AA637" s="14">
        <v>44271</v>
      </c>
      <c r="AB637" s="20">
        <v>44228</v>
      </c>
      <c r="AC637" s="19">
        <f t="shared" si="94"/>
        <v>6800000</v>
      </c>
      <c r="AD637" s="21">
        <v>30</v>
      </c>
      <c r="AE637" s="14">
        <v>44258</v>
      </c>
      <c r="AF637" s="20">
        <v>44260</v>
      </c>
      <c r="AG637" s="21">
        <v>25</v>
      </c>
      <c r="AH637" s="14">
        <v>44285</v>
      </c>
      <c r="AI637" s="20">
        <v>44285</v>
      </c>
      <c r="AJ637" s="21">
        <v>27</v>
      </c>
      <c r="AK637" s="14">
        <v>44312</v>
      </c>
      <c r="AL637" s="15">
        <f t="shared" si="96"/>
        <v>6800000</v>
      </c>
      <c r="AM637" s="21">
        <v>8</v>
      </c>
      <c r="AN637" s="14">
        <v>44556</v>
      </c>
      <c r="AO637" s="14">
        <v>44616</v>
      </c>
      <c r="AP637" s="19"/>
      <c r="AQ637" s="19"/>
      <c r="AR637" s="19"/>
      <c r="AS637" s="19"/>
      <c r="AT637" s="19">
        <v>680000</v>
      </c>
      <c r="AU637" s="19"/>
      <c r="AV637" s="19"/>
      <c r="AW637" s="19">
        <v>6120000</v>
      </c>
      <c r="AX637" s="19"/>
      <c r="AY637" s="19"/>
      <c r="AZ637" s="19"/>
      <c r="BA637" s="19"/>
      <c r="BB637" s="19">
        <f t="shared" si="89"/>
        <v>680000</v>
      </c>
      <c r="BC637" s="15">
        <f t="shared" si="91"/>
        <v>6800000</v>
      </c>
      <c r="BD637" s="15">
        <f t="shared" si="88"/>
        <v>6800000</v>
      </c>
      <c r="BE637" t="str">
        <f t="shared" si="92"/>
        <v>OK</v>
      </c>
      <c r="BF637">
        <f t="shared" si="93"/>
        <v>2</v>
      </c>
      <c r="BH637" s="17"/>
    </row>
    <row r="638" spans="1:60">
      <c r="A638" s="17">
        <v>7</v>
      </c>
      <c r="B638" s="17" t="s">
        <v>18</v>
      </c>
      <c r="C638" s="17" t="s">
        <v>649</v>
      </c>
      <c r="D638" s="17" t="s">
        <v>669</v>
      </c>
      <c r="E638" s="17" t="s">
        <v>9</v>
      </c>
      <c r="F638" s="17" t="s">
        <v>180</v>
      </c>
      <c r="G638">
        <v>5811</v>
      </c>
      <c r="H638">
        <v>8</v>
      </c>
      <c r="I638" s="19">
        <v>6800000</v>
      </c>
      <c r="J638" s="15">
        <v>850000</v>
      </c>
      <c r="K638" s="17">
        <v>8</v>
      </c>
      <c r="L638" s="17"/>
      <c r="M638" s="17" t="s">
        <v>40</v>
      </c>
      <c r="N638" s="17" t="s">
        <v>48</v>
      </c>
      <c r="O638" s="17" t="s">
        <v>114</v>
      </c>
      <c r="P638" s="17" t="s">
        <v>754</v>
      </c>
      <c r="Q638" s="17" t="s">
        <v>53</v>
      </c>
      <c r="R638" s="17" t="s">
        <v>117</v>
      </c>
      <c r="S638" s="17" t="s">
        <v>118</v>
      </c>
      <c r="T638" t="s">
        <v>183</v>
      </c>
      <c r="U638" t="s">
        <v>156</v>
      </c>
      <c r="V638" s="17" t="str">
        <f t="shared" si="90"/>
        <v>07-581101</v>
      </c>
      <c r="W638" t="s">
        <v>758</v>
      </c>
      <c r="X638" s="17" t="s">
        <v>40</v>
      </c>
      <c r="Y638" s="20">
        <v>44256</v>
      </c>
      <c r="Z638" s="21">
        <v>15</v>
      </c>
      <c r="AA638" s="14">
        <v>44271</v>
      </c>
      <c r="AB638" s="20">
        <v>44228</v>
      </c>
      <c r="AC638" s="19">
        <f t="shared" si="94"/>
        <v>6800000</v>
      </c>
      <c r="AD638" s="21">
        <v>30</v>
      </c>
      <c r="AE638" s="14">
        <v>44258</v>
      </c>
      <c r="AF638" s="20">
        <v>44260</v>
      </c>
      <c r="AG638" s="21">
        <v>25</v>
      </c>
      <c r="AH638" s="14">
        <v>44285</v>
      </c>
      <c r="AI638" s="20">
        <v>44285</v>
      </c>
      <c r="AJ638" s="21">
        <v>27</v>
      </c>
      <c r="AK638" s="14">
        <v>44312</v>
      </c>
      <c r="AL638" s="15">
        <f t="shared" si="96"/>
        <v>6800000</v>
      </c>
      <c r="AM638" s="21">
        <v>8</v>
      </c>
      <c r="AN638" s="14">
        <v>44556</v>
      </c>
      <c r="AO638" s="14">
        <v>44616</v>
      </c>
      <c r="AP638" s="19"/>
      <c r="AQ638" s="19"/>
      <c r="AR638" s="19"/>
      <c r="AS638" s="19"/>
      <c r="AT638" s="19">
        <v>680000</v>
      </c>
      <c r="AU638" s="19"/>
      <c r="AV638" s="19"/>
      <c r="AW638" s="19">
        <v>6120000</v>
      </c>
      <c r="AX638" s="19"/>
      <c r="AY638" s="19"/>
      <c r="AZ638" s="19"/>
      <c r="BA638" s="19"/>
      <c r="BB638" s="19">
        <f t="shared" si="89"/>
        <v>680000</v>
      </c>
      <c r="BC638" s="15">
        <f t="shared" si="91"/>
        <v>6800000</v>
      </c>
      <c r="BD638" s="15">
        <f t="shared" si="88"/>
        <v>6800000</v>
      </c>
      <c r="BE638" t="str">
        <f t="shared" si="92"/>
        <v>OK</v>
      </c>
      <c r="BF638">
        <f t="shared" si="93"/>
        <v>2</v>
      </c>
      <c r="BH638" s="17"/>
    </row>
    <row r="639" spans="1:60">
      <c r="A639" s="17">
        <v>7</v>
      </c>
      <c r="B639" s="17" t="s">
        <v>18</v>
      </c>
      <c r="C639" s="17" t="s">
        <v>624</v>
      </c>
      <c r="D639" s="17" t="s">
        <v>630</v>
      </c>
      <c r="E639" s="17" t="s">
        <v>9</v>
      </c>
      <c r="F639" s="17" t="s">
        <v>180</v>
      </c>
      <c r="G639">
        <v>5811</v>
      </c>
      <c r="H639">
        <v>16</v>
      </c>
      <c r="I639" s="19">
        <v>13600000</v>
      </c>
      <c r="J639" s="15">
        <v>850000</v>
      </c>
      <c r="K639" s="17">
        <v>16</v>
      </c>
      <c r="L639" s="17"/>
      <c r="M639" s="17" t="s">
        <v>40</v>
      </c>
      <c r="N639" s="17" t="s">
        <v>48</v>
      </c>
      <c r="O639" s="17" t="s">
        <v>114</v>
      </c>
      <c r="P639" s="17" t="s">
        <v>754</v>
      </c>
      <c r="Q639" s="17" t="s">
        <v>53</v>
      </c>
      <c r="R639" s="17" t="s">
        <v>117</v>
      </c>
      <c r="S639" s="17" t="s">
        <v>118</v>
      </c>
      <c r="T639" t="s">
        <v>183</v>
      </c>
      <c r="U639" t="s">
        <v>156</v>
      </c>
      <c r="V639" s="17" t="str">
        <f t="shared" si="90"/>
        <v>07-581101</v>
      </c>
      <c r="W639" t="s">
        <v>756</v>
      </c>
      <c r="X639" s="17" t="s">
        <v>40</v>
      </c>
      <c r="Y639" s="20">
        <v>44256</v>
      </c>
      <c r="Z639" s="21">
        <v>15</v>
      </c>
      <c r="AA639" s="14">
        <v>44271</v>
      </c>
      <c r="AB639" s="20">
        <v>44228</v>
      </c>
      <c r="AC639" s="19">
        <f t="shared" si="94"/>
        <v>13600000</v>
      </c>
      <c r="AD639" s="21">
        <v>30</v>
      </c>
      <c r="AE639" s="14">
        <v>44258</v>
      </c>
      <c r="AF639" s="20">
        <v>44260</v>
      </c>
      <c r="AG639" s="21">
        <v>25</v>
      </c>
      <c r="AH639" s="14">
        <v>44285</v>
      </c>
      <c r="AI639" s="20">
        <v>44285</v>
      </c>
      <c r="AJ639" s="21">
        <v>27</v>
      </c>
      <c r="AK639" s="14">
        <v>44312</v>
      </c>
      <c r="AL639" s="15">
        <f t="shared" si="96"/>
        <v>13600000</v>
      </c>
      <c r="AM639" s="21">
        <v>8</v>
      </c>
      <c r="AN639" s="14">
        <v>44556</v>
      </c>
      <c r="AO639" s="14">
        <v>44616</v>
      </c>
      <c r="AP639" s="19"/>
      <c r="AQ639" s="19"/>
      <c r="AR639" s="19"/>
      <c r="AS639" s="19"/>
      <c r="AT639" s="19">
        <v>1360000</v>
      </c>
      <c r="AU639" s="19"/>
      <c r="AV639" s="19"/>
      <c r="AW639" s="19">
        <v>12240000</v>
      </c>
      <c r="AX639" s="19"/>
      <c r="AY639" s="19"/>
      <c r="AZ639" s="19"/>
      <c r="BA639" s="19"/>
      <c r="BB639" s="19">
        <f t="shared" si="89"/>
        <v>1360000</v>
      </c>
      <c r="BC639" s="15">
        <f t="shared" si="91"/>
        <v>13600000</v>
      </c>
      <c r="BD639" s="15">
        <f t="shared" si="88"/>
        <v>13600000</v>
      </c>
      <c r="BE639" t="str">
        <f t="shared" si="92"/>
        <v>OK</v>
      </c>
      <c r="BF639">
        <f t="shared" si="93"/>
        <v>2</v>
      </c>
      <c r="BH639" s="17"/>
    </row>
    <row r="640" spans="1:60">
      <c r="A640" s="17">
        <v>7</v>
      </c>
      <c r="B640" s="17" t="s">
        <v>18</v>
      </c>
      <c r="C640" s="17" t="s">
        <v>654</v>
      </c>
      <c r="D640" s="17" t="s">
        <v>613</v>
      </c>
      <c r="E640" s="17" t="s">
        <v>9</v>
      </c>
      <c r="F640" s="17" t="s">
        <v>180</v>
      </c>
      <c r="G640">
        <v>5811</v>
      </c>
      <c r="H640">
        <v>9</v>
      </c>
      <c r="I640" s="19">
        <v>7650000</v>
      </c>
      <c r="J640" s="15">
        <v>850000</v>
      </c>
      <c r="K640" s="17">
        <v>9</v>
      </c>
      <c r="L640" s="17"/>
      <c r="M640" s="17" t="s">
        <v>40</v>
      </c>
      <c r="N640" s="17" t="s">
        <v>48</v>
      </c>
      <c r="O640" s="17" t="s">
        <v>114</v>
      </c>
      <c r="P640" s="17" t="s">
        <v>754</v>
      </c>
      <c r="Q640" s="17" t="s">
        <v>53</v>
      </c>
      <c r="R640" s="17" t="s">
        <v>117</v>
      </c>
      <c r="S640" s="17" t="s">
        <v>118</v>
      </c>
      <c r="T640" t="s">
        <v>183</v>
      </c>
      <c r="U640" t="s">
        <v>156</v>
      </c>
      <c r="V640" s="17" t="str">
        <f t="shared" si="90"/>
        <v>07-581101</v>
      </c>
      <c r="W640" t="s">
        <v>755</v>
      </c>
      <c r="X640" s="17" t="s">
        <v>40</v>
      </c>
      <c r="Y640" s="20">
        <v>44256</v>
      </c>
      <c r="Z640" s="21">
        <v>15</v>
      </c>
      <c r="AA640" s="14">
        <v>44271</v>
      </c>
      <c r="AB640" s="20">
        <v>44228</v>
      </c>
      <c r="AC640" s="19">
        <f t="shared" si="94"/>
        <v>7650000</v>
      </c>
      <c r="AD640" s="21">
        <v>30</v>
      </c>
      <c r="AE640" s="14">
        <v>44258</v>
      </c>
      <c r="AF640" s="20">
        <v>44260</v>
      </c>
      <c r="AG640" s="21">
        <v>25</v>
      </c>
      <c r="AH640" s="14">
        <v>44285</v>
      </c>
      <c r="AI640" s="20">
        <v>44285</v>
      </c>
      <c r="AJ640" s="21">
        <v>27</v>
      </c>
      <c r="AK640" s="14">
        <v>44312</v>
      </c>
      <c r="AL640" s="15">
        <f t="shared" si="96"/>
        <v>7650000</v>
      </c>
      <c r="AM640" s="21">
        <v>8</v>
      </c>
      <c r="AN640" s="14">
        <v>44556</v>
      </c>
      <c r="AO640" s="14">
        <v>44616</v>
      </c>
      <c r="AP640" s="19"/>
      <c r="AQ640" s="19"/>
      <c r="AR640" s="19"/>
      <c r="AS640" s="19"/>
      <c r="AT640" s="19">
        <v>765000</v>
      </c>
      <c r="AU640" s="19"/>
      <c r="AV640" s="19"/>
      <c r="AW640" s="19">
        <v>6885000</v>
      </c>
      <c r="AX640" s="19"/>
      <c r="AY640" s="19"/>
      <c r="AZ640" s="19"/>
      <c r="BA640" s="19"/>
      <c r="BB640" s="19">
        <f t="shared" si="89"/>
        <v>765000</v>
      </c>
      <c r="BC640" s="15">
        <f t="shared" si="91"/>
        <v>7650000</v>
      </c>
      <c r="BD640" s="15">
        <f t="shared" si="88"/>
        <v>7650000</v>
      </c>
      <c r="BE640" t="str">
        <f t="shared" si="92"/>
        <v>OK</v>
      </c>
      <c r="BF640">
        <f t="shared" si="93"/>
        <v>2</v>
      </c>
      <c r="BH640" s="17"/>
    </row>
    <row r="641" spans="1:60">
      <c r="A641" s="17">
        <v>7</v>
      </c>
      <c r="B641" s="17" t="s">
        <v>18</v>
      </c>
      <c r="C641" s="17" t="s">
        <v>612</v>
      </c>
      <c r="D641" s="17" t="s">
        <v>630</v>
      </c>
      <c r="E641" s="17" t="s">
        <v>9</v>
      </c>
      <c r="F641" s="17" t="s">
        <v>180</v>
      </c>
      <c r="G641">
        <v>5811</v>
      </c>
      <c r="H641">
        <v>8</v>
      </c>
      <c r="I641" s="19">
        <v>6800000</v>
      </c>
      <c r="J641" s="15">
        <v>850000</v>
      </c>
      <c r="K641" s="17">
        <v>8</v>
      </c>
      <c r="L641" s="17"/>
      <c r="M641" s="17" t="s">
        <v>40</v>
      </c>
      <c r="N641" s="17" t="s">
        <v>48</v>
      </c>
      <c r="O641" s="17" t="s">
        <v>114</v>
      </c>
      <c r="P641" s="17" t="s">
        <v>754</v>
      </c>
      <c r="Q641" s="17" t="s">
        <v>53</v>
      </c>
      <c r="R641" s="17" t="s">
        <v>117</v>
      </c>
      <c r="S641" s="17" t="s">
        <v>118</v>
      </c>
      <c r="T641" t="s">
        <v>183</v>
      </c>
      <c r="U641" t="s">
        <v>156</v>
      </c>
      <c r="V641" s="17" t="str">
        <f t="shared" si="90"/>
        <v>07-581101</v>
      </c>
      <c r="W641" t="s">
        <v>756</v>
      </c>
      <c r="X641" s="17" t="s">
        <v>40</v>
      </c>
      <c r="Y641" s="20">
        <v>44256</v>
      </c>
      <c r="Z641" s="21">
        <v>15</v>
      </c>
      <c r="AA641" s="14">
        <v>44271</v>
      </c>
      <c r="AB641" s="20">
        <v>44228</v>
      </c>
      <c r="AC641" s="19">
        <f t="shared" si="94"/>
        <v>6800000</v>
      </c>
      <c r="AD641" s="21">
        <v>30</v>
      </c>
      <c r="AE641" s="14">
        <v>44258</v>
      </c>
      <c r="AF641" s="20">
        <v>44260</v>
      </c>
      <c r="AG641" s="21">
        <v>25</v>
      </c>
      <c r="AH641" s="14">
        <v>44285</v>
      </c>
      <c r="AI641" s="20">
        <v>44285</v>
      </c>
      <c r="AJ641" s="21">
        <v>27</v>
      </c>
      <c r="AK641" s="14">
        <v>44312</v>
      </c>
      <c r="AL641" s="15">
        <f t="shared" si="96"/>
        <v>6800000</v>
      </c>
      <c r="AM641" s="21">
        <v>8</v>
      </c>
      <c r="AN641" s="14">
        <v>44556</v>
      </c>
      <c r="AO641" s="14">
        <v>44616</v>
      </c>
      <c r="AP641" s="19"/>
      <c r="AQ641" s="19"/>
      <c r="AR641" s="19"/>
      <c r="AS641" s="19"/>
      <c r="AT641" s="19">
        <v>680000</v>
      </c>
      <c r="AU641" s="19"/>
      <c r="AV641" s="19"/>
      <c r="AW641" s="19">
        <v>6120000</v>
      </c>
      <c r="AX641" s="19"/>
      <c r="AY641" s="19"/>
      <c r="AZ641" s="19"/>
      <c r="BA641" s="19"/>
      <c r="BB641" s="19">
        <f t="shared" si="89"/>
        <v>680000</v>
      </c>
      <c r="BC641" s="15">
        <f t="shared" si="91"/>
        <v>6800000</v>
      </c>
      <c r="BD641" s="15">
        <f t="shared" si="88"/>
        <v>6800000</v>
      </c>
      <c r="BE641" t="str">
        <f t="shared" si="92"/>
        <v>OK</v>
      </c>
      <c r="BF641">
        <f t="shared" si="93"/>
        <v>2</v>
      </c>
      <c r="BH641" s="17"/>
    </row>
    <row r="642" spans="1:60">
      <c r="A642" s="17">
        <v>7</v>
      </c>
      <c r="B642" s="17" t="s">
        <v>18</v>
      </c>
      <c r="C642" s="17" t="s">
        <v>612</v>
      </c>
      <c r="D642" s="17" t="s">
        <v>663</v>
      </c>
      <c r="E642" s="17" t="s">
        <v>9</v>
      </c>
      <c r="F642" s="17" t="s">
        <v>180</v>
      </c>
      <c r="G642">
        <v>5811</v>
      </c>
      <c r="H642">
        <v>11</v>
      </c>
      <c r="I642" s="19">
        <v>9350000</v>
      </c>
      <c r="J642" s="15">
        <v>850000</v>
      </c>
      <c r="K642" s="17">
        <v>11</v>
      </c>
      <c r="L642" s="17"/>
      <c r="M642" s="17" t="s">
        <v>40</v>
      </c>
      <c r="N642" s="17" t="s">
        <v>48</v>
      </c>
      <c r="O642" s="17" t="s">
        <v>114</v>
      </c>
      <c r="P642" s="17" t="s">
        <v>759</v>
      </c>
      <c r="Q642" s="17" t="s">
        <v>52</v>
      </c>
      <c r="R642" s="17" t="s">
        <v>117</v>
      </c>
      <c r="S642" s="17" t="s">
        <v>118</v>
      </c>
      <c r="T642" t="s">
        <v>183</v>
      </c>
      <c r="U642" t="s">
        <v>156</v>
      </c>
      <c r="V642" s="17" t="str">
        <f t="shared" si="90"/>
        <v>07-581101</v>
      </c>
      <c r="W642" t="s">
        <v>760</v>
      </c>
      <c r="X642" s="17" t="s">
        <v>40</v>
      </c>
      <c r="Y642" s="20">
        <v>44256</v>
      </c>
      <c r="Z642" s="21">
        <v>15</v>
      </c>
      <c r="AA642" s="14">
        <v>44271</v>
      </c>
      <c r="AB642" s="20">
        <v>44228</v>
      </c>
      <c r="AC642" s="19">
        <f t="shared" si="94"/>
        <v>9350000</v>
      </c>
      <c r="AD642" s="21">
        <v>30</v>
      </c>
      <c r="AE642" s="14">
        <v>44258</v>
      </c>
      <c r="AF642" s="20">
        <v>44260</v>
      </c>
      <c r="AG642" s="21">
        <v>25</v>
      </c>
      <c r="AH642" s="14">
        <v>44285</v>
      </c>
      <c r="AI642" s="20">
        <v>44285</v>
      </c>
      <c r="AJ642" s="21">
        <v>27</v>
      </c>
      <c r="AK642" s="14">
        <v>44312</v>
      </c>
      <c r="AL642" s="15">
        <f t="shared" si="96"/>
        <v>9350000</v>
      </c>
      <c r="AM642" s="21">
        <v>8</v>
      </c>
      <c r="AN642" s="14">
        <v>44556</v>
      </c>
      <c r="AO642" s="14">
        <v>44616</v>
      </c>
      <c r="AP642" s="19"/>
      <c r="AQ642" s="19"/>
      <c r="AR642" s="19"/>
      <c r="AS642" s="19"/>
      <c r="AT642" s="19">
        <v>935000</v>
      </c>
      <c r="AU642" s="19"/>
      <c r="AV642" s="19"/>
      <c r="AW642" s="19">
        <v>8415000</v>
      </c>
      <c r="AX642" s="19"/>
      <c r="AY642" s="19"/>
      <c r="AZ642" s="19"/>
      <c r="BA642" s="19"/>
      <c r="BB642" s="19">
        <f t="shared" si="89"/>
        <v>935000</v>
      </c>
      <c r="BC642" s="15">
        <f t="shared" si="91"/>
        <v>9350000</v>
      </c>
      <c r="BD642" s="15">
        <f t="shared" ref="BD642:BD705" si="97">I642</f>
        <v>9350000</v>
      </c>
      <c r="BE642" t="str">
        <f t="shared" si="92"/>
        <v>OK</v>
      </c>
      <c r="BF642">
        <f t="shared" si="93"/>
        <v>2</v>
      </c>
      <c r="BH642" s="17"/>
    </row>
    <row r="643" spans="1:60">
      <c r="A643" s="17">
        <v>7</v>
      </c>
      <c r="B643" s="17" t="s">
        <v>18</v>
      </c>
      <c r="C643" s="17" t="s">
        <v>659</v>
      </c>
      <c r="D643" s="17" t="s">
        <v>669</v>
      </c>
      <c r="E643" s="17" t="s">
        <v>9</v>
      </c>
      <c r="F643" s="17" t="s">
        <v>180</v>
      </c>
      <c r="G643">
        <v>5811</v>
      </c>
      <c r="H643">
        <v>16</v>
      </c>
      <c r="I643" s="19">
        <v>13600000</v>
      </c>
      <c r="J643" s="15">
        <v>850000</v>
      </c>
      <c r="K643" s="17">
        <v>16</v>
      </c>
      <c r="L643" s="17"/>
      <c r="M643" s="17" t="s">
        <v>40</v>
      </c>
      <c r="N643" s="17" t="s">
        <v>48</v>
      </c>
      <c r="O643" s="17" t="s">
        <v>114</v>
      </c>
      <c r="P643" s="17" t="s">
        <v>754</v>
      </c>
      <c r="Q643" s="17" t="s">
        <v>53</v>
      </c>
      <c r="R643" s="17" t="s">
        <v>117</v>
      </c>
      <c r="S643" s="17" t="s">
        <v>118</v>
      </c>
      <c r="T643" t="s">
        <v>183</v>
      </c>
      <c r="U643" t="s">
        <v>156</v>
      </c>
      <c r="V643" s="17" t="str">
        <f t="shared" si="90"/>
        <v>07-581101</v>
      </c>
      <c r="W643" t="s">
        <v>758</v>
      </c>
      <c r="X643" s="17" t="s">
        <v>40</v>
      </c>
      <c r="Y643" s="20">
        <v>44256</v>
      </c>
      <c r="Z643" s="21">
        <v>15</v>
      </c>
      <c r="AA643" s="14">
        <v>44271</v>
      </c>
      <c r="AB643" s="20">
        <v>44228</v>
      </c>
      <c r="AC643" s="19">
        <f t="shared" si="94"/>
        <v>13600000</v>
      </c>
      <c r="AD643" s="21">
        <v>30</v>
      </c>
      <c r="AE643" s="14">
        <v>44258</v>
      </c>
      <c r="AF643" s="20">
        <v>44260</v>
      </c>
      <c r="AG643" s="21">
        <v>25</v>
      </c>
      <c r="AH643" s="14">
        <v>44285</v>
      </c>
      <c r="AI643" s="20">
        <v>44285</v>
      </c>
      <c r="AJ643" s="21">
        <v>27</v>
      </c>
      <c r="AK643" s="14">
        <v>44312</v>
      </c>
      <c r="AL643" s="15">
        <f t="shared" si="96"/>
        <v>13600000</v>
      </c>
      <c r="AM643" s="21">
        <v>8</v>
      </c>
      <c r="AN643" s="14">
        <v>44556</v>
      </c>
      <c r="AO643" s="14">
        <v>44616</v>
      </c>
      <c r="AP643" s="19"/>
      <c r="AQ643" s="19"/>
      <c r="AR643" s="19"/>
      <c r="AS643" s="19"/>
      <c r="AT643" s="19">
        <v>1360000</v>
      </c>
      <c r="AU643" s="19"/>
      <c r="AV643" s="19"/>
      <c r="AW643" s="19">
        <v>12240000</v>
      </c>
      <c r="AX643" s="19"/>
      <c r="AY643" s="19"/>
      <c r="AZ643" s="19"/>
      <c r="BA643" s="19"/>
      <c r="BB643" s="19">
        <f t="shared" ref="BB643:BB706" si="98">SUM(AP643:AV643)</f>
        <v>1360000</v>
      </c>
      <c r="BC643" s="15">
        <f t="shared" si="91"/>
        <v>13600000</v>
      </c>
      <c r="BD643" s="15">
        <f t="shared" si="97"/>
        <v>13600000</v>
      </c>
      <c r="BE643" t="str">
        <f t="shared" si="92"/>
        <v>OK</v>
      </c>
      <c r="BF643">
        <f t="shared" si="93"/>
        <v>2</v>
      </c>
      <c r="BH643" s="17"/>
    </row>
    <row r="644" spans="1:60">
      <c r="A644" s="17">
        <v>7</v>
      </c>
      <c r="B644" s="17" t="s">
        <v>18</v>
      </c>
      <c r="C644" s="17" t="s">
        <v>662</v>
      </c>
      <c r="D644" s="17" t="s">
        <v>613</v>
      </c>
      <c r="E644" s="17" t="s">
        <v>9</v>
      </c>
      <c r="F644" s="17" t="s">
        <v>180</v>
      </c>
      <c r="G644">
        <v>5811</v>
      </c>
      <c r="H644">
        <v>11</v>
      </c>
      <c r="I644" s="19">
        <v>9350000</v>
      </c>
      <c r="J644" s="15">
        <v>850000</v>
      </c>
      <c r="K644" s="17">
        <v>11</v>
      </c>
      <c r="L644" s="17"/>
      <c r="M644" s="17" t="s">
        <v>40</v>
      </c>
      <c r="N644" s="17" t="s">
        <v>48</v>
      </c>
      <c r="O644" s="17" t="s">
        <v>114</v>
      </c>
      <c r="P644" s="17" t="s">
        <v>754</v>
      </c>
      <c r="Q644" s="17" t="s">
        <v>53</v>
      </c>
      <c r="R644" s="17" t="s">
        <v>117</v>
      </c>
      <c r="S644" s="17" t="s">
        <v>118</v>
      </c>
      <c r="T644" t="s">
        <v>183</v>
      </c>
      <c r="U644" t="s">
        <v>156</v>
      </c>
      <c r="V644" s="17" t="str">
        <f t="shared" si="90"/>
        <v>07-581101</v>
      </c>
      <c r="W644" t="s">
        <v>755</v>
      </c>
      <c r="X644" s="17" t="s">
        <v>40</v>
      </c>
      <c r="Y644" s="20">
        <v>44256</v>
      </c>
      <c r="Z644" s="21">
        <v>15</v>
      </c>
      <c r="AA644" s="14">
        <v>44271</v>
      </c>
      <c r="AB644" s="20">
        <v>44228</v>
      </c>
      <c r="AC644" s="19">
        <f t="shared" si="94"/>
        <v>9350000</v>
      </c>
      <c r="AD644" s="21">
        <v>30</v>
      </c>
      <c r="AE644" s="14">
        <v>44258</v>
      </c>
      <c r="AF644" s="20">
        <v>44260</v>
      </c>
      <c r="AG644" s="21">
        <v>25</v>
      </c>
      <c r="AH644" s="14">
        <v>44285</v>
      </c>
      <c r="AI644" s="20">
        <v>44285</v>
      </c>
      <c r="AJ644" s="21">
        <v>27</v>
      </c>
      <c r="AK644" s="14">
        <v>44312</v>
      </c>
      <c r="AL644" s="15">
        <f t="shared" si="96"/>
        <v>9350000</v>
      </c>
      <c r="AM644" s="21">
        <v>8</v>
      </c>
      <c r="AN644" s="14">
        <v>44556</v>
      </c>
      <c r="AO644" s="14">
        <v>44616</v>
      </c>
      <c r="AP644" s="19"/>
      <c r="AQ644" s="19"/>
      <c r="AR644" s="19"/>
      <c r="AS644" s="19"/>
      <c r="AT644" s="19">
        <v>935000</v>
      </c>
      <c r="AU644" s="19"/>
      <c r="AV644" s="19"/>
      <c r="AW644" s="19">
        <v>8415000</v>
      </c>
      <c r="AX644" s="19"/>
      <c r="AY644" s="19"/>
      <c r="AZ644" s="19"/>
      <c r="BA644" s="19"/>
      <c r="BB644" s="19">
        <f t="shared" si="98"/>
        <v>935000</v>
      </c>
      <c r="BC644" s="15">
        <f t="shared" si="91"/>
        <v>9350000</v>
      </c>
      <c r="BD644" s="15">
        <f t="shared" si="97"/>
        <v>9350000</v>
      </c>
      <c r="BE644" t="str">
        <f t="shared" si="92"/>
        <v>OK</v>
      </c>
      <c r="BF644">
        <f t="shared" si="93"/>
        <v>2</v>
      </c>
      <c r="BH644" s="17"/>
    </row>
    <row r="645" spans="1:60">
      <c r="A645" s="17">
        <v>7</v>
      </c>
      <c r="B645" s="17" t="s">
        <v>18</v>
      </c>
      <c r="C645" s="17" t="s">
        <v>665</v>
      </c>
      <c r="D645" s="17" t="s">
        <v>630</v>
      </c>
      <c r="E645" s="17" t="s">
        <v>9</v>
      </c>
      <c r="F645" s="17" t="s">
        <v>180</v>
      </c>
      <c r="G645">
        <v>5811</v>
      </c>
      <c r="H645">
        <v>8</v>
      </c>
      <c r="I645" s="19">
        <v>6800000</v>
      </c>
      <c r="J645" s="15">
        <v>850000</v>
      </c>
      <c r="K645" s="17">
        <v>8</v>
      </c>
      <c r="L645" s="17"/>
      <c r="M645" s="17" t="s">
        <v>40</v>
      </c>
      <c r="N645" s="17" t="s">
        <v>48</v>
      </c>
      <c r="O645" s="17" t="s">
        <v>114</v>
      </c>
      <c r="P645" s="17" t="s">
        <v>754</v>
      </c>
      <c r="Q645" s="17" t="s">
        <v>53</v>
      </c>
      <c r="R645" s="17" t="s">
        <v>117</v>
      </c>
      <c r="S645" s="17" t="s">
        <v>118</v>
      </c>
      <c r="T645" t="s">
        <v>183</v>
      </c>
      <c r="U645" t="s">
        <v>156</v>
      </c>
      <c r="V645" s="17" t="str">
        <f t="shared" si="90"/>
        <v>07-581101</v>
      </c>
      <c r="W645" t="s">
        <v>756</v>
      </c>
      <c r="X645" s="17" t="s">
        <v>40</v>
      </c>
      <c r="Y645" s="20">
        <v>44256</v>
      </c>
      <c r="Z645" s="21">
        <v>15</v>
      </c>
      <c r="AA645" s="14">
        <v>44271</v>
      </c>
      <c r="AB645" s="20">
        <v>44228</v>
      </c>
      <c r="AC645" s="19">
        <f t="shared" si="94"/>
        <v>6800000</v>
      </c>
      <c r="AD645" s="21">
        <v>30</v>
      </c>
      <c r="AE645" s="14">
        <v>44258</v>
      </c>
      <c r="AF645" s="20">
        <v>44260</v>
      </c>
      <c r="AG645" s="21">
        <v>25</v>
      </c>
      <c r="AH645" s="14">
        <v>44285</v>
      </c>
      <c r="AI645" s="20">
        <v>44285</v>
      </c>
      <c r="AJ645" s="21">
        <v>27</v>
      </c>
      <c r="AK645" s="14">
        <v>44312</v>
      </c>
      <c r="AL645" s="15">
        <f t="shared" si="96"/>
        <v>6800000</v>
      </c>
      <c r="AM645" s="21">
        <v>8</v>
      </c>
      <c r="AN645" s="14">
        <v>44556</v>
      </c>
      <c r="AO645" s="14">
        <v>44616</v>
      </c>
      <c r="AP645" s="19"/>
      <c r="AQ645" s="19"/>
      <c r="AR645" s="19"/>
      <c r="AS645" s="19"/>
      <c r="AT645" s="19">
        <v>680000</v>
      </c>
      <c r="AU645" s="19"/>
      <c r="AV645" s="19"/>
      <c r="AW645" s="19">
        <v>6120000</v>
      </c>
      <c r="AX645" s="19"/>
      <c r="AY645" s="19"/>
      <c r="AZ645" s="19"/>
      <c r="BA645" s="19"/>
      <c r="BB645" s="19">
        <f t="shared" si="98"/>
        <v>680000</v>
      </c>
      <c r="BC645" s="15">
        <f t="shared" si="91"/>
        <v>6800000</v>
      </c>
      <c r="BD645" s="15">
        <f t="shared" si="97"/>
        <v>6800000</v>
      </c>
      <c r="BE645" t="str">
        <f t="shared" si="92"/>
        <v>OK</v>
      </c>
      <c r="BF645">
        <f t="shared" si="93"/>
        <v>2</v>
      </c>
      <c r="BH645" s="17"/>
    </row>
    <row r="646" spans="1:60">
      <c r="A646" s="17">
        <v>7</v>
      </c>
      <c r="B646" s="17" t="s">
        <v>18</v>
      </c>
      <c r="C646" s="17" t="s">
        <v>668</v>
      </c>
      <c r="D646" s="17" t="s">
        <v>613</v>
      </c>
      <c r="E646" s="17" t="s">
        <v>9</v>
      </c>
      <c r="F646" s="17" t="s">
        <v>180</v>
      </c>
      <c r="G646">
        <v>5811</v>
      </c>
      <c r="H646">
        <v>8</v>
      </c>
      <c r="I646" s="19">
        <v>6800000</v>
      </c>
      <c r="J646" s="15">
        <v>850000</v>
      </c>
      <c r="K646" s="17">
        <v>8</v>
      </c>
      <c r="L646" s="17"/>
      <c r="M646" s="17" t="s">
        <v>40</v>
      </c>
      <c r="N646" s="17" t="s">
        <v>48</v>
      </c>
      <c r="O646" s="17" t="s">
        <v>114</v>
      </c>
      <c r="P646" s="17" t="s">
        <v>754</v>
      </c>
      <c r="Q646" s="17" t="s">
        <v>53</v>
      </c>
      <c r="R646" s="17" t="s">
        <v>117</v>
      </c>
      <c r="S646" s="17" t="s">
        <v>118</v>
      </c>
      <c r="T646" t="s">
        <v>183</v>
      </c>
      <c r="U646" t="s">
        <v>156</v>
      </c>
      <c r="V646" s="17" t="str">
        <f t="shared" si="90"/>
        <v>07-581101</v>
      </c>
      <c r="W646" t="s">
        <v>755</v>
      </c>
      <c r="X646" s="17" t="s">
        <v>40</v>
      </c>
      <c r="Y646" s="20">
        <v>44256</v>
      </c>
      <c r="Z646" s="21">
        <v>15</v>
      </c>
      <c r="AA646" s="14">
        <v>44271</v>
      </c>
      <c r="AB646" s="20">
        <v>44228</v>
      </c>
      <c r="AC646" s="19">
        <f t="shared" si="94"/>
        <v>6800000</v>
      </c>
      <c r="AD646" s="21">
        <v>30</v>
      </c>
      <c r="AE646" s="14">
        <v>44258</v>
      </c>
      <c r="AF646" s="20">
        <v>44260</v>
      </c>
      <c r="AG646" s="21">
        <v>25</v>
      </c>
      <c r="AH646" s="14">
        <v>44285</v>
      </c>
      <c r="AI646" s="20">
        <v>44285</v>
      </c>
      <c r="AJ646" s="21">
        <v>27</v>
      </c>
      <c r="AK646" s="14">
        <v>44312</v>
      </c>
      <c r="AL646" s="15">
        <f t="shared" si="96"/>
        <v>6800000</v>
      </c>
      <c r="AM646" s="21">
        <v>8</v>
      </c>
      <c r="AN646" s="14">
        <v>44556</v>
      </c>
      <c r="AO646" s="14">
        <v>44616</v>
      </c>
      <c r="AP646" s="19"/>
      <c r="AQ646" s="19"/>
      <c r="AR646" s="19"/>
      <c r="AS646" s="19"/>
      <c r="AT646" s="19">
        <v>680000</v>
      </c>
      <c r="AU646" s="19"/>
      <c r="AV646" s="19"/>
      <c r="AW646" s="19">
        <v>6120000</v>
      </c>
      <c r="AX646" s="19"/>
      <c r="AY646" s="19"/>
      <c r="AZ646" s="19"/>
      <c r="BA646" s="19"/>
      <c r="BB646" s="19">
        <f t="shared" si="98"/>
        <v>680000</v>
      </c>
      <c r="BC646" s="15">
        <f t="shared" si="91"/>
        <v>6800000</v>
      </c>
      <c r="BD646" s="15">
        <f t="shared" si="97"/>
        <v>6800000</v>
      </c>
      <c r="BE646" t="str">
        <f t="shared" si="92"/>
        <v>OK</v>
      </c>
      <c r="BF646">
        <f t="shared" si="93"/>
        <v>2</v>
      </c>
      <c r="BH646" s="17"/>
    </row>
    <row r="647" spans="1:60">
      <c r="A647" s="17">
        <v>7</v>
      </c>
      <c r="B647" s="17" t="s">
        <v>18</v>
      </c>
      <c r="C647" s="17" t="s">
        <v>671</v>
      </c>
      <c r="D647" s="17" t="s">
        <v>644</v>
      </c>
      <c r="E647" s="17" t="s">
        <v>9</v>
      </c>
      <c r="F647" s="17" t="s">
        <v>180</v>
      </c>
      <c r="G647">
        <v>5811</v>
      </c>
      <c r="H647">
        <v>19</v>
      </c>
      <c r="I647" s="19">
        <v>16150000</v>
      </c>
      <c r="J647" s="15">
        <v>850000</v>
      </c>
      <c r="K647" s="17">
        <v>19</v>
      </c>
      <c r="L647" s="17"/>
      <c r="M647" s="17" t="s">
        <v>40</v>
      </c>
      <c r="N647" s="17" t="s">
        <v>48</v>
      </c>
      <c r="O647" s="17" t="s">
        <v>114</v>
      </c>
      <c r="P647" s="17" t="s">
        <v>754</v>
      </c>
      <c r="Q647" s="17" t="s">
        <v>53</v>
      </c>
      <c r="R647" s="17" t="s">
        <v>117</v>
      </c>
      <c r="S647" s="17" t="s">
        <v>118</v>
      </c>
      <c r="T647" t="s">
        <v>183</v>
      </c>
      <c r="U647" t="s">
        <v>156</v>
      </c>
      <c r="V647" s="17" t="str">
        <f t="shared" si="90"/>
        <v>07-581101</v>
      </c>
      <c r="W647" t="s">
        <v>757</v>
      </c>
      <c r="X647" s="17" t="s">
        <v>40</v>
      </c>
      <c r="Y647" s="20">
        <v>44256</v>
      </c>
      <c r="Z647" s="21">
        <v>15</v>
      </c>
      <c r="AA647" s="14">
        <v>44271</v>
      </c>
      <c r="AB647" s="20">
        <v>44228</v>
      </c>
      <c r="AC647" s="19">
        <f t="shared" si="94"/>
        <v>16150000</v>
      </c>
      <c r="AD647" s="21">
        <v>30</v>
      </c>
      <c r="AE647" s="14">
        <v>44258</v>
      </c>
      <c r="AF647" s="20">
        <v>44260</v>
      </c>
      <c r="AG647" s="21">
        <v>25</v>
      </c>
      <c r="AH647" s="14">
        <v>44285</v>
      </c>
      <c r="AI647" s="20">
        <v>44285</v>
      </c>
      <c r="AJ647" s="21">
        <v>27</v>
      </c>
      <c r="AK647" s="14">
        <v>44312</v>
      </c>
      <c r="AL647" s="15">
        <f t="shared" si="96"/>
        <v>16150000</v>
      </c>
      <c r="AM647" s="21">
        <v>8</v>
      </c>
      <c r="AN647" s="14">
        <v>44556</v>
      </c>
      <c r="AO647" s="14">
        <v>44616</v>
      </c>
      <c r="AP647" s="19"/>
      <c r="AQ647" s="19"/>
      <c r="AR647" s="19"/>
      <c r="AS647" s="19"/>
      <c r="AT647" s="19">
        <v>1615000</v>
      </c>
      <c r="AU647" s="19"/>
      <c r="AV647" s="19"/>
      <c r="AW647" s="19">
        <v>14535000</v>
      </c>
      <c r="AX647" s="19"/>
      <c r="AY647" s="19"/>
      <c r="AZ647" s="19"/>
      <c r="BA647" s="19"/>
      <c r="BB647" s="19">
        <f t="shared" si="98"/>
        <v>1615000</v>
      </c>
      <c r="BC647" s="15">
        <f t="shared" si="91"/>
        <v>16150000</v>
      </c>
      <c r="BD647" s="15">
        <f t="shared" si="97"/>
        <v>16150000</v>
      </c>
      <c r="BE647" t="str">
        <f t="shared" si="92"/>
        <v>OK</v>
      </c>
      <c r="BF647">
        <f t="shared" si="93"/>
        <v>2</v>
      </c>
      <c r="BH647" s="17"/>
    </row>
    <row r="648" spans="1:60">
      <c r="A648" s="17">
        <v>7</v>
      </c>
      <c r="B648" s="17" t="s">
        <v>18</v>
      </c>
      <c r="C648" s="17" t="s">
        <v>671</v>
      </c>
      <c r="D648" s="17" t="s">
        <v>663</v>
      </c>
      <c r="E648" s="17" t="s">
        <v>9</v>
      </c>
      <c r="F648" s="17" t="s">
        <v>180</v>
      </c>
      <c r="G648">
        <v>5811</v>
      </c>
      <c r="H648">
        <v>11</v>
      </c>
      <c r="I648" s="19">
        <v>9350000</v>
      </c>
      <c r="J648" s="15">
        <v>850000</v>
      </c>
      <c r="K648" s="17">
        <v>11</v>
      </c>
      <c r="L648" s="17"/>
      <c r="M648" s="17" t="s">
        <v>40</v>
      </c>
      <c r="N648" s="17" t="s">
        <v>48</v>
      </c>
      <c r="O648" s="17" t="s">
        <v>114</v>
      </c>
      <c r="P648" s="17" t="s">
        <v>759</v>
      </c>
      <c r="Q648" s="17" t="s">
        <v>52</v>
      </c>
      <c r="R648" s="17" t="s">
        <v>117</v>
      </c>
      <c r="S648" s="17" t="s">
        <v>118</v>
      </c>
      <c r="T648" t="s">
        <v>183</v>
      </c>
      <c r="U648" t="s">
        <v>156</v>
      </c>
      <c r="V648" s="17" t="str">
        <f t="shared" si="90"/>
        <v>07-581101</v>
      </c>
      <c r="W648" t="s">
        <v>760</v>
      </c>
      <c r="X648" s="17" t="s">
        <v>40</v>
      </c>
      <c r="Y648" s="20">
        <v>44256</v>
      </c>
      <c r="Z648" s="21">
        <v>15</v>
      </c>
      <c r="AA648" s="14">
        <v>44271</v>
      </c>
      <c r="AB648" s="20">
        <v>44228</v>
      </c>
      <c r="AC648" s="19">
        <f t="shared" si="94"/>
        <v>9350000</v>
      </c>
      <c r="AD648" s="21">
        <v>30</v>
      </c>
      <c r="AE648" s="14">
        <v>44258</v>
      </c>
      <c r="AF648" s="20">
        <v>44260</v>
      </c>
      <c r="AG648" s="21">
        <v>25</v>
      </c>
      <c r="AH648" s="14">
        <v>44285</v>
      </c>
      <c r="AI648" s="20">
        <v>44285</v>
      </c>
      <c r="AJ648" s="21">
        <v>27</v>
      </c>
      <c r="AK648" s="14">
        <v>44312</v>
      </c>
      <c r="AL648" s="15">
        <f t="shared" si="96"/>
        <v>9350000</v>
      </c>
      <c r="AM648" s="21">
        <v>8</v>
      </c>
      <c r="AN648" s="14">
        <v>44556</v>
      </c>
      <c r="AO648" s="14">
        <v>44616</v>
      </c>
      <c r="AP648" s="19"/>
      <c r="AQ648" s="19"/>
      <c r="AR648" s="19"/>
      <c r="AS648" s="19"/>
      <c r="AT648" s="19">
        <v>935000</v>
      </c>
      <c r="AU648" s="19"/>
      <c r="AV648" s="19"/>
      <c r="AW648" s="19">
        <v>8415000</v>
      </c>
      <c r="AX648" s="19"/>
      <c r="AY648" s="19"/>
      <c r="AZ648" s="19"/>
      <c r="BA648" s="19"/>
      <c r="BB648" s="19">
        <f t="shared" si="98"/>
        <v>935000</v>
      </c>
      <c r="BC648" s="15">
        <f t="shared" si="91"/>
        <v>9350000</v>
      </c>
      <c r="BD648" s="15">
        <f t="shared" si="97"/>
        <v>9350000</v>
      </c>
      <c r="BE648" t="str">
        <f t="shared" si="92"/>
        <v>OK</v>
      </c>
      <c r="BF648">
        <f t="shared" si="93"/>
        <v>2</v>
      </c>
      <c r="BH648" s="17"/>
    </row>
    <row r="649" spans="1:60">
      <c r="A649" s="17">
        <v>7</v>
      </c>
      <c r="B649" s="17" t="s">
        <v>18</v>
      </c>
      <c r="C649" s="17" t="s">
        <v>674</v>
      </c>
      <c r="D649" s="17" t="s">
        <v>669</v>
      </c>
      <c r="E649" s="17" t="s">
        <v>9</v>
      </c>
      <c r="F649" s="17" t="s">
        <v>180</v>
      </c>
      <c r="G649">
        <v>5811</v>
      </c>
      <c r="H649">
        <v>8</v>
      </c>
      <c r="I649" s="19">
        <v>6800000</v>
      </c>
      <c r="J649" s="15">
        <v>850000</v>
      </c>
      <c r="K649" s="17">
        <v>8</v>
      </c>
      <c r="L649" s="17"/>
      <c r="M649" s="17" t="s">
        <v>40</v>
      </c>
      <c r="N649" s="17" t="s">
        <v>48</v>
      </c>
      <c r="O649" s="17" t="s">
        <v>114</v>
      </c>
      <c r="P649" s="17" t="s">
        <v>754</v>
      </c>
      <c r="Q649" s="17" t="s">
        <v>53</v>
      </c>
      <c r="R649" s="17" t="s">
        <v>117</v>
      </c>
      <c r="S649" s="17" t="s">
        <v>118</v>
      </c>
      <c r="T649" t="s">
        <v>183</v>
      </c>
      <c r="U649" t="s">
        <v>156</v>
      </c>
      <c r="V649" s="17" t="str">
        <f t="shared" si="90"/>
        <v>07-581101</v>
      </c>
      <c r="W649" t="s">
        <v>758</v>
      </c>
      <c r="X649" s="17" t="s">
        <v>40</v>
      </c>
      <c r="Y649" s="20">
        <v>44256</v>
      </c>
      <c r="Z649" s="21">
        <v>15</v>
      </c>
      <c r="AA649" s="14">
        <v>44271</v>
      </c>
      <c r="AB649" s="20">
        <v>44228</v>
      </c>
      <c r="AC649" s="19">
        <f t="shared" si="94"/>
        <v>6800000</v>
      </c>
      <c r="AD649" s="21">
        <v>30</v>
      </c>
      <c r="AE649" s="14">
        <v>44258</v>
      </c>
      <c r="AF649" s="20">
        <v>44260</v>
      </c>
      <c r="AG649" s="21">
        <v>25</v>
      </c>
      <c r="AH649" s="14">
        <v>44285</v>
      </c>
      <c r="AI649" s="20">
        <v>44285</v>
      </c>
      <c r="AJ649" s="21">
        <v>27</v>
      </c>
      <c r="AK649" s="14">
        <v>44312</v>
      </c>
      <c r="AL649" s="15">
        <f t="shared" si="96"/>
        <v>6800000</v>
      </c>
      <c r="AM649" s="21">
        <v>8</v>
      </c>
      <c r="AN649" s="14">
        <v>44556</v>
      </c>
      <c r="AO649" s="14">
        <v>44616</v>
      </c>
      <c r="AP649" s="19"/>
      <c r="AQ649" s="19"/>
      <c r="AR649" s="19"/>
      <c r="AS649" s="19"/>
      <c r="AT649" s="19">
        <v>680000</v>
      </c>
      <c r="AU649" s="19"/>
      <c r="AV649" s="19"/>
      <c r="AW649" s="19">
        <v>6120000</v>
      </c>
      <c r="AX649" s="19"/>
      <c r="AY649" s="19"/>
      <c r="AZ649" s="19"/>
      <c r="BA649" s="19"/>
      <c r="BB649" s="19">
        <f t="shared" si="98"/>
        <v>680000</v>
      </c>
      <c r="BC649" s="15">
        <f t="shared" si="91"/>
        <v>6800000</v>
      </c>
      <c r="BD649" s="15">
        <f t="shared" si="97"/>
        <v>6800000</v>
      </c>
      <c r="BE649" t="str">
        <f t="shared" si="92"/>
        <v>OK</v>
      </c>
      <c r="BF649">
        <f t="shared" si="93"/>
        <v>2</v>
      </c>
      <c r="BH649" s="17"/>
    </row>
    <row r="650" spans="1:60">
      <c r="A650" s="17">
        <v>7</v>
      </c>
      <c r="B650" s="17" t="s">
        <v>18</v>
      </c>
      <c r="C650" s="17" t="s">
        <v>677</v>
      </c>
      <c r="D650" s="17" t="s">
        <v>613</v>
      </c>
      <c r="E650" s="17" t="s">
        <v>9</v>
      </c>
      <c r="F650" s="17" t="s">
        <v>180</v>
      </c>
      <c r="G650">
        <v>5811</v>
      </c>
      <c r="H650">
        <v>9</v>
      </c>
      <c r="I650" s="19">
        <v>7650000</v>
      </c>
      <c r="J650" s="15">
        <v>850000</v>
      </c>
      <c r="K650" s="17">
        <v>9</v>
      </c>
      <c r="L650" s="17"/>
      <c r="M650" s="17" t="s">
        <v>40</v>
      </c>
      <c r="N650" s="17" t="s">
        <v>48</v>
      </c>
      <c r="O650" s="17" t="s">
        <v>114</v>
      </c>
      <c r="P650" s="17" t="s">
        <v>754</v>
      </c>
      <c r="Q650" s="17" t="s">
        <v>53</v>
      </c>
      <c r="R650" s="17" t="s">
        <v>117</v>
      </c>
      <c r="S650" s="17" t="s">
        <v>118</v>
      </c>
      <c r="T650" t="s">
        <v>183</v>
      </c>
      <c r="U650" t="s">
        <v>156</v>
      </c>
      <c r="V650" s="17" t="str">
        <f t="shared" si="90"/>
        <v>07-581101</v>
      </c>
      <c r="W650" t="s">
        <v>755</v>
      </c>
      <c r="X650" s="17" t="s">
        <v>40</v>
      </c>
      <c r="Y650" s="20">
        <v>44256</v>
      </c>
      <c r="Z650" s="21">
        <v>15</v>
      </c>
      <c r="AA650" s="14">
        <v>44271</v>
      </c>
      <c r="AB650" s="20">
        <v>44228</v>
      </c>
      <c r="AC650" s="19">
        <f t="shared" si="94"/>
        <v>7650000</v>
      </c>
      <c r="AD650" s="21">
        <v>30</v>
      </c>
      <c r="AE650" s="14">
        <v>44258</v>
      </c>
      <c r="AF650" s="20">
        <v>44260</v>
      </c>
      <c r="AG650" s="21">
        <v>25</v>
      </c>
      <c r="AH650" s="14">
        <v>44285</v>
      </c>
      <c r="AI650" s="20">
        <v>44285</v>
      </c>
      <c r="AJ650" s="21">
        <v>27</v>
      </c>
      <c r="AK650" s="14">
        <v>44312</v>
      </c>
      <c r="AL650" s="15">
        <f t="shared" si="96"/>
        <v>7650000</v>
      </c>
      <c r="AM650" s="21">
        <v>8</v>
      </c>
      <c r="AN650" s="14">
        <v>44556</v>
      </c>
      <c r="AO650" s="14">
        <v>44616</v>
      </c>
      <c r="AP650" s="19"/>
      <c r="AQ650" s="19"/>
      <c r="AR650" s="19"/>
      <c r="AS650" s="19"/>
      <c r="AT650" s="19">
        <v>765000</v>
      </c>
      <c r="AU650" s="19"/>
      <c r="AV650" s="19"/>
      <c r="AW650" s="19">
        <v>6885000</v>
      </c>
      <c r="AX650" s="19"/>
      <c r="AY650" s="19"/>
      <c r="AZ650" s="19"/>
      <c r="BA650" s="19"/>
      <c r="BB650" s="19">
        <f t="shared" si="98"/>
        <v>765000</v>
      </c>
      <c r="BC650" s="15">
        <f t="shared" si="91"/>
        <v>7650000</v>
      </c>
      <c r="BD650" s="15">
        <f t="shared" si="97"/>
        <v>7650000</v>
      </c>
      <c r="BE650" t="str">
        <f t="shared" si="92"/>
        <v>OK</v>
      </c>
      <c r="BF650">
        <f t="shared" si="93"/>
        <v>2</v>
      </c>
      <c r="BH650" s="17"/>
    </row>
    <row r="651" spans="1:60">
      <c r="A651" s="17">
        <v>7</v>
      </c>
      <c r="B651" s="17" t="s">
        <v>18</v>
      </c>
      <c r="C651" s="17" t="s">
        <v>680</v>
      </c>
      <c r="D651" s="17" t="s">
        <v>630</v>
      </c>
      <c r="E651" s="17" t="s">
        <v>9</v>
      </c>
      <c r="F651" s="17" t="s">
        <v>180</v>
      </c>
      <c r="G651">
        <v>5811</v>
      </c>
      <c r="H651">
        <v>8</v>
      </c>
      <c r="I651" s="19">
        <v>6800000</v>
      </c>
      <c r="J651" s="15">
        <v>850000</v>
      </c>
      <c r="K651" s="17">
        <v>8</v>
      </c>
      <c r="L651" s="17"/>
      <c r="M651" s="17" t="s">
        <v>40</v>
      </c>
      <c r="N651" s="17" t="s">
        <v>48</v>
      </c>
      <c r="O651" s="17" t="s">
        <v>114</v>
      </c>
      <c r="P651" s="17" t="s">
        <v>754</v>
      </c>
      <c r="Q651" s="17" t="s">
        <v>53</v>
      </c>
      <c r="R651" s="17" t="s">
        <v>117</v>
      </c>
      <c r="S651" s="17" t="s">
        <v>118</v>
      </c>
      <c r="T651" t="s">
        <v>183</v>
      </c>
      <c r="U651" t="s">
        <v>156</v>
      </c>
      <c r="V651" s="17" t="str">
        <f t="shared" si="90"/>
        <v>07-581101</v>
      </c>
      <c r="W651" t="s">
        <v>756</v>
      </c>
      <c r="X651" s="17" t="s">
        <v>40</v>
      </c>
      <c r="Y651" s="20">
        <v>44256</v>
      </c>
      <c r="Z651" s="21">
        <v>15</v>
      </c>
      <c r="AA651" s="14">
        <v>44271</v>
      </c>
      <c r="AB651" s="20">
        <v>44228</v>
      </c>
      <c r="AC651" s="19">
        <f t="shared" si="94"/>
        <v>6800000</v>
      </c>
      <c r="AD651" s="21">
        <v>30</v>
      </c>
      <c r="AE651" s="14">
        <v>44258</v>
      </c>
      <c r="AF651" s="20">
        <v>44260</v>
      </c>
      <c r="AG651" s="21">
        <v>25</v>
      </c>
      <c r="AH651" s="14">
        <v>44285</v>
      </c>
      <c r="AI651" s="20">
        <v>44285</v>
      </c>
      <c r="AJ651" s="21">
        <v>27</v>
      </c>
      <c r="AK651" s="14">
        <v>44312</v>
      </c>
      <c r="AL651" s="15">
        <f t="shared" si="96"/>
        <v>6800000</v>
      </c>
      <c r="AM651" s="21">
        <v>8</v>
      </c>
      <c r="AN651" s="14">
        <v>44556</v>
      </c>
      <c r="AO651" s="14">
        <v>44616</v>
      </c>
      <c r="AP651" s="19"/>
      <c r="AQ651" s="19"/>
      <c r="AR651" s="19"/>
      <c r="AS651" s="19"/>
      <c r="AT651" s="19">
        <v>680000</v>
      </c>
      <c r="AU651" s="19"/>
      <c r="AV651" s="19"/>
      <c r="AW651" s="19">
        <v>6120000</v>
      </c>
      <c r="AX651" s="19"/>
      <c r="AY651" s="19"/>
      <c r="AZ651" s="19"/>
      <c r="BA651" s="19"/>
      <c r="BB651" s="19">
        <f t="shared" si="98"/>
        <v>680000</v>
      </c>
      <c r="BC651" s="15">
        <f t="shared" si="91"/>
        <v>6800000</v>
      </c>
      <c r="BD651" s="15">
        <f t="shared" si="97"/>
        <v>6800000</v>
      </c>
      <c r="BE651" t="str">
        <f t="shared" si="92"/>
        <v>OK</v>
      </c>
      <c r="BF651">
        <f t="shared" si="93"/>
        <v>2</v>
      </c>
      <c r="BH651" s="17"/>
    </row>
    <row r="652" spans="1:60">
      <c r="A652" s="17">
        <v>7</v>
      </c>
      <c r="B652" s="17" t="s">
        <v>18</v>
      </c>
      <c r="C652" s="17" t="s">
        <v>683</v>
      </c>
      <c r="D652" s="17" t="s">
        <v>669</v>
      </c>
      <c r="E652" s="17" t="s">
        <v>9</v>
      </c>
      <c r="F652" s="17" t="s">
        <v>180</v>
      </c>
      <c r="G652">
        <v>5811</v>
      </c>
      <c r="H652">
        <v>8</v>
      </c>
      <c r="I652" s="19">
        <v>6800000</v>
      </c>
      <c r="J652" s="15">
        <v>850000</v>
      </c>
      <c r="K652" s="17">
        <v>8</v>
      </c>
      <c r="L652" s="17"/>
      <c r="M652" s="17" t="s">
        <v>40</v>
      </c>
      <c r="N652" s="17" t="s">
        <v>48</v>
      </c>
      <c r="O652" s="17" t="s">
        <v>114</v>
      </c>
      <c r="P652" s="17" t="s">
        <v>754</v>
      </c>
      <c r="Q652" s="17" t="s">
        <v>53</v>
      </c>
      <c r="R652" s="17" t="s">
        <v>117</v>
      </c>
      <c r="S652" s="17" t="s">
        <v>118</v>
      </c>
      <c r="T652" t="s">
        <v>183</v>
      </c>
      <c r="U652" t="s">
        <v>156</v>
      </c>
      <c r="V652" s="17" t="str">
        <f t="shared" si="90"/>
        <v>07-581101</v>
      </c>
      <c r="W652" t="s">
        <v>758</v>
      </c>
      <c r="X652" s="17" t="s">
        <v>40</v>
      </c>
      <c r="Y652" s="20">
        <v>44256</v>
      </c>
      <c r="Z652" s="21">
        <v>15</v>
      </c>
      <c r="AA652" s="14">
        <v>44271</v>
      </c>
      <c r="AB652" s="20">
        <v>44228</v>
      </c>
      <c r="AC652" s="19">
        <f t="shared" si="94"/>
        <v>6800000</v>
      </c>
      <c r="AD652" s="21">
        <v>30</v>
      </c>
      <c r="AE652" s="14">
        <v>44258</v>
      </c>
      <c r="AF652" s="20">
        <v>44260</v>
      </c>
      <c r="AG652" s="21">
        <v>25</v>
      </c>
      <c r="AH652" s="14">
        <v>44285</v>
      </c>
      <c r="AI652" s="20">
        <v>44285</v>
      </c>
      <c r="AJ652" s="21">
        <v>27</v>
      </c>
      <c r="AK652" s="14">
        <v>44312</v>
      </c>
      <c r="AL652" s="15">
        <f t="shared" si="96"/>
        <v>6800000</v>
      </c>
      <c r="AM652" s="21">
        <v>8</v>
      </c>
      <c r="AN652" s="14">
        <v>44556</v>
      </c>
      <c r="AO652" s="14">
        <v>44616</v>
      </c>
      <c r="AP652" s="19"/>
      <c r="AQ652" s="19"/>
      <c r="AR652" s="19"/>
      <c r="AS652" s="19"/>
      <c r="AT652" s="19">
        <v>680000</v>
      </c>
      <c r="AU652" s="19"/>
      <c r="AV652" s="19"/>
      <c r="AW652" s="19">
        <v>6120000</v>
      </c>
      <c r="AX652" s="19"/>
      <c r="AY652" s="19"/>
      <c r="AZ652" s="19"/>
      <c r="BA652" s="19"/>
      <c r="BB652" s="19">
        <f t="shared" si="98"/>
        <v>680000</v>
      </c>
      <c r="BC652" s="15">
        <f t="shared" si="91"/>
        <v>6800000</v>
      </c>
      <c r="BD652" s="15">
        <f t="shared" si="97"/>
        <v>6800000</v>
      </c>
      <c r="BE652" t="str">
        <f t="shared" si="92"/>
        <v>OK</v>
      </c>
      <c r="BF652">
        <f t="shared" si="93"/>
        <v>2</v>
      </c>
      <c r="BH652" s="17"/>
    </row>
    <row r="653" spans="1:60">
      <c r="A653" s="17">
        <v>7</v>
      </c>
      <c r="B653" s="17" t="s">
        <v>18</v>
      </c>
      <c r="C653" s="17" t="s">
        <v>686</v>
      </c>
      <c r="D653" s="17" t="s">
        <v>669</v>
      </c>
      <c r="E653" s="17" t="s">
        <v>9</v>
      </c>
      <c r="F653" s="17" t="s">
        <v>180</v>
      </c>
      <c r="G653">
        <v>5811</v>
      </c>
      <c r="H653">
        <v>8</v>
      </c>
      <c r="I653" s="19">
        <v>6800000</v>
      </c>
      <c r="J653" s="15">
        <v>850000</v>
      </c>
      <c r="K653" s="17">
        <v>8</v>
      </c>
      <c r="L653" s="17"/>
      <c r="M653" s="17" t="s">
        <v>40</v>
      </c>
      <c r="N653" s="17" t="s">
        <v>48</v>
      </c>
      <c r="O653" s="17" t="s">
        <v>114</v>
      </c>
      <c r="P653" s="17" t="s">
        <v>754</v>
      </c>
      <c r="Q653" s="17" t="s">
        <v>53</v>
      </c>
      <c r="R653" s="17" t="s">
        <v>117</v>
      </c>
      <c r="S653" s="17" t="s">
        <v>118</v>
      </c>
      <c r="T653" t="s">
        <v>183</v>
      </c>
      <c r="U653" t="s">
        <v>156</v>
      </c>
      <c r="V653" s="17" t="str">
        <f t="shared" si="90"/>
        <v>07-581101</v>
      </c>
      <c r="W653" t="s">
        <v>758</v>
      </c>
      <c r="X653" s="17" t="s">
        <v>40</v>
      </c>
      <c r="Y653" s="20">
        <v>44256</v>
      </c>
      <c r="Z653" s="21">
        <v>15</v>
      </c>
      <c r="AA653" s="14">
        <v>44271</v>
      </c>
      <c r="AB653" s="20">
        <v>44228</v>
      </c>
      <c r="AC653" s="19">
        <f t="shared" si="94"/>
        <v>6800000</v>
      </c>
      <c r="AD653" s="21">
        <v>30</v>
      </c>
      <c r="AE653" s="14">
        <v>44258</v>
      </c>
      <c r="AF653" s="20">
        <v>44260</v>
      </c>
      <c r="AG653" s="21">
        <v>25</v>
      </c>
      <c r="AH653" s="14">
        <v>44285</v>
      </c>
      <c r="AI653" s="20">
        <v>44285</v>
      </c>
      <c r="AJ653" s="21">
        <v>27</v>
      </c>
      <c r="AK653" s="14">
        <v>44312</v>
      </c>
      <c r="AL653" s="15">
        <f t="shared" si="96"/>
        <v>6800000</v>
      </c>
      <c r="AM653" s="21">
        <v>8</v>
      </c>
      <c r="AN653" s="14">
        <v>44556</v>
      </c>
      <c r="AO653" s="14">
        <v>44616</v>
      </c>
      <c r="AP653" s="19"/>
      <c r="AQ653" s="19"/>
      <c r="AR653" s="19"/>
      <c r="AS653" s="19"/>
      <c r="AT653" s="19">
        <v>680000</v>
      </c>
      <c r="AU653" s="19"/>
      <c r="AV653" s="19"/>
      <c r="AW653" s="19">
        <v>6120000</v>
      </c>
      <c r="AX653" s="19"/>
      <c r="AY653" s="19"/>
      <c r="AZ653" s="19"/>
      <c r="BA653" s="19"/>
      <c r="BB653" s="19">
        <f t="shared" si="98"/>
        <v>680000</v>
      </c>
      <c r="BC653" s="15">
        <f t="shared" si="91"/>
        <v>6800000</v>
      </c>
      <c r="BD653" s="15">
        <f t="shared" si="97"/>
        <v>6800000</v>
      </c>
      <c r="BE653" t="str">
        <f t="shared" si="92"/>
        <v>OK</v>
      </c>
      <c r="BF653">
        <f t="shared" si="93"/>
        <v>2</v>
      </c>
      <c r="BH653" s="17"/>
    </row>
    <row r="654" spans="1:60">
      <c r="A654" s="17">
        <v>7</v>
      </c>
      <c r="B654" s="17" t="s">
        <v>18</v>
      </c>
      <c r="C654" s="17" t="s">
        <v>761</v>
      </c>
      <c r="D654" s="17" t="s">
        <v>644</v>
      </c>
      <c r="E654" s="17" t="s">
        <v>9</v>
      </c>
      <c r="F654" s="17" t="s">
        <v>180</v>
      </c>
      <c r="G654">
        <v>5811</v>
      </c>
      <c r="H654">
        <v>8</v>
      </c>
      <c r="I654" s="19">
        <v>6800000</v>
      </c>
      <c r="J654" s="15">
        <v>850000</v>
      </c>
      <c r="K654" s="17">
        <v>8</v>
      </c>
      <c r="L654" s="17"/>
      <c r="M654" s="17" t="s">
        <v>40</v>
      </c>
      <c r="N654" s="17" t="s">
        <v>48</v>
      </c>
      <c r="O654" s="17" t="s">
        <v>114</v>
      </c>
      <c r="P654" s="17" t="s">
        <v>754</v>
      </c>
      <c r="Q654" s="17" t="s">
        <v>53</v>
      </c>
      <c r="R654" s="17" t="s">
        <v>117</v>
      </c>
      <c r="S654" s="17" t="s">
        <v>118</v>
      </c>
      <c r="T654" t="s">
        <v>183</v>
      </c>
      <c r="U654" t="s">
        <v>156</v>
      </c>
      <c r="V654" s="17" t="str">
        <f t="shared" si="90"/>
        <v>07-581101</v>
      </c>
      <c r="W654" t="s">
        <v>757</v>
      </c>
      <c r="X654" s="17" t="s">
        <v>40</v>
      </c>
      <c r="Y654" s="20">
        <v>44256</v>
      </c>
      <c r="Z654" s="21">
        <v>15</v>
      </c>
      <c r="AA654" s="14">
        <v>44271</v>
      </c>
      <c r="AB654" s="20">
        <v>44228</v>
      </c>
      <c r="AC654" s="19">
        <f t="shared" si="94"/>
        <v>6800000</v>
      </c>
      <c r="AD654" s="21">
        <v>30</v>
      </c>
      <c r="AE654" s="14">
        <v>44258</v>
      </c>
      <c r="AF654" s="20">
        <v>44260</v>
      </c>
      <c r="AG654" s="21">
        <v>25</v>
      </c>
      <c r="AH654" s="14">
        <v>44285</v>
      </c>
      <c r="AI654" s="20">
        <v>44285</v>
      </c>
      <c r="AJ654" s="21">
        <v>27</v>
      </c>
      <c r="AK654" s="14">
        <v>44312</v>
      </c>
      <c r="AL654" s="15">
        <f t="shared" si="96"/>
        <v>6800000</v>
      </c>
      <c r="AM654" s="21">
        <v>8</v>
      </c>
      <c r="AN654" s="14">
        <v>44556</v>
      </c>
      <c r="AO654" s="14">
        <v>44616</v>
      </c>
      <c r="AP654" s="19"/>
      <c r="AQ654" s="19"/>
      <c r="AR654" s="19"/>
      <c r="AS654" s="19"/>
      <c r="AT654" s="19">
        <v>680000</v>
      </c>
      <c r="AU654" s="19"/>
      <c r="AV654" s="19"/>
      <c r="AW654" s="19">
        <v>6120000</v>
      </c>
      <c r="AX654" s="19"/>
      <c r="AY654" s="19"/>
      <c r="AZ654" s="19"/>
      <c r="BA654" s="19"/>
      <c r="BB654" s="19">
        <f t="shared" si="98"/>
        <v>680000</v>
      </c>
      <c r="BC654" s="15">
        <f t="shared" si="91"/>
        <v>6800000</v>
      </c>
      <c r="BD654" s="15">
        <f t="shared" si="97"/>
        <v>6800000</v>
      </c>
      <c r="BE654" t="str">
        <f t="shared" si="92"/>
        <v>OK</v>
      </c>
      <c r="BF654">
        <f t="shared" si="93"/>
        <v>2</v>
      </c>
      <c r="BH654" s="17"/>
    </row>
    <row r="655" spans="1:60">
      <c r="A655" s="17">
        <v>7</v>
      </c>
      <c r="B655" s="17" t="s">
        <v>18</v>
      </c>
      <c r="C655" s="17" t="s">
        <v>761</v>
      </c>
      <c r="D655" s="17" t="s">
        <v>663</v>
      </c>
      <c r="E655" s="17" t="s">
        <v>9</v>
      </c>
      <c r="F655" s="17" t="s">
        <v>180</v>
      </c>
      <c r="G655">
        <v>5811</v>
      </c>
      <c r="H655">
        <v>11</v>
      </c>
      <c r="I655" s="19">
        <v>9350000</v>
      </c>
      <c r="J655" s="15">
        <v>850000</v>
      </c>
      <c r="K655" s="17">
        <v>11</v>
      </c>
      <c r="L655" s="17"/>
      <c r="M655" s="17" t="s">
        <v>40</v>
      </c>
      <c r="N655" s="17" t="s">
        <v>48</v>
      </c>
      <c r="O655" s="17" t="s">
        <v>114</v>
      </c>
      <c r="P655" s="17" t="s">
        <v>759</v>
      </c>
      <c r="Q655" s="17" t="s">
        <v>52</v>
      </c>
      <c r="R655" s="17" t="s">
        <v>117</v>
      </c>
      <c r="S655" s="17" t="s">
        <v>118</v>
      </c>
      <c r="T655" t="s">
        <v>183</v>
      </c>
      <c r="U655" t="s">
        <v>156</v>
      </c>
      <c r="V655" s="17" t="str">
        <f t="shared" si="90"/>
        <v>07-581101</v>
      </c>
      <c r="W655" t="s">
        <v>760</v>
      </c>
      <c r="X655" s="17" t="s">
        <v>40</v>
      </c>
      <c r="Y655" s="20">
        <v>44256</v>
      </c>
      <c r="Z655" s="21">
        <v>15</v>
      </c>
      <c r="AA655" s="14">
        <v>44271</v>
      </c>
      <c r="AB655" s="20">
        <v>44228</v>
      </c>
      <c r="AC655" s="19">
        <f t="shared" si="94"/>
        <v>9350000</v>
      </c>
      <c r="AD655" s="21">
        <v>30</v>
      </c>
      <c r="AE655" s="14">
        <v>44258</v>
      </c>
      <c r="AF655" s="20">
        <v>44260</v>
      </c>
      <c r="AG655" s="21">
        <v>25</v>
      </c>
      <c r="AH655" s="14">
        <v>44285</v>
      </c>
      <c r="AI655" s="20">
        <v>44285</v>
      </c>
      <c r="AJ655" s="21">
        <v>27</v>
      </c>
      <c r="AK655" s="14">
        <v>44312</v>
      </c>
      <c r="AL655" s="15">
        <f t="shared" si="96"/>
        <v>9350000</v>
      </c>
      <c r="AM655" s="21">
        <v>8</v>
      </c>
      <c r="AN655" s="14">
        <v>44556</v>
      </c>
      <c r="AO655" s="14">
        <v>44616</v>
      </c>
      <c r="AP655" s="19"/>
      <c r="AQ655" s="19"/>
      <c r="AR655" s="19"/>
      <c r="AS655" s="19"/>
      <c r="AT655" s="19">
        <v>935000</v>
      </c>
      <c r="AU655" s="19"/>
      <c r="AV655" s="19"/>
      <c r="AW655" s="19">
        <v>8415000</v>
      </c>
      <c r="AX655" s="19"/>
      <c r="AY655" s="19"/>
      <c r="AZ655" s="19"/>
      <c r="BA655" s="19"/>
      <c r="BB655" s="19">
        <f t="shared" si="98"/>
        <v>935000</v>
      </c>
      <c r="BC655" s="15">
        <f t="shared" si="91"/>
        <v>9350000</v>
      </c>
      <c r="BD655" s="15">
        <f t="shared" si="97"/>
        <v>9350000</v>
      </c>
      <c r="BE655" t="str">
        <f t="shared" si="92"/>
        <v>OK</v>
      </c>
      <c r="BF655">
        <f t="shared" si="93"/>
        <v>2</v>
      </c>
      <c r="BH655" s="17"/>
    </row>
    <row r="656" spans="1:60">
      <c r="A656" s="17">
        <v>7</v>
      </c>
      <c r="B656" s="17" t="s">
        <v>18</v>
      </c>
      <c r="C656" s="17" t="s">
        <v>692</v>
      </c>
      <c r="D656" s="17" t="s">
        <v>644</v>
      </c>
      <c r="E656" s="17" t="s">
        <v>9</v>
      </c>
      <c r="F656" s="17" t="s">
        <v>180</v>
      </c>
      <c r="G656">
        <v>5811</v>
      </c>
      <c r="H656">
        <v>8</v>
      </c>
      <c r="I656" s="19">
        <v>6800000</v>
      </c>
      <c r="J656" s="15">
        <v>850000</v>
      </c>
      <c r="K656" s="17">
        <v>8</v>
      </c>
      <c r="L656" s="17"/>
      <c r="M656" s="17" t="s">
        <v>40</v>
      </c>
      <c r="N656" s="17" t="s">
        <v>48</v>
      </c>
      <c r="O656" s="17" t="s">
        <v>114</v>
      </c>
      <c r="P656" s="17" t="s">
        <v>754</v>
      </c>
      <c r="Q656" s="17" t="s">
        <v>53</v>
      </c>
      <c r="R656" s="17" t="s">
        <v>117</v>
      </c>
      <c r="S656" s="17" t="s">
        <v>118</v>
      </c>
      <c r="T656" t="s">
        <v>183</v>
      </c>
      <c r="U656" t="s">
        <v>156</v>
      </c>
      <c r="V656" s="17" t="str">
        <f t="shared" si="90"/>
        <v>07-581101</v>
      </c>
      <c r="W656" t="s">
        <v>757</v>
      </c>
      <c r="X656" s="17" t="s">
        <v>40</v>
      </c>
      <c r="Y656" s="20">
        <v>44256</v>
      </c>
      <c r="Z656" s="21">
        <v>15</v>
      </c>
      <c r="AA656" s="14">
        <v>44271</v>
      </c>
      <c r="AB656" s="20">
        <v>44228</v>
      </c>
      <c r="AC656" s="19">
        <f t="shared" si="94"/>
        <v>6800000</v>
      </c>
      <c r="AD656" s="21">
        <v>30</v>
      </c>
      <c r="AE656" s="14">
        <v>44258</v>
      </c>
      <c r="AF656" s="20">
        <v>44260</v>
      </c>
      <c r="AG656" s="21">
        <v>25</v>
      </c>
      <c r="AH656" s="14">
        <v>44285</v>
      </c>
      <c r="AI656" s="20">
        <v>44285</v>
      </c>
      <c r="AJ656" s="21">
        <v>27</v>
      </c>
      <c r="AK656" s="14">
        <v>44312</v>
      </c>
      <c r="AL656" s="15">
        <f t="shared" si="96"/>
        <v>6800000</v>
      </c>
      <c r="AM656" s="21">
        <v>8</v>
      </c>
      <c r="AN656" s="14">
        <v>44556</v>
      </c>
      <c r="AO656" s="14">
        <v>44616</v>
      </c>
      <c r="AP656" s="19"/>
      <c r="AQ656" s="19"/>
      <c r="AR656" s="19"/>
      <c r="AS656" s="19"/>
      <c r="AT656" s="19">
        <v>680000</v>
      </c>
      <c r="AU656" s="19"/>
      <c r="AV656" s="19"/>
      <c r="AW656" s="19">
        <v>6120000</v>
      </c>
      <c r="AX656" s="19"/>
      <c r="AY656" s="19"/>
      <c r="AZ656" s="19"/>
      <c r="BA656" s="19"/>
      <c r="BB656" s="19">
        <f t="shared" si="98"/>
        <v>680000</v>
      </c>
      <c r="BC656" s="15">
        <f t="shared" si="91"/>
        <v>6800000</v>
      </c>
      <c r="BD656" s="15">
        <f t="shared" si="97"/>
        <v>6800000</v>
      </c>
      <c r="BE656" t="str">
        <f t="shared" si="92"/>
        <v>OK</v>
      </c>
      <c r="BF656">
        <f t="shared" si="93"/>
        <v>2</v>
      </c>
      <c r="BH656" s="17"/>
    </row>
    <row r="657" spans="1:60">
      <c r="A657" s="17">
        <v>7</v>
      </c>
      <c r="B657" s="17" t="s">
        <v>18</v>
      </c>
      <c r="C657" s="17" t="s">
        <v>695</v>
      </c>
      <c r="D657" s="17" t="s">
        <v>630</v>
      </c>
      <c r="E657" s="17" t="s">
        <v>9</v>
      </c>
      <c r="F657" s="17" t="s">
        <v>180</v>
      </c>
      <c r="G657">
        <v>5811</v>
      </c>
      <c r="H657">
        <v>7</v>
      </c>
      <c r="I657" s="19">
        <v>5950000</v>
      </c>
      <c r="J657" s="15">
        <v>850000</v>
      </c>
      <c r="K657" s="17">
        <v>7</v>
      </c>
      <c r="L657" s="17"/>
      <c r="M657" s="17" t="s">
        <v>40</v>
      </c>
      <c r="N657" s="17" t="s">
        <v>48</v>
      </c>
      <c r="O657" s="17" t="s">
        <v>114</v>
      </c>
      <c r="P657" s="17" t="s">
        <v>754</v>
      </c>
      <c r="Q657" s="17" t="s">
        <v>53</v>
      </c>
      <c r="R657" s="17" t="s">
        <v>117</v>
      </c>
      <c r="S657" s="17" t="s">
        <v>118</v>
      </c>
      <c r="T657" t="s">
        <v>183</v>
      </c>
      <c r="U657" t="s">
        <v>156</v>
      </c>
      <c r="V657" s="17" t="str">
        <f t="shared" si="90"/>
        <v>07-581101</v>
      </c>
      <c r="W657" t="s">
        <v>756</v>
      </c>
      <c r="X657" s="17" t="s">
        <v>40</v>
      </c>
      <c r="Y657" s="20">
        <v>44256</v>
      </c>
      <c r="Z657" s="21">
        <v>15</v>
      </c>
      <c r="AA657" s="14">
        <v>44271</v>
      </c>
      <c r="AB657" s="20">
        <v>44228</v>
      </c>
      <c r="AC657" s="19">
        <f t="shared" si="94"/>
        <v>5950000</v>
      </c>
      <c r="AD657" s="21">
        <v>30</v>
      </c>
      <c r="AE657" s="14">
        <v>44258</v>
      </c>
      <c r="AF657" s="20">
        <v>44260</v>
      </c>
      <c r="AG657" s="21">
        <v>25</v>
      </c>
      <c r="AH657" s="14">
        <v>44285</v>
      </c>
      <c r="AI657" s="20">
        <v>44285</v>
      </c>
      <c r="AJ657" s="21">
        <v>27</v>
      </c>
      <c r="AK657" s="14">
        <v>44312</v>
      </c>
      <c r="AL657" s="15">
        <f t="shared" si="96"/>
        <v>5950000</v>
      </c>
      <c r="AM657" s="21">
        <v>8</v>
      </c>
      <c r="AN657" s="14">
        <v>44556</v>
      </c>
      <c r="AO657" s="14">
        <v>44616</v>
      </c>
      <c r="AP657" s="19"/>
      <c r="AQ657" s="19"/>
      <c r="AR657" s="19"/>
      <c r="AS657" s="19"/>
      <c r="AT657" s="19">
        <v>595000</v>
      </c>
      <c r="AU657" s="19"/>
      <c r="AV657" s="19"/>
      <c r="AW657" s="19">
        <v>5355000</v>
      </c>
      <c r="AX657" s="19"/>
      <c r="AY657" s="19"/>
      <c r="AZ657" s="19"/>
      <c r="BA657" s="19"/>
      <c r="BB657" s="19">
        <f t="shared" si="98"/>
        <v>595000</v>
      </c>
      <c r="BC657" s="15">
        <f t="shared" si="91"/>
        <v>5950000</v>
      </c>
      <c r="BD657" s="15">
        <f t="shared" si="97"/>
        <v>5950000</v>
      </c>
      <c r="BE657" t="str">
        <f t="shared" si="92"/>
        <v>OK</v>
      </c>
      <c r="BF657">
        <f t="shared" si="93"/>
        <v>2</v>
      </c>
      <c r="BH657" s="17"/>
    </row>
    <row r="658" spans="1:60">
      <c r="A658" s="17">
        <v>7</v>
      </c>
      <c r="B658" s="17" t="s">
        <v>18</v>
      </c>
      <c r="C658" s="17" t="s">
        <v>617</v>
      </c>
      <c r="D658" s="17" t="s">
        <v>644</v>
      </c>
      <c r="E658" s="17" t="s">
        <v>9</v>
      </c>
      <c r="F658" s="17" t="s">
        <v>180</v>
      </c>
      <c r="G658">
        <v>5811</v>
      </c>
      <c r="H658">
        <v>8</v>
      </c>
      <c r="I658" s="19">
        <v>6800000</v>
      </c>
      <c r="J658" s="15">
        <v>850000</v>
      </c>
      <c r="K658" s="17">
        <v>8</v>
      </c>
      <c r="L658" s="17"/>
      <c r="M658" s="17" t="s">
        <v>40</v>
      </c>
      <c r="N658" s="17" t="s">
        <v>48</v>
      </c>
      <c r="O658" s="17" t="s">
        <v>114</v>
      </c>
      <c r="P658" s="17" t="s">
        <v>754</v>
      </c>
      <c r="Q658" s="17" t="s">
        <v>53</v>
      </c>
      <c r="R658" s="17" t="s">
        <v>117</v>
      </c>
      <c r="S658" s="17" t="s">
        <v>118</v>
      </c>
      <c r="T658" t="s">
        <v>183</v>
      </c>
      <c r="U658" t="s">
        <v>156</v>
      </c>
      <c r="V658" s="17" t="str">
        <f t="shared" si="90"/>
        <v>07-581101</v>
      </c>
      <c r="W658" t="s">
        <v>757</v>
      </c>
      <c r="X658" s="17" t="s">
        <v>40</v>
      </c>
      <c r="Y658" s="20">
        <v>44256</v>
      </c>
      <c r="Z658" s="21">
        <v>15</v>
      </c>
      <c r="AA658" s="14">
        <v>44271</v>
      </c>
      <c r="AB658" s="20">
        <v>44228</v>
      </c>
      <c r="AC658" s="19">
        <f t="shared" si="94"/>
        <v>6800000</v>
      </c>
      <c r="AD658" s="21">
        <v>30</v>
      </c>
      <c r="AE658" s="14">
        <v>44258</v>
      </c>
      <c r="AF658" s="20">
        <v>44260</v>
      </c>
      <c r="AG658" s="21">
        <v>25</v>
      </c>
      <c r="AH658" s="14">
        <v>44285</v>
      </c>
      <c r="AI658" s="20">
        <v>44285</v>
      </c>
      <c r="AJ658" s="21">
        <v>27</v>
      </c>
      <c r="AK658" s="14">
        <v>44312</v>
      </c>
      <c r="AL658" s="15">
        <f t="shared" si="96"/>
        <v>6800000</v>
      </c>
      <c r="AM658" s="21">
        <v>8</v>
      </c>
      <c r="AN658" s="14">
        <v>44556</v>
      </c>
      <c r="AO658" s="14">
        <v>44616</v>
      </c>
      <c r="AP658" s="19"/>
      <c r="AQ658" s="19"/>
      <c r="AR658" s="19"/>
      <c r="AS658" s="19"/>
      <c r="AT658" s="19">
        <v>680000</v>
      </c>
      <c r="AU658" s="19"/>
      <c r="AV658" s="19"/>
      <c r="AW658" s="19">
        <v>6120000</v>
      </c>
      <c r="AX658" s="19"/>
      <c r="AY658" s="19"/>
      <c r="AZ658" s="19"/>
      <c r="BA658" s="19"/>
      <c r="BB658" s="19">
        <f t="shared" si="98"/>
        <v>680000</v>
      </c>
      <c r="BC658" s="15">
        <f t="shared" si="91"/>
        <v>6800000</v>
      </c>
      <c r="BD658" s="15">
        <f t="shared" si="97"/>
        <v>6800000</v>
      </c>
      <c r="BE658" t="str">
        <f t="shared" si="92"/>
        <v>OK</v>
      </c>
      <c r="BF658">
        <f t="shared" si="93"/>
        <v>2</v>
      </c>
      <c r="BH658" s="17"/>
    </row>
    <row r="659" spans="1:60">
      <c r="A659" s="17">
        <v>7</v>
      </c>
      <c r="B659" s="17" t="s">
        <v>18</v>
      </c>
      <c r="C659" s="17" t="s">
        <v>617</v>
      </c>
      <c r="D659" s="17" t="s">
        <v>663</v>
      </c>
      <c r="E659" s="17" t="s">
        <v>9</v>
      </c>
      <c r="F659" s="17" t="s">
        <v>180</v>
      </c>
      <c r="G659">
        <v>5811</v>
      </c>
      <c r="H659">
        <v>20</v>
      </c>
      <c r="I659" s="19">
        <v>17000000</v>
      </c>
      <c r="J659" s="15">
        <v>850000</v>
      </c>
      <c r="K659" s="17">
        <v>20</v>
      </c>
      <c r="L659" s="17"/>
      <c r="M659" s="17" t="s">
        <v>40</v>
      </c>
      <c r="N659" s="17" t="s">
        <v>48</v>
      </c>
      <c r="O659" s="17" t="s">
        <v>114</v>
      </c>
      <c r="P659" s="17" t="s">
        <v>759</v>
      </c>
      <c r="Q659" s="17" t="s">
        <v>52</v>
      </c>
      <c r="R659" s="17" t="s">
        <v>117</v>
      </c>
      <c r="S659" s="17" t="s">
        <v>118</v>
      </c>
      <c r="T659" t="s">
        <v>183</v>
      </c>
      <c r="U659" t="s">
        <v>156</v>
      </c>
      <c r="V659" s="17" t="str">
        <f t="shared" si="90"/>
        <v>07-581101</v>
      </c>
      <c r="W659" t="s">
        <v>760</v>
      </c>
      <c r="X659" s="17" t="s">
        <v>40</v>
      </c>
      <c r="Y659" s="20">
        <v>44256</v>
      </c>
      <c r="Z659" s="21">
        <v>15</v>
      </c>
      <c r="AA659" s="14">
        <v>44271</v>
      </c>
      <c r="AB659" s="20">
        <v>44228</v>
      </c>
      <c r="AC659" s="19">
        <f t="shared" si="94"/>
        <v>17000000</v>
      </c>
      <c r="AD659" s="21">
        <v>30</v>
      </c>
      <c r="AE659" s="14">
        <v>44258</v>
      </c>
      <c r="AF659" s="20">
        <v>44260</v>
      </c>
      <c r="AG659" s="21">
        <v>25</v>
      </c>
      <c r="AH659" s="14">
        <v>44285</v>
      </c>
      <c r="AI659" s="20">
        <v>44285</v>
      </c>
      <c r="AJ659" s="21">
        <v>27</v>
      </c>
      <c r="AK659" s="14">
        <v>44312</v>
      </c>
      <c r="AL659" s="15">
        <f t="shared" si="96"/>
        <v>17000000</v>
      </c>
      <c r="AM659" s="21">
        <v>8</v>
      </c>
      <c r="AN659" s="14">
        <v>44556</v>
      </c>
      <c r="AO659" s="14">
        <v>44616</v>
      </c>
      <c r="AP659" s="19"/>
      <c r="AQ659" s="19"/>
      <c r="AR659" s="19"/>
      <c r="AS659" s="19"/>
      <c r="AT659" s="19">
        <v>1700000</v>
      </c>
      <c r="AU659" s="19"/>
      <c r="AV659" s="19"/>
      <c r="AW659" s="19">
        <v>15300000</v>
      </c>
      <c r="AX659" s="19"/>
      <c r="AY659" s="19"/>
      <c r="AZ659" s="19"/>
      <c r="BA659" s="19"/>
      <c r="BB659" s="19">
        <f t="shared" si="98"/>
        <v>1700000</v>
      </c>
      <c r="BC659" s="15">
        <f t="shared" si="91"/>
        <v>17000000</v>
      </c>
      <c r="BD659" s="15">
        <f t="shared" si="97"/>
        <v>17000000</v>
      </c>
      <c r="BE659" t="str">
        <f t="shared" si="92"/>
        <v>OK</v>
      </c>
      <c r="BF659">
        <f t="shared" si="93"/>
        <v>2</v>
      </c>
      <c r="BH659" s="17"/>
    </row>
    <row r="660" spans="1:60">
      <c r="A660" s="17">
        <v>7</v>
      </c>
      <c r="B660" s="17" t="s">
        <v>18</v>
      </c>
      <c r="C660" s="17" t="s">
        <v>617</v>
      </c>
      <c r="D660" s="17" t="s">
        <v>663</v>
      </c>
      <c r="E660" s="17" t="s">
        <v>9</v>
      </c>
      <c r="F660" s="17" t="s">
        <v>180</v>
      </c>
      <c r="G660">
        <v>5811</v>
      </c>
      <c r="H660">
        <v>5</v>
      </c>
      <c r="I660" s="19">
        <v>4250000</v>
      </c>
      <c r="J660" s="15">
        <v>850000</v>
      </c>
      <c r="K660" s="17">
        <v>5</v>
      </c>
      <c r="L660" s="17"/>
      <c r="M660" s="17" t="s">
        <v>40</v>
      </c>
      <c r="N660" s="17" t="s">
        <v>48</v>
      </c>
      <c r="O660" s="17" t="s">
        <v>114</v>
      </c>
      <c r="P660" s="17" t="s">
        <v>762</v>
      </c>
      <c r="Q660" s="17" t="s">
        <v>52</v>
      </c>
      <c r="R660" s="17" t="s">
        <v>117</v>
      </c>
      <c r="S660" s="17" t="s">
        <v>118</v>
      </c>
      <c r="T660" t="s">
        <v>183</v>
      </c>
      <c r="U660" t="s">
        <v>156</v>
      </c>
      <c r="V660" s="17" t="str">
        <f t="shared" si="90"/>
        <v>07-581101</v>
      </c>
      <c r="W660" t="s">
        <v>760</v>
      </c>
      <c r="X660" s="17" t="s">
        <v>40</v>
      </c>
      <c r="Y660" s="20">
        <v>44256</v>
      </c>
      <c r="Z660" s="21">
        <v>15</v>
      </c>
      <c r="AA660" s="14">
        <v>44271</v>
      </c>
      <c r="AB660" s="20">
        <v>44228</v>
      </c>
      <c r="AC660" s="19">
        <f t="shared" si="94"/>
        <v>4250000</v>
      </c>
      <c r="AD660" s="21">
        <v>30</v>
      </c>
      <c r="AE660" s="14">
        <v>44258</v>
      </c>
      <c r="AF660" s="20">
        <v>44260</v>
      </c>
      <c r="AG660" s="21">
        <v>25</v>
      </c>
      <c r="AH660" s="14">
        <v>44285</v>
      </c>
      <c r="AI660" s="20">
        <v>44285</v>
      </c>
      <c r="AJ660" s="21">
        <v>27</v>
      </c>
      <c r="AK660" s="14">
        <v>44312</v>
      </c>
      <c r="AL660" s="15">
        <f t="shared" si="96"/>
        <v>4250000</v>
      </c>
      <c r="AM660" s="21">
        <v>8</v>
      </c>
      <c r="AN660" s="14">
        <v>44556</v>
      </c>
      <c r="AO660" s="14">
        <v>44616</v>
      </c>
      <c r="AP660" s="19"/>
      <c r="AQ660" s="19"/>
      <c r="AR660" s="19"/>
      <c r="AS660" s="19"/>
      <c r="AT660" s="19">
        <v>425000</v>
      </c>
      <c r="AU660" s="19"/>
      <c r="AV660" s="19"/>
      <c r="AW660" s="19">
        <v>3825000</v>
      </c>
      <c r="AX660" s="19"/>
      <c r="AY660" s="19"/>
      <c r="AZ660" s="19"/>
      <c r="BA660" s="19"/>
      <c r="BB660" s="19">
        <f t="shared" si="98"/>
        <v>425000</v>
      </c>
      <c r="BC660" s="15">
        <f t="shared" si="91"/>
        <v>4250000</v>
      </c>
      <c r="BD660" s="15">
        <f t="shared" si="97"/>
        <v>4250000</v>
      </c>
      <c r="BE660" t="str">
        <f t="shared" si="92"/>
        <v>OK</v>
      </c>
      <c r="BF660">
        <f t="shared" si="93"/>
        <v>2</v>
      </c>
      <c r="BH660" s="17"/>
    </row>
    <row r="661" spans="1:60">
      <c r="A661" s="17">
        <v>7</v>
      </c>
      <c r="B661" s="17" t="s">
        <v>18</v>
      </c>
      <c r="C661" s="17" t="s">
        <v>700</v>
      </c>
      <c r="D661" s="17" t="s">
        <v>669</v>
      </c>
      <c r="E661" s="17" t="s">
        <v>9</v>
      </c>
      <c r="F661" s="17" t="s">
        <v>180</v>
      </c>
      <c r="G661">
        <v>5811</v>
      </c>
      <c r="H661">
        <v>8</v>
      </c>
      <c r="I661" s="19">
        <v>6800000</v>
      </c>
      <c r="J661" s="15">
        <v>850000</v>
      </c>
      <c r="K661" s="17">
        <v>8</v>
      </c>
      <c r="L661" s="17"/>
      <c r="M661" s="17" t="s">
        <v>40</v>
      </c>
      <c r="N661" s="17" t="s">
        <v>48</v>
      </c>
      <c r="O661" s="17" t="s">
        <v>114</v>
      </c>
      <c r="P661" s="17" t="s">
        <v>754</v>
      </c>
      <c r="Q661" s="17" t="s">
        <v>53</v>
      </c>
      <c r="R661" s="17" t="s">
        <v>117</v>
      </c>
      <c r="S661" s="17" t="s">
        <v>118</v>
      </c>
      <c r="T661" t="s">
        <v>183</v>
      </c>
      <c r="U661" t="s">
        <v>156</v>
      </c>
      <c r="V661" s="17" t="str">
        <f t="shared" si="90"/>
        <v>07-581101</v>
      </c>
      <c r="W661" t="s">
        <v>758</v>
      </c>
      <c r="X661" s="17" t="s">
        <v>40</v>
      </c>
      <c r="Y661" s="20">
        <v>44256</v>
      </c>
      <c r="Z661" s="21">
        <v>15</v>
      </c>
      <c r="AA661" s="14">
        <v>44271</v>
      </c>
      <c r="AB661" s="20">
        <v>44228</v>
      </c>
      <c r="AC661" s="19">
        <f t="shared" si="94"/>
        <v>6800000</v>
      </c>
      <c r="AD661" s="21">
        <v>30</v>
      </c>
      <c r="AE661" s="14">
        <v>44258</v>
      </c>
      <c r="AF661" s="20">
        <v>44260</v>
      </c>
      <c r="AG661" s="21">
        <v>25</v>
      </c>
      <c r="AH661" s="14">
        <v>44285</v>
      </c>
      <c r="AI661" s="20">
        <v>44285</v>
      </c>
      <c r="AJ661" s="21">
        <v>27</v>
      </c>
      <c r="AK661" s="14">
        <v>44312</v>
      </c>
      <c r="AL661" s="15">
        <f t="shared" si="96"/>
        <v>6800000</v>
      </c>
      <c r="AM661" s="21">
        <v>8</v>
      </c>
      <c r="AN661" s="14">
        <v>44556</v>
      </c>
      <c r="AO661" s="14">
        <v>44616</v>
      </c>
      <c r="AP661" s="19"/>
      <c r="AQ661" s="19"/>
      <c r="AR661" s="19"/>
      <c r="AS661" s="19"/>
      <c r="AT661" s="19">
        <v>680000</v>
      </c>
      <c r="AU661" s="19"/>
      <c r="AV661" s="19"/>
      <c r="AW661" s="19">
        <v>6120000</v>
      </c>
      <c r="AX661" s="19"/>
      <c r="AY661" s="19"/>
      <c r="AZ661" s="19"/>
      <c r="BA661" s="19"/>
      <c r="BB661" s="19">
        <f t="shared" si="98"/>
        <v>680000</v>
      </c>
      <c r="BC661" s="15">
        <f t="shared" si="91"/>
        <v>6800000</v>
      </c>
      <c r="BD661" s="15">
        <f t="shared" si="97"/>
        <v>6800000</v>
      </c>
      <c r="BE661" t="str">
        <f t="shared" si="92"/>
        <v>OK</v>
      </c>
      <c r="BF661">
        <f t="shared" si="93"/>
        <v>2</v>
      </c>
      <c r="BH661" s="17"/>
    </row>
    <row r="662" spans="1:60">
      <c r="A662" s="17">
        <v>7</v>
      </c>
      <c r="B662" s="17" t="s">
        <v>18</v>
      </c>
      <c r="C662" s="17" t="s">
        <v>703</v>
      </c>
      <c r="D662" s="17" t="s">
        <v>669</v>
      </c>
      <c r="E662" s="17" t="s">
        <v>9</v>
      </c>
      <c r="F662" s="17" t="s">
        <v>180</v>
      </c>
      <c r="G662">
        <v>5811</v>
      </c>
      <c r="H662">
        <v>8</v>
      </c>
      <c r="I662" s="19">
        <v>6800000</v>
      </c>
      <c r="J662" s="15">
        <v>850000</v>
      </c>
      <c r="K662" s="17">
        <v>8</v>
      </c>
      <c r="L662" s="17"/>
      <c r="M662" s="17" t="s">
        <v>40</v>
      </c>
      <c r="N662" s="17" t="s">
        <v>48</v>
      </c>
      <c r="O662" s="17" t="s">
        <v>114</v>
      </c>
      <c r="P662" s="17" t="s">
        <v>754</v>
      </c>
      <c r="Q662" s="17" t="s">
        <v>53</v>
      </c>
      <c r="R662" s="17" t="s">
        <v>117</v>
      </c>
      <c r="S662" s="17" t="s">
        <v>118</v>
      </c>
      <c r="T662" t="s">
        <v>183</v>
      </c>
      <c r="U662" t="s">
        <v>156</v>
      </c>
      <c r="V662" s="17" t="str">
        <f t="shared" si="90"/>
        <v>07-581101</v>
      </c>
      <c r="W662" t="s">
        <v>758</v>
      </c>
      <c r="X662" s="17" t="s">
        <v>40</v>
      </c>
      <c r="Y662" s="20">
        <v>44256</v>
      </c>
      <c r="Z662" s="21">
        <v>15</v>
      </c>
      <c r="AA662" s="14">
        <v>44271</v>
      </c>
      <c r="AB662" s="20">
        <v>44228</v>
      </c>
      <c r="AC662" s="19">
        <f t="shared" si="94"/>
        <v>6800000</v>
      </c>
      <c r="AD662" s="21">
        <v>30</v>
      </c>
      <c r="AE662" s="14">
        <v>44258</v>
      </c>
      <c r="AF662" s="20">
        <v>44260</v>
      </c>
      <c r="AG662" s="21">
        <v>25</v>
      </c>
      <c r="AH662" s="14">
        <v>44285</v>
      </c>
      <c r="AI662" s="20">
        <v>44285</v>
      </c>
      <c r="AJ662" s="21">
        <v>27</v>
      </c>
      <c r="AK662" s="14">
        <v>44312</v>
      </c>
      <c r="AL662" s="15">
        <f t="shared" si="96"/>
        <v>6800000</v>
      </c>
      <c r="AM662" s="21">
        <v>8</v>
      </c>
      <c r="AN662" s="14">
        <v>44556</v>
      </c>
      <c r="AO662" s="14">
        <v>44616</v>
      </c>
      <c r="AP662" s="19"/>
      <c r="AQ662" s="19"/>
      <c r="AR662" s="19"/>
      <c r="AS662" s="19"/>
      <c r="AT662" s="19">
        <v>680000</v>
      </c>
      <c r="AU662" s="19"/>
      <c r="AV662" s="19"/>
      <c r="AW662" s="19">
        <v>6120000</v>
      </c>
      <c r="AX662" s="19"/>
      <c r="AY662" s="19"/>
      <c r="AZ662" s="19"/>
      <c r="BA662" s="19"/>
      <c r="BB662" s="19">
        <f t="shared" si="98"/>
        <v>680000</v>
      </c>
      <c r="BC662" s="15">
        <f t="shared" si="91"/>
        <v>6800000</v>
      </c>
      <c r="BD662" s="15">
        <f t="shared" si="97"/>
        <v>6800000</v>
      </c>
      <c r="BE662" t="str">
        <f t="shared" si="92"/>
        <v>OK</v>
      </c>
      <c r="BF662">
        <f t="shared" si="93"/>
        <v>2</v>
      </c>
      <c r="BH662" s="17"/>
    </row>
    <row r="663" spans="1:60">
      <c r="A663" s="17">
        <v>7</v>
      </c>
      <c r="B663" s="17" t="s">
        <v>18</v>
      </c>
      <c r="C663" s="17" t="s">
        <v>706</v>
      </c>
      <c r="D663" s="17" t="s">
        <v>630</v>
      </c>
      <c r="E663" s="17" t="s">
        <v>9</v>
      </c>
      <c r="F663" s="17" t="s">
        <v>180</v>
      </c>
      <c r="G663">
        <v>5811</v>
      </c>
      <c r="H663">
        <v>8</v>
      </c>
      <c r="I663" s="19">
        <v>6800000</v>
      </c>
      <c r="J663" s="15">
        <v>850000</v>
      </c>
      <c r="K663" s="17">
        <v>8</v>
      </c>
      <c r="L663" s="17"/>
      <c r="M663" s="17" t="s">
        <v>40</v>
      </c>
      <c r="N663" s="17" t="s">
        <v>48</v>
      </c>
      <c r="O663" s="17" t="s">
        <v>114</v>
      </c>
      <c r="P663" s="17" t="s">
        <v>754</v>
      </c>
      <c r="Q663" s="17" t="s">
        <v>53</v>
      </c>
      <c r="R663" s="17" t="s">
        <v>117</v>
      </c>
      <c r="S663" s="17" t="s">
        <v>118</v>
      </c>
      <c r="T663" t="s">
        <v>183</v>
      </c>
      <c r="U663" t="s">
        <v>156</v>
      </c>
      <c r="V663" s="17" t="str">
        <f t="shared" si="90"/>
        <v>07-581101</v>
      </c>
      <c r="W663" t="s">
        <v>756</v>
      </c>
      <c r="X663" s="17" t="s">
        <v>40</v>
      </c>
      <c r="Y663" s="20">
        <v>44256</v>
      </c>
      <c r="Z663" s="21">
        <v>15</v>
      </c>
      <c r="AA663" s="14">
        <v>44271</v>
      </c>
      <c r="AB663" s="20">
        <v>44228</v>
      </c>
      <c r="AC663" s="19">
        <f t="shared" si="94"/>
        <v>6800000</v>
      </c>
      <c r="AD663" s="21">
        <v>30</v>
      </c>
      <c r="AE663" s="14">
        <v>44258</v>
      </c>
      <c r="AF663" s="20">
        <v>44260</v>
      </c>
      <c r="AG663" s="21">
        <v>25</v>
      </c>
      <c r="AH663" s="14">
        <v>44285</v>
      </c>
      <c r="AI663" s="20">
        <v>44285</v>
      </c>
      <c r="AJ663" s="21">
        <v>27</v>
      </c>
      <c r="AK663" s="14">
        <v>44312</v>
      </c>
      <c r="AL663" s="15">
        <f t="shared" si="96"/>
        <v>6800000</v>
      </c>
      <c r="AM663" s="21">
        <v>8</v>
      </c>
      <c r="AN663" s="14">
        <v>44556</v>
      </c>
      <c r="AO663" s="14">
        <v>44616</v>
      </c>
      <c r="AP663" s="19"/>
      <c r="AQ663" s="19"/>
      <c r="AR663" s="19"/>
      <c r="AS663" s="19"/>
      <c r="AT663" s="19">
        <v>680000</v>
      </c>
      <c r="AU663" s="19"/>
      <c r="AV663" s="19"/>
      <c r="AW663" s="19">
        <v>6120000</v>
      </c>
      <c r="AX663" s="19"/>
      <c r="AY663" s="19"/>
      <c r="AZ663" s="19"/>
      <c r="BA663" s="19"/>
      <c r="BB663" s="19">
        <f t="shared" si="98"/>
        <v>680000</v>
      </c>
      <c r="BC663" s="15">
        <f t="shared" si="91"/>
        <v>6800000</v>
      </c>
      <c r="BD663" s="15">
        <f t="shared" si="97"/>
        <v>6800000</v>
      </c>
      <c r="BE663" t="str">
        <f t="shared" si="92"/>
        <v>OK</v>
      </c>
      <c r="BF663">
        <f t="shared" si="93"/>
        <v>2</v>
      </c>
      <c r="BH663" s="17"/>
    </row>
    <row r="664" spans="1:60">
      <c r="A664" s="17">
        <v>7</v>
      </c>
      <c r="B664" s="17" t="s">
        <v>18</v>
      </c>
      <c r="C664" s="17" t="s">
        <v>709</v>
      </c>
      <c r="D664" s="17" t="s">
        <v>630</v>
      </c>
      <c r="E664" s="17" t="s">
        <v>9</v>
      </c>
      <c r="F664" s="17" t="s">
        <v>180</v>
      </c>
      <c r="G664">
        <v>5811</v>
      </c>
      <c r="H664">
        <v>8</v>
      </c>
      <c r="I664" s="19">
        <v>6800000</v>
      </c>
      <c r="J664" s="15">
        <v>850000</v>
      </c>
      <c r="K664" s="17">
        <v>8</v>
      </c>
      <c r="L664" s="17"/>
      <c r="M664" s="17" t="s">
        <v>40</v>
      </c>
      <c r="N664" s="17" t="s">
        <v>48</v>
      </c>
      <c r="O664" s="17" t="s">
        <v>114</v>
      </c>
      <c r="P664" s="17" t="s">
        <v>754</v>
      </c>
      <c r="Q664" s="17" t="s">
        <v>53</v>
      </c>
      <c r="R664" s="17" t="s">
        <v>117</v>
      </c>
      <c r="S664" s="17" t="s">
        <v>118</v>
      </c>
      <c r="T664" t="s">
        <v>183</v>
      </c>
      <c r="U664" t="s">
        <v>156</v>
      </c>
      <c r="V664" s="17" t="str">
        <f t="shared" si="90"/>
        <v>07-581101</v>
      </c>
      <c r="W664" t="s">
        <v>756</v>
      </c>
      <c r="X664" s="17" t="s">
        <v>40</v>
      </c>
      <c r="Y664" s="20">
        <v>44256</v>
      </c>
      <c r="Z664" s="21">
        <v>15</v>
      </c>
      <c r="AA664" s="14">
        <v>44271</v>
      </c>
      <c r="AB664" s="20">
        <v>44228</v>
      </c>
      <c r="AC664" s="19">
        <f t="shared" si="94"/>
        <v>6800000</v>
      </c>
      <c r="AD664" s="21">
        <v>30</v>
      </c>
      <c r="AE664" s="14">
        <v>44258</v>
      </c>
      <c r="AF664" s="20">
        <v>44260</v>
      </c>
      <c r="AG664" s="21">
        <v>25</v>
      </c>
      <c r="AH664" s="14">
        <v>44285</v>
      </c>
      <c r="AI664" s="20">
        <v>44285</v>
      </c>
      <c r="AJ664" s="21">
        <v>27</v>
      </c>
      <c r="AK664" s="14">
        <v>44312</v>
      </c>
      <c r="AL664" s="15">
        <f t="shared" si="96"/>
        <v>6800000</v>
      </c>
      <c r="AM664" s="21">
        <v>8</v>
      </c>
      <c r="AN664" s="14">
        <v>44556</v>
      </c>
      <c r="AO664" s="14">
        <v>44616</v>
      </c>
      <c r="AP664" s="19"/>
      <c r="AQ664" s="19"/>
      <c r="AR664" s="19"/>
      <c r="AS664" s="19"/>
      <c r="AT664" s="19">
        <v>680000</v>
      </c>
      <c r="AU664" s="19"/>
      <c r="AV664" s="19"/>
      <c r="AW664" s="19">
        <v>6120000</v>
      </c>
      <c r="AX664" s="19"/>
      <c r="AY664" s="19"/>
      <c r="AZ664" s="19"/>
      <c r="BA664" s="19"/>
      <c r="BB664" s="19">
        <f t="shared" si="98"/>
        <v>680000</v>
      </c>
      <c r="BC664" s="15">
        <f t="shared" si="91"/>
        <v>6800000</v>
      </c>
      <c r="BD664" s="15">
        <f t="shared" si="97"/>
        <v>6800000</v>
      </c>
      <c r="BE664" t="str">
        <f t="shared" si="92"/>
        <v>OK</v>
      </c>
      <c r="BF664">
        <f t="shared" si="93"/>
        <v>2</v>
      </c>
      <c r="BH664" s="17"/>
    </row>
    <row r="665" spans="1:60" hidden="1">
      <c r="A665" s="17">
        <v>7</v>
      </c>
      <c r="B665" s="17" t="s">
        <v>18</v>
      </c>
      <c r="C665" s="17" t="s">
        <v>619</v>
      </c>
      <c r="D665" s="17" t="s">
        <v>613</v>
      </c>
      <c r="E665" s="17" t="s">
        <v>10</v>
      </c>
      <c r="F665" s="17" t="s">
        <v>197</v>
      </c>
      <c r="G665">
        <v>5911</v>
      </c>
      <c r="H665">
        <v>57</v>
      </c>
      <c r="I665" s="19">
        <v>44688000</v>
      </c>
      <c r="J665" s="15">
        <v>784000</v>
      </c>
      <c r="K665" s="17"/>
      <c r="L665" s="17">
        <v>57</v>
      </c>
      <c r="M665" s="17" t="s">
        <v>40</v>
      </c>
      <c r="N665" s="17" t="s">
        <v>48</v>
      </c>
      <c r="O665" s="17" t="s">
        <v>114</v>
      </c>
      <c r="P665" s="17" t="s">
        <v>763</v>
      </c>
      <c r="Q665" s="17" t="s">
        <v>53</v>
      </c>
      <c r="R665" s="17" t="s">
        <v>117</v>
      </c>
      <c r="S665" s="17" t="s">
        <v>118</v>
      </c>
      <c r="T665" t="s">
        <v>199</v>
      </c>
      <c r="U665" s="46" t="s">
        <v>156</v>
      </c>
      <c r="V665" s="17" t="str">
        <f t="shared" si="90"/>
        <v>07-591101</v>
      </c>
      <c r="W665" t="s">
        <v>764</v>
      </c>
      <c r="X665" s="17" t="s">
        <v>40</v>
      </c>
      <c r="Y665" s="20">
        <v>44256</v>
      </c>
      <c r="Z665" s="21">
        <v>15</v>
      </c>
      <c r="AA665" s="14">
        <v>44271</v>
      </c>
      <c r="AB665" s="20">
        <v>44228</v>
      </c>
      <c r="AC665" s="19">
        <f t="shared" si="94"/>
        <v>44688000</v>
      </c>
      <c r="AD665" s="21">
        <v>30</v>
      </c>
      <c r="AE665" s="14">
        <v>44258</v>
      </c>
      <c r="AF665" s="20">
        <v>44260</v>
      </c>
      <c r="AG665" s="21">
        <v>26</v>
      </c>
      <c r="AH665" s="14">
        <v>44286</v>
      </c>
      <c r="AI665" s="20">
        <v>44285</v>
      </c>
      <c r="AJ665" s="21">
        <v>27</v>
      </c>
      <c r="AK665" s="14">
        <v>44312</v>
      </c>
      <c r="AL665" s="15">
        <f t="shared" si="96"/>
        <v>44688000</v>
      </c>
      <c r="AM665" s="21">
        <v>8</v>
      </c>
      <c r="AN665" s="14">
        <v>44556</v>
      </c>
      <c r="AO665" s="14">
        <v>44616</v>
      </c>
      <c r="AP665" s="19"/>
      <c r="AQ665" s="19"/>
      <c r="AR665" s="19"/>
      <c r="AS665" s="19"/>
      <c r="AT665" s="19">
        <v>4468800</v>
      </c>
      <c r="AU665" s="19"/>
      <c r="AV665" s="19"/>
      <c r="AW665" s="19">
        <v>40219200</v>
      </c>
      <c r="AX665" s="19"/>
      <c r="AY665" s="19"/>
      <c r="AZ665" s="19"/>
      <c r="BA665" s="19"/>
      <c r="BB665" s="19">
        <f t="shared" si="98"/>
        <v>4468800</v>
      </c>
      <c r="BC665" s="15">
        <f t="shared" si="91"/>
        <v>44688000</v>
      </c>
      <c r="BD665" s="15">
        <f t="shared" si="97"/>
        <v>44688000</v>
      </c>
      <c r="BE665" t="str">
        <f t="shared" si="92"/>
        <v>OK</v>
      </c>
      <c r="BF665">
        <f t="shared" si="93"/>
        <v>2</v>
      </c>
      <c r="BH665" s="17"/>
    </row>
    <row r="666" spans="1:60" hidden="1">
      <c r="A666" s="17">
        <v>7</v>
      </c>
      <c r="B666" s="17" t="s">
        <v>18</v>
      </c>
      <c r="C666" s="17" t="s">
        <v>629</v>
      </c>
      <c r="D666" s="17" t="s">
        <v>613</v>
      </c>
      <c r="E666" s="17" t="s">
        <v>10</v>
      </c>
      <c r="F666" s="17" t="s">
        <v>197</v>
      </c>
      <c r="G666">
        <v>5911</v>
      </c>
      <c r="H666">
        <v>21</v>
      </c>
      <c r="I666" s="19">
        <v>16464000</v>
      </c>
      <c r="J666" s="15">
        <v>784000</v>
      </c>
      <c r="K666" s="17"/>
      <c r="L666" s="17">
        <v>21</v>
      </c>
      <c r="M666" s="17" t="s">
        <v>40</v>
      </c>
      <c r="N666" s="17" t="s">
        <v>48</v>
      </c>
      <c r="O666" s="17" t="s">
        <v>114</v>
      </c>
      <c r="P666" s="17" t="s">
        <v>763</v>
      </c>
      <c r="Q666" s="17" t="s">
        <v>53</v>
      </c>
      <c r="R666" s="17" t="s">
        <v>117</v>
      </c>
      <c r="S666" s="17" t="s">
        <v>118</v>
      </c>
      <c r="T666" t="s">
        <v>199</v>
      </c>
      <c r="U666" t="s">
        <v>156</v>
      </c>
      <c r="V666" s="17" t="str">
        <f t="shared" si="90"/>
        <v>07-591101</v>
      </c>
      <c r="W666" t="s">
        <v>765</v>
      </c>
      <c r="X666" s="17" t="s">
        <v>40</v>
      </c>
      <c r="Y666" s="20">
        <v>44256</v>
      </c>
      <c r="Z666" s="21">
        <v>15</v>
      </c>
      <c r="AA666" s="14">
        <v>44271</v>
      </c>
      <c r="AB666" s="20">
        <v>44228</v>
      </c>
      <c r="AC666" s="19">
        <f t="shared" si="94"/>
        <v>16464000</v>
      </c>
      <c r="AD666" s="21">
        <v>30</v>
      </c>
      <c r="AE666" s="14">
        <v>44258</v>
      </c>
      <c r="AF666" s="20">
        <v>44260</v>
      </c>
      <c r="AG666" s="21">
        <v>26</v>
      </c>
      <c r="AH666" s="14">
        <v>44286</v>
      </c>
      <c r="AI666" s="20">
        <v>44285</v>
      </c>
      <c r="AJ666" s="21">
        <v>27</v>
      </c>
      <c r="AK666" s="14">
        <v>44312</v>
      </c>
      <c r="AL666" s="15">
        <f t="shared" si="96"/>
        <v>16464000</v>
      </c>
      <c r="AM666" s="21">
        <v>8</v>
      </c>
      <c r="AN666" s="14">
        <v>44556</v>
      </c>
      <c r="AO666" s="14">
        <v>44616</v>
      </c>
      <c r="AP666" s="19"/>
      <c r="AQ666" s="19"/>
      <c r="AR666" s="19"/>
      <c r="AS666" s="19"/>
      <c r="AT666" s="19">
        <v>1646400</v>
      </c>
      <c r="AU666" s="19"/>
      <c r="AV666" s="19"/>
      <c r="AW666" s="19">
        <v>14817600</v>
      </c>
      <c r="AX666" s="19"/>
      <c r="AY666" s="19"/>
      <c r="AZ666" s="19"/>
      <c r="BA666" s="19"/>
      <c r="BB666" s="19">
        <f t="shared" si="98"/>
        <v>1646400</v>
      </c>
      <c r="BC666" s="15">
        <f t="shared" si="91"/>
        <v>16464000</v>
      </c>
      <c r="BD666" s="15">
        <f t="shared" si="97"/>
        <v>16464000</v>
      </c>
      <c r="BE666" t="str">
        <f t="shared" si="92"/>
        <v>OK</v>
      </c>
      <c r="BF666">
        <f t="shared" si="93"/>
        <v>2</v>
      </c>
      <c r="BH666" s="17"/>
    </row>
    <row r="667" spans="1:60" hidden="1">
      <c r="A667" s="17">
        <v>7</v>
      </c>
      <c r="B667" s="17" t="s">
        <v>18</v>
      </c>
      <c r="C667" s="17" t="s">
        <v>632</v>
      </c>
      <c r="D667" s="17" t="s">
        <v>644</v>
      </c>
      <c r="E667" s="17" t="s">
        <v>10</v>
      </c>
      <c r="F667" s="17" t="s">
        <v>197</v>
      </c>
      <c r="G667">
        <v>5911</v>
      </c>
      <c r="H667">
        <v>31</v>
      </c>
      <c r="I667" s="19">
        <v>24304000</v>
      </c>
      <c r="J667" s="15">
        <v>784000</v>
      </c>
      <c r="K667" s="17"/>
      <c r="L667" s="17">
        <v>31</v>
      </c>
      <c r="M667" s="17" t="s">
        <v>40</v>
      </c>
      <c r="N667" s="17" t="s">
        <v>48</v>
      </c>
      <c r="O667" s="17" t="s">
        <v>114</v>
      </c>
      <c r="P667" s="17" t="s">
        <v>763</v>
      </c>
      <c r="Q667" s="17" t="s">
        <v>53</v>
      </c>
      <c r="R667" s="17" t="s">
        <v>117</v>
      </c>
      <c r="S667" s="17" t="s">
        <v>118</v>
      </c>
      <c r="T667" t="s">
        <v>199</v>
      </c>
      <c r="U667" t="s">
        <v>156</v>
      </c>
      <c r="V667" s="17" t="str">
        <f t="shared" ref="V667:V730" si="99">CONCATENATE(U667,"-",T667)</f>
        <v>07-591101</v>
      </c>
      <c r="W667" t="s">
        <v>766</v>
      </c>
      <c r="X667" s="17" t="s">
        <v>40</v>
      </c>
      <c r="Y667" s="20">
        <v>44256</v>
      </c>
      <c r="Z667" s="21">
        <v>15</v>
      </c>
      <c r="AA667" s="14">
        <v>44271</v>
      </c>
      <c r="AB667" s="20">
        <v>44228</v>
      </c>
      <c r="AC667" s="19">
        <f t="shared" si="94"/>
        <v>24304000</v>
      </c>
      <c r="AD667" s="21">
        <v>30</v>
      </c>
      <c r="AE667" s="14">
        <v>44258</v>
      </c>
      <c r="AF667" s="20">
        <v>44260</v>
      </c>
      <c r="AG667" s="21">
        <v>26</v>
      </c>
      <c r="AH667" s="14">
        <v>44286</v>
      </c>
      <c r="AI667" s="20">
        <v>44285</v>
      </c>
      <c r="AJ667" s="21">
        <v>27</v>
      </c>
      <c r="AK667" s="14">
        <v>44312</v>
      </c>
      <c r="AL667" s="15">
        <f t="shared" si="96"/>
        <v>24304000</v>
      </c>
      <c r="AM667" s="21">
        <v>8</v>
      </c>
      <c r="AN667" s="14">
        <v>44556</v>
      </c>
      <c r="AO667" s="14">
        <v>44616</v>
      </c>
      <c r="AP667" s="19"/>
      <c r="AQ667" s="19"/>
      <c r="AR667" s="19"/>
      <c r="AS667" s="19"/>
      <c r="AT667" s="19">
        <v>2430400</v>
      </c>
      <c r="AU667" s="19"/>
      <c r="AV667" s="19"/>
      <c r="AW667" s="19">
        <v>21873600</v>
      </c>
      <c r="AX667" s="19"/>
      <c r="AY667" s="19"/>
      <c r="AZ667" s="19"/>
      <c r="BA667" s="19"/>
      <c r="BB667" s="19">
        <f t="shared" si="98"/>
        <v>2430400</v>
      </c>
      <c r="BC667" s="15">
        <f t="shared" ref="BC667:BC730" si="100">IF((SUM(AP667:BA667)=0),"---",(SUM(AP667:BA667)))</f>
        <v>24304000</v>
      </c>
      <c r="BD667" s="15">
        <f t="shared" si="97"/>
        <v>24304000</v>
      </c>
      <c r="BE667" t="str">
        <f t="shared" ref="BE667:BE730" si="101">IF(OR(BD667="---",BC667="---"),"---",IF(BD667-BC667=0,"OK","REVISAR"))</f>
        <v>OK</v>
      </c>
      <c r="BF667">
        <f t="shared" ref="BF667:BF730" si="102">COUNT(AP667:BA667)</f>
        <v>2</v>
      </c>
      <c r="BH667" s="17"/>
    </row>
    <row r="668" spans="1:60" hidden="1">
      <c r="A668" s="17">
        <v>7</v>
      </c>
      <c r="B668" s="17" t="s">
        <v>18</v>
      </c>
      <c r="C668" s="17" t="s">
        <v>635</v>
      </c>
      <c r="D668" s="17" t="s">
        <v>663</v>
      </c>
      <c r="E668" s="17" t="s">
        <v>10</v>
      </c>
      <c r="F668" s="17" t="s">
        <v>197</v>
      </c>
      <c r="G668">
        <v>5911</v>
      </c>
      <c r="H668">
        <v>31</v>
      </c>
      <c r="I668" s="19">
        <v>24304000</v>
      </c>
      <c r="J668" s="15">
        <v>784000</v>
      </c>
      <c r="K668" s="17"/>
      <c r="L668" s="17">
        <v>31</v>
      </c>
      <c r="M668" s="17" t="s">
        <v>40</v>
      </c>
      <c r="N668" s="17" t="s">
        <v>48</v>
      </c>
      <c r="O668" s="17" t="s">
        <v>114</v>
      </c>
      <c r="P668" s="17" t="s">
        <v>763</v>
      </c>
      <c r="Q668" s="17" t="s">
        <v>53</v>
      </c>
      <c r="R668" s="17" t="s">
        <v>117</v>
      </c>
      <c r="S668" s="17" t="s">
        <v>118</v>
      </c>
      <c r="T668" t="s">
        <v>199</v>
      </c>
      <c r="U668" t="s">
        <v>156</v>
      </c>
      <c r="V668" s="17" t="str">
        <f t="shared" si="99"/>
        <v>07-591101</v>
      </c>
      <c r="W668" t="s">
        <v>767</v>
      </c>
      <c r="X668" s="17" t="s">
        <v>40</v>
      </c>
      <c r="Y668" s="20">
        <v>44256</v>
      </c>
      <c r="Z668" s="21">
        <v>15</v>
      </c>
      <c r="AA668" s="14">
        <v>44271</v>
      </c>
      <c r="AB668" s="20">
        <v>44228</v>
      </c>
      <c r="AC668" s="19">
        <f t="shared" si="94"/>
        <v>24304000</v>
      </c>
      <c r="AD668" s="21">
        <v>30</v>
      </c>
      <c r="AE668" s="14">
        <v>44258</v>
      </c>
      <c r="AF668" s="20">
        <v>44260</v>
      </c>
      <c r="AG668" s="21">
        <v>26</v>
      </c>
      <c r="AH668" s="14">
        <v>44286</v>
      </c>
      <c r="AI668" s="20">
        <v>44285</v>
      </c>
      <c r="AJ668" s="21">
        <v>27</v>
      </c>
      <c r="AK668" s="14">
        <v>44312</v>
      </c>
      <c r="AL668" s="15">
        <f t="shared" si="96"/>
        <v>24304000</v>
      </c>
      <c r="AM668" s="21">
        <v>8</v>
      </c>
      <c r="AN668" s="14">
        <v>44556</v>
      </c>
      <c r="AO668" s="14">
        <v>44616</v>
      </c>
      <c r="AP668" s="19"/>
      <c r="AQ668" s="19"/>
      <c r="AR668" s="19"/>
      <c r="AS668" s="19"/>
      <c r="AT668" s="19">
        <v>2430400</v>
      </c>
      <c r="AU668" s="19"/>
      <c r="AV668" s="19"/>
      <c r="AW668" s="19">
        <v>21873600</v>
      </c>
      <c r="AX668" s="19"/>
      <c r="AY668" s="19"/>
      <c r="AZ668" s="19"/>
      <c r="BA668" s="19"/>
      <c r="BB668" s="19">
        <f t="shared" si="98"/>
        <v>2430400</v>
      </c>
      <c r="BC668" s="15">
        <f t="shared" si="100"/>
        <v>24304000</v>
      </c>
      <c r="BD668" s="15">
        <f t="shared" si="97"/>
        <v>24304000</v>
      </c>
      <c r="BE668" t="str">
        <f t="shared" si="101"/>
        <v>OK</v>
      </c>
      <c r="BF668">
        <f t="shared" si="102"/>
        <v>2</v>
      </c>
      <c r="BH668" s="17"/>
    </row>
    <row r="669" spans="1:60" hidden="1">
      <c r="A669" s="17">
        <v>7</v>
      </c>
      <c r="B669" s="17" t="s">
        <v>18</v>
      </c>
      <c r="C669" s="17" t="s">
        <v>638</v>
      </c>
      <c r="D669" s="17" t="s">
        <v>663</v>
      </c>
      <c r="E669" s="17" t="s">
        <v>10</v>
      </c>
      <c r="F669" s="17" t="s">
        <v>197</v>
      </c>
      <c r="G669">
        <v>5911</v>
      </c>
      <c r="H669">
        <v>24</v>
      </c>
      <c r="I669" s="19">
        <v>18816000</v>
      </c>
      <c r="J669" s="15">
        <v>784000</v>
      </c>
      <c r="K669" s="17"/>
      <c r="L669" s="17">
        <v>24</v>
      </c>
      <c r="M669" s="17" t="s">
        <v>40</v>
      </c>
      <c r="N669" s="17" t="s">
        <v>48</v>
      </c>
      <c r="O669" s="17" t="s">
        <v>114</v>
      </c>
      <c r="P669" s="17" t="s">
        <v>763</v>
      </c>
      <c r="Q669" s="17" t="s">
        <v>53</v>
      </c>
      <c r="R669" s="17" t="s">
        <v>117</v>
      </c>
      <c r="S669" s="17" t="s">
        <v>118</v>
      </c>
      <c r="T669" t="s">
        <v>199</v>
      </c>
      <c r="U669" t="s">
        <v>156</v>
      </c>
      <c r="V669" s="17" t="str">
        <f t="shared" si="99"/>
        <v>07-591101</v>
      </c>
      <c r="W669" t="s">
        <v>767</v>
      </c>
      <c r="X669" s="17" t="s">
        <v>40</v>
      </c>
      <c r="Y669" s="20">
        <v>44256</v>
      </c>
      <c r="Z669" s="21">
        <v>15</v>
      </c>
      <c r="AA669" s="14">
        <v>44271</v>
      </c>
      <c r="AB669" s="20">
        <v>44228</v>
      </c>
      <c r="AC669" s="19">
        <f t="shared" si="94"/>
        <v>18816000</v>
      </c>
      <c r="AD669" s="21">
        <v>30</v>
      </c>
      <c r="AE669" s="14">
        <v>44258</v>
      </c>
      <c r="AF669" s="20">
        <v>44260</v>
      </c>
      <c r="AG669" s="21">
        <v>26</v>
      </c>
      <c r="AH669" s="14">
        <v>44286</v>
      </c>
      <c r="AI669" s="20">
        <v>44285</v>
      </c>
      <c r="AJ669" s="21">
        <v>27</v>
      </c>
      <c r="AK669" s="14">
        <v>44312</v>
      </c>
      <c r="AL669" s="15">
        <f t="shared" si="96"/>
        <v>18816000</v>
      </c>
      <c r="AM669" s="21">
        <v>8</v>
      </c>
      <c r="AN669" s="14">
        <v>44556</v>
      </c>
      <c r="AO669" s="14">
        <v>44616</v>
      </c>
      <c r="AP669" s="19"/>
      <c r="AQ669" s="19"/>
      <c r="AR669" s="19"/>
      <c r="AS669" s="19"/>
      <c r="AT669" s="19">
        <v>1881600</v>
      </c>
      <c r="AU669" s="19"/>
      <c r="AV669" s="19"/>
      <c r="AW669" s="19">
        <v>16934400</v>
      </c>
      <c r="AX669" s="19"/>
      <c r="AY669" s="19"/>
      <c r="AZ669" s="19"/>
      <c r="BA669" s="19"/>
      <c r="BB669" s="19">
        <f t="shared" si="98"/>
        <v>1881600</v>
      </c>
      <c r="BC669" s="15">
        <f t="shared" si="100"/>
        <v>18816000</v>
      </c>
      <c r="BD669" s="15">
        <f t="shared" si="97"/>
        <v>18816000</v>
      </c>
      <c r="BE669" t="str">
        <f t="shared" si="101"/>
        <v>OK</v>
      </c>
      <c r="BF669">
        <f t="shared" si="102"/>
        <v>2</v>
      </c>
      <c r="BH669" s="17"/>
    </row>
    <row r="670" spans="1:60" hidden="1">
      <c r="A670" s="17">
        <v>7</v>
      </c>
      <c r="B670" s="17" t="s">
        <v>18</v>
      </c>
      <c r="C670" s="17" t="s">
        <v>622</v>
      </c>
      <c r="D670" s="17" t="s">
        <v>678</v>
      </c>
      <c r="E670" s="17" t="s">
        <v>10</v>
      </c>
      <c r="F670" s="17" t="s">
        <v>197</v>
      </c>
      <c r="G670">
        <v>5911</v>
      </c>
      <c r="H670">
        <v>74</v>
      </c>
      <c r="I670" s="19">
        <v>58016000</v>
      </c>
      <c r="J670" s="15">
        <v>784000</v>
      </c>
      <c r="K670" s="17"/>
      <c r="L670" s="17">
        <v>74</v>
      </c>
      <c r="M670" s="17" t="s">
        <v>40</v>
      </c>
      <c r="N670" s="17" t="s">
        <v>48</v>
      </c>
      <c r="O670" s="17" t="s">
        <v>114</v>
      </c>
      <c r="P670" s="17" t="s">
        <v>763</v>
      </c>
      <c r="Q670" s="17" t="s">
        <v>53</v>
      </c>
      <c r="R670" s="17" t="s">
        <v>117</v>
      </c>
      <c r="S670" s="17" t="s">
        <v>118</v>
      </c>
      <c r="T670" t="s">
        <v>199</v>
      </c>
      <c r="U670" t="s">
        <v>156</v>
      </c>
      <c r="V670" s="17" t="str">
        <f t="shared" si="99"/>
        <v>07-591101</v>
      </c>
      <c r="W670" t="s">
        <v>768</v>
      </c>
      <c r="X670" s="17" t="s">
        <v>40</v>
      </c>
      <c r="Y670" s="20">
        <v>44256</v>
      </c>
      <c r="Z670" s="21">
        <v>15</v>
      </c>
      <c r="AA670" s="14">
        <v>44271</v>
      </c>
      <c r="AB670" s="20">
        <v>44228</v>
      </c>
      <c r="AC670" s="19">
        <f t="shared" si="94"/>
        <v>58016000</v>
      </c>
      <c r="AD670" s="21">
        <v>30</v>
      </c>
      <c r="AE670" s="14">
        <v>44258</v>
      </c>
      <c r="AF670" s="20">
        <v>44260</v>
      </c>
      <c r="AG670" s="21">
        <v>26</v>
      </c>
      <c r="AH670" s="14">
        <v>44286</v>
      </c>
      <c r="AI670" s="20">
        <v>44285</v>
      </c>
      <c r="AJ670" s="21">
        <v>27</v>
      </c>
      <c r="AK670" s="14">
        <v>44312</v>
      </c>
      <c r="AL670" s="15">
        <f t="shared" si="96"/>
        <v>58016000</v>
      </c>
      <c r="AM670" s="21">
        <v>8</v>
      </c>
      <c r="AN670" s="14">
        <v>44556</v>
      </c>
      <c r="AO670" s="14">
        <v>44616</v>
      </c>
      <c r="AP670" s="19"/>
      <c r="AQ670" s="19"/>
      <c r="AR670" s="19"/>
      <c r="AS670" s="19"/>
      <c r="AT670" s="19">
        <v>5801600</v>
      </c>
      <c r="AU670" s="19"/>
      <c r="AV670" s="19"/>
      <c r="AW670" s="19">
        <v>52214400</v>
      </c>
      <c r="AX670" s="19"/>
      <c r="AY670" s="19"/>
      <c r="AZ670" s="19"/>
      <c r="BA670" s="19"/>
      <c r="BB670" s="19">
        <f t="shared" si="98"/>
        <v>5801600</v>
      </c>
      <c r="BC670" s="15">
        <f t="shared" si="100"/>
        <v>58016000</v>
      </c>
      <c r="BD670" s="15">
        <f t="shared" si="97"/>
        <v>58016000</v>
      </c>
      <c r="BE670" t="str">
        <f t="shared" si="101"/>
        <v>OK</v>
      </c>
      <c r="BF670">
        <f t="shared" si="102"/>
        <v>2</v>
      </c>
      <c r="BH670" s="17"/>
    </row>
    <row r="671" spans="1:60" hidden="1">
      <c r="A671" s="17">
        <v>7</v>
      </c>
      <c r="B671" s="17" t="s">
        <v>18</v>
      </c>
      <c r="C671" s="17" t="s">
        <v>643</v>
      </c>
      <c r="D671" s="17" t="s">
        <v>663</v>
      </c>
      <c r="E671" s="17" t="s">
        <v>10</v>
      </c>
      <c r="F671" s="17" t="s">
        <v>197</v>
      </c>
      <c r="G671">
        <v>5911</v>
      </c>
      <c r="H671">
        <v>19</v>
      </c>
      <c r="I671" s="19">
        <v>14896000</v>
      </c>
      <c r="J671" s="15">
        <v>784000</v>
      </c>
      <c r="K671" s="17"/>
      <c r="L671" s="17">
        <v>19</v>
      </c>
      <c r="M671" s="17" t="s">
        <v>40</v>
      </c>
      <c r="N671" s="17" t="s">
        <v>48</v>
      </c>
      <c r="O671" s="17" t="s">
        <v>114</v>
      </c>
      <c r="P671" s="17" t="s">
        <v>763</v>
      </c>
      <c r="Q671" s="17" t="s">
        <v>53</v>
      </c>
      <c r="R671" s="17" t="s">
        <v>117</v>
      </c>
      <c r="S671" s="17" t="s">
        <v>118</v>
      </c>
      <c r="T671" t="s">
        <v>199</v>
      </c>
      <c r="U671" t="s">
        <v>156</v>
      </c>
      <c r="V671" s="17" t="str">
        <f t="shared" si="99"/>
        <v>07-591101</v>
      </c>
      <c r="W671" t="s">
        <v>767</v>
      </c>
      <c r="X671" s="17" t="s">
        <v>40</v>
      </c>
      <c r="Y671" s="20">
        <v>44256</v>
      </c>
      <c r="Z671" s="21">
        <v>15</v>
      </c>
      <c r="AA671" s="14">
        <v>44271</v>
      </c>
      <c r="AB671" s="20">
        <v>44228</v>
      </c>
      <c r="AC671" s="19">
        <f t="shared" si="94"/>
        <v>14896000</v>
      </c>
      <c r="AD671" s="21">
        <v>30</v>
      </c>
      <c r="AE671" s="14">
        <v>44258</v>
      </c>
      <c r="AF671" s="20">
        <v>44260</v>
      </c>
      <c r="AG671" s="21">
        <v>26</v>
      </c>
      <c r="AH671" s="14">
        <v>44286</v>
      </c>
      <c r="AI671" s="20">
        <v>44285</v>
      </c>
      <c r="AJ671" s="21">
        <v>27</v>
      </c>
      <c r="AK671" s="14">
        <v>44312</v>
      </c>
      <c r="AL671" s="15">
        <f t="shared" si="96"/>
        <v>14896000</v>
      </c>
      <c r="AM671" s="21">
        <v>8</v>
      </c>
      <c r="AN671" s="14">
        <v>44556</v>
      </c>
      <c r="AO671" s="14">
        <v>44616</v>
      </c>
      <c r="AP671" s="19"/>
      <c r="AQ671" s="19"/>
      <c r="AR671" s="19"/>
      <c r="AS671" s="19"/>
      <c r="AT671" s="19">
        <v>1489600</v>
      </c>
      <c r="AU671" s="19"/>
      <c r="AV671" s="19"/>
      <c r="AW671" s="19">
        <v>13406400</v>
      </c>
      <c r="AX671" s="19"/>
      <c r="AY671" s="19"/>
      <c r="AZ671" s="19"/>
      <c r="BA671" s="19"/>
      <c r="BB671" s="19">
        <f t="shared" si="98"/>
        <v>1489600</v>
      </c>
      <c r="BC671" s="15">
        <f t="shared" si="100"/>
        <v>14896000</v>
      </c>
      <c r="BD671" s="15">
        <f t="shared" si="97"/>
        <v>14896000</v>
      </c>
      <c r="BE671" t="str">
        <f t="shared" si="101"/>
        <v>OK</v>
      </c>
      <c r="BF671">
        <f t="shared" si="102"/>
        <v>2</v>
      </c>
      <c r="BH671" s="17"/>
    </row>
    <row r="672" spans="1:60" hidden="1">
      <c r="A672" s="17">
        <v>7</v>
      </c>
      <c r="B672" s="17" t="s">
        <v>18</v>
      </c>
      <c r="C672" s="17" t="s">
        <v>646</v>
      </c>
      <c r="D672" s="17" t="s">
        <v>655</v>
      </c>
      <c r="E672" s="17" t="s">
        <v>10</v>
      </c>
      <c r="F672" s="17" t="s">
        <v>197</v>
      </c>
      <c r="G672">
        <v>5911</v>
      </c>
      <c r="H672">
        <v>21</v>
      </c>
      <c r="I672" s="19">
        <v>16464000</v>
      </c>
      <c r="J672" s="15">
        <v>784000</v>
      </c>
      <c r="K672" s="17"/>
      <c r="L672" s="17">
        <v>21</v>
      </c>
      <c r="M672" s="17" t="s">
        <v>40</v>
      </c>
      <c r="N672" s="17" t="s">
        <v>48</v>
      </c>
      <c r="O672" s="17" t="s">
        <v>114</v>
      </c>
      <c r="P672" s="17" t="s">
        <v>763</v>
      </c>
      <c r="Q672" s="17" t="s">
        <v>53</v>
      </c>
      <c r="R672" s="17" t="s">
        <v>117</v>
      </c>
      <c r="S672" s="17" t="s">
        <v>118</v>
      </c>
      <c r="T672" t="s">
        <v>199</v>
      </c>
      <c r="U672" t="s">
        <v>156</v>
      </c>
      <c r="V672" s="17" t="str">
        <f t="shared" si="99"/>
        <v>07-591101</v>
      </c>
      <c r="W672" t="s">
        <v>769</v>
      </c>
      <c r="X672" s="17" t="s">
        <v>40</v>
      </c>
      <c r="Y672" s="20">
        <v>44256</v>
      </c>
      <c r="Z672" s="21">
        <v>15</v>
      </c>
      <c r="AA672" s="14">
        <v>44271</v>
      </c>
      <c r="AB672" s="20">
        <v>44228</v>
      </c>
      <c r="AC672" s="19">
        <f t="shared" si="94"/>
        <v>16464000</v>
      </c>
      <c r="AD672" s="21">
        <v>30</v>
      </c>
      <c r="AE672" s="14">
        <v>44258</v>
      </c>
      <c r="AF672" s="20">
        <v>44260</v>
      </c>
      <c r="AG672" s="21">
        <v>26</v>
      </c>
      <c r="AH672" s="14">
        <v>44286</v>
      </c>
      <c r="AI672" s="20">
        <v>44285</v>
      </c>
      <c r="AJ672" s="21">
        <v>27</v>
      </c>
      <c r="AK672" s="14">
        <v>44312</v>
      </c>
      <c r="AL672" s="15">
        <f t="shared" si="96"/>
        <v>16464000</v>
      </c>
      <c r="AM672" s="21">
        <v>8</v>
      </c>
      <c r="AN672" s="14">
        <v>44556</v>
      </c>
      <c r="AO672" s="14">
        <v>44616</v>
      </c>
      <c r="AP672" s="19"/>
      <c r="AQ672" s="19"/>
      <c r="AR672" s="19"/>
      <c r="AS672" s="19"/>
      <c r="AT672" s="19">
        <v>1646400</v>
      </c>
      <c r="AU672" s="19"/>
      <c r="AV672" s="19"/>
      <c r="AW672" s="19">
        <v>14817600</v>
      </c>
      <c r="AX672" s="19"/>
      <c r="AY672" s="19"/>
      <c r="AZ672" s="19"/>
      <c r="BA672" s="19"/>
      <c r="BB672" s="19">
        <f t="shared" si="98"/>
        <v>1646400</v>
      </c>
      <c r="BC672" s="15">
        <f t="shared" si="100"/>
        <v>16464000</v>
      </c>
      <c r="BD672" s="15">
        <f t="shared" si="97"/>
        <v>16464000</v>
      </c>
      <c r="BE672" t="str">
        <f t="shared" si="101"/>
        <v>OK</v>
      </c>
      <c r="BF672">
        <f t="shared" si="102"/>
        <v>2</v>
      </c>
      <c r="BH672" s="17"/>
    </row>
    <row r="673" spans="1:60" hidden="1">
      <c r="A673" s="17">
        <v>7</v>
      </c>
      <c r="B673" s="17" t="s">
        <v>18</v>
      </c>
      <c r="C673" s="17" t="s">
        <v>649</v>
      </c>
      <c r="D673" s="17" t="s">
        <v>655</v>
      </c>
      <c r="E673" s="17" t="s">
        <v>10</v>
      </c>
      <c r="F673" s="17" t="s">
        <v>197</v>
      </c>
      <c r="G673">
        <v>5911</v>
      </c>
      <c r="H673">
        <v>21</v>
      </c>
      <c r="I673" s="19">
        <v>16464000</v>
      </c>
      <c r="J673" s="15">
        <v>784000</v>
      </c>
      <c r="K673" s="17"/>
      <c r="L673" s="17">
        <v>21</v>
      </c>
      <c r="M673" s="17" t="s">
        <v>40</v>
      </c>
      <c r="N673" s="17" t="s">
        <v>48</v>
      </c>
      <c r="O673" s="17" t="s">
        <v>114</v>
      </c>
      <c r="P673" s="17" t="s">
        <v>763</v>
      </c>
      <c r="Q673" s="17" t="s">
        <v>53</v>
      </c>
      <c r="R673" s="17" t="s">
        <v>117</v>
      </c>
      <c r="S673" s="17" t="s">
        <v>118</v>
      </c>
      <c r="T673" t="s">
        <v>199</v>
      </c>
      <c r="U673" t="s">
        <v>156</v>
      </c>
      <c r="V673" s="17" t="str">
        <f t="shared" si="99"/>
        <v>07-591101</v>
      </c>
      <c r="W673" t="s">
        <v>769</v>
      </c>
      <c r="X673" s="17" t="s">
        <v>40</v>
      </c>
      <c r="Y673" s="20">
        <v>44256</v>
      </c>
      <c r="Z673" s="21">
        <v>15</v>
      </c>
      <c r="AA673" s="14">
        <v>44271</v>
      </c>
      <c r="AB673" s="20">
        <v>44228</v>
      </c>
      <c r="AC673" s="19">
        <f t="shared" ref="AC673:AC736" si="103">I673</f>
        <v>16464000</v>
      </c>
      <c r="AD673" s="21">
        <v>30</v>
      </c>
      <c r="AE673" s="14">
        <v>44258</v>
      </c>
      <c r="AF673" s="20">
        <v>44260</v>
      </c>
      <c r="AG673" s="21">
        <v>26</v>
      </c>
      <c r="AH673" s="14">
        <v>44286</v>
      </c>
      <c r="AI673" s="20">
        <v>44285</v>
      </c>
      <c r="AJ673" s="21">
        <v>27</v>
      </c>
      <c r="AK673" s="14">
        <v>44312</v>
      </c>
      <c r="AL673" s="15">
        <f t="shared" si="96"/>
        <v>16464000</v>
      </c>
      <c r="AM673" s="21">
        <v>8</v>
      </c>
      <c r="AN673" s="14">
        <v>44556</v>
      </c>
      <c r="AO673" s="14">
        <v>44616</v>
      </c>
      <c r="AP673" s="19"/>
      <c r="AQ673" s="19"/>
      <c r="AR673" s="19"/>
      <c r="AS673" s="19"/>
      <c r="AT673" s="19">
        <v>1646400</v>
      </c>
      <c r="AU673" s="19"/>
      <c r="AV673" s="19"/>
      <c r="AW673" s="19">
        <v>14817600</v>
      </c>
      <c r="AX673" s="19"/>
      <c r="AY673" s="19"/>
      <c r="AZ673" s="19"/>
      <c r="BA673" s="19"/>
      <c r="BB673" s="19">
        <f t="shared" si="98"/>
        <v>1646400</v>
      </c>
      <c r="BC673" s="15">
        <f t="shared" si="100"/>
        <v>16464000</v>
      </c>
      <c r="BD673" s="15">
        <f t="shared" si="97"/>
        <v>16464000</v>
      </c>
      <c r="BE673" t="str">
        <f t="shared" si="101"/>
        <v>OK</v>
      </c>
      <c r="BF673">
        <f t="shared" si="102"/>
        <v>2</v>
      </c>
      <c r="BH673" s="17"/>
    </row>
    <row r="674" spans="1:60" hidden="1">
      <c r="A674" s="17">
        <v>7</v>
      </c>
      <c r="B674" s="17" t="s">
        <v>18</v>
      </c>
      <c r="C674" s="17" t="s">
        <v>624</v>
      </c>
      <c r="D674" s="17" t="s">
        <v>630</v>
      </c>
      <c r="E674" s="17" t="s">
        <v>10</v>
      </c>
      <c r="F674" s="17" t="s">
        <v>197</v>
      </c>
      <c r="G674">
        <v>5911</v>
      </c>
      <c r="H674">
        <v>67</v>
      </c>
      <c r="I674" s="19">
        <v>52528000</v>
      </c>
      <c r="J674" s="15">
        <v>784000</v>
      </c>
      <c r="K674" s="17"/>
      <c r="L674" s="17">
        <v>67</v>
      </c>
      <c r="M674" s="17" t="s">
        <v>40</v>
      </c>
      <c r="N674" s="17" t="s">
        <v>48</v>
      </c>
      <c r="O674" s="17" t="s">
        <v>114</v>
      </c>
      <c r="P674" s="17" t="s">
        <v>763</v>
      </c>
      <c r="Q674" s="17" t="s">
        <v>53</v>
      </c>
      <c r="R674" s="17" t="s">
        <v>117</v>
      </c>
      <c r="S674" s="17" t="s">
        <v>118</v>
      </c>
      <c r="T674" t="s">
        <v>199</v>
      </c>
      <c r="U674" t="s">
        <v>156</v>
      </c>
      <c r="V674" s="17" t="str">
        <f t="shared" si="99"/>
        <v>07-591101</v>
      </c>
      <c r="W674" t="s">
        <v>770</v>
      </c>
      <c r="X674" s="17" t="s">
        <v>40</v>
      </c>
      <c r="Y674" s="20">
        <v>44256</v>
      </c>
      <c r="Z674" s="21">
        <v>15</v>
      </c>
      <c r="AA674" s="14">
        <v>44271</v>
      </c>
      <c r="AB674" s="20">
        <v>44228</v>
      </c>
      <c r="AC674" s="19">
        <f t="shared" si="103"/>
        <v>52528000</v>
      </c>
      <c r="AD674" s="21">
        <v>30</v>
      </c>
      <c r="AE674" s="14">
        <v>44258</v>
      </c>
      <c r="AF674" s="20">
        <v>44260</v>
      </c>
      <c r="AG674" s="21">
        <v>26</v>
      </c>
      <c r="AH674" s="14">
        <v>44286</v>
      </c>
      <c r="AI674" s="20">
        <v>44285</v>
      </c>
      <c r="AJ674" s="21">
        <v>27</v>
      </c>
      <c r="AK674" s="14">
        <v>44312</v>
      </c>
      <c r="AL674" s="15">
        <f t="shared" si="96"/>
        <v>52528000</v>
      </c>
      <c r="AM674" s="21">
        <v>8</v>
      </c>
      <c r="AN674" s="14">
        <v>44556</v>
      </c>
      <c r="AO674" s="14">
        <v>44616</v>
      </c>
      <c r="AP674" s="19"/>
      <c r="AQ674" s="19"/>
      <c r="AR674" s="19"/>
      <c r="AS674" s="19"/>
      <c r="AT674" s="19">
        <v>5252800</v>
      </c>
      <c r="AU674" s="19"/>
      <c r="AV674" s="19"/>
      <c r="AW674" s="19">
        <v>47275200</v>
      </c>
      <c r="AX674" s="19"/>
      <c r="AY674" s="19"/>
      <c r="AZ674" s="19"/>
      <c r="BA674" s="19"/>
      <c r="BB674" s="19">
        <f t="shared" si="98"/>
        <v>5252800</v>
      </c>
      <c r="BC674" s="15">
        <f t="shared" si="100"/>
        <v>52528000</v>
      </c>
      <c r="BD674" s="15">
        <f t="shared" si="97"/>
        <v>52528000</v>
      </c>
      <c r="BE674" t="str">
        <f t="shared" si="101"/>
        <v>OK</v>
      </c>
      <c r="BF674">
        <f t="shared" si="102"/>
        <v>2</v>
      </c>
      <c r="BH674" s="17"/>
    </row>
    <row r="675" spans="1:60" hidden="1">
      <c r="A675" s="17">
        <v>7</v>
      </c>
      <c r="B675" s="17" t="s">
        <v>18</v>
      </c>
      <c r="C675" s="17" t="s">
        <v>654</v>
      </c>
      <c r="D675" s="17" t="s">
        <v>630</v>
      </c>
      <c r="E675" s="17" t="s">
        <v>10</v>
      </c>
      <c r="F675" s="17" t="s">
        <v>197</v>
      </c>
      <c r="G675">
        <v>5911</v>
      </c>
      <c r="H675">
        <v>31</v>
      </c>
      <c r="I675" s="19">
        <v>24304000</v>
      </c>
      <c r="J675" s="15">
        <v>784000</v>
      </c>
      <c r="K675" s="17"/>
      <c r="L675" s="17">
        <v>31</v>
      </c>
      <c r="M675" s="17" t="s">
        <v>40</v>
      </c>
      <c r="N675" s="17" t="s">
        <v>48</v>
      </c>
      <c r="O675" s="17" t="s">
        <v>114</v>
      </c>
      <c r="P675" s="17" t="s">
        <v>763</v>
      </c>
      <c r="Q675" s="17" t="s">
        <v>53</v>
      </c>
      <c r="R675" s="17" t="s">
        <v>117</v>
      </c>
      <c r="S675" s="17" t="s">
        <v>118</v>
      </c>
      <c r="T675" t="s">
        <v>199</v>
      </c>
      <c r="U675" t="s">
        <v>156</v>
      </c>
      <c r="V675" s="17" t="str">
        <f t="shared" si="99"/>
        <v>07-591101</v>
      </c>
      <c r="W675" t="s">
        <v>770</v>
      </c>
      <c r="X675" s="17" t="s">
        <v>40</v>
      </c>
      <c r="Y675" s="20">
        <v>44256</v>
      </c>
      <c r="Z675" s="21">
        <v>15</v>
      </c>
      <c r="AA675" s="14">
        <v>44271</v>
      </c>
      <c r="AB675" s="20">
        <v>44228</v>
      </c>
      <c r="AC675" s="19">
        <f t="shared" si="103"/>
        <v>24304000</v>
      </c>
      <c r="AD675" s="21">
        <v>30</v>
      </c>
      <c r="AE675" s="14">
        <v>44258</v>
      </c>
      <c r="AF675" s="20">
        <v>44260</v>
      </c>
      <c r="AG675" s="21">
        <v>26</v>
      </c>
      <c r="AH675" s="14">
        <v>44286</v>
      </c>
      <c r="AI675" s="20">
        <v>44285</v>
      </c>
      <c r="AJ675" s="21">
        <v>27</v>
      </c>
      <c r="AK675" s="14">
        <v>44312</v>
      </c>
      <c r="AL675" s="15">
        <f t="shared" si="96"/>
        <v>24304000</v>
      </c>
      <c r="AM675" s="21">
        <v>8</v>
      </c>
      <c r="AN675" s="14">
        <v>44556</v>
      </c>
      <c r="AO675" s="14">
        <v>44616</v>
      </c>
      <c r="AP675" s="19"/>
      <c r="AQ675" s="19"/>
      <c r="AR675" s="19"/>
      <c r="AS675" s="19"/>
      <c r="AT675" s="19">
        <v>2430400</v>
      </c>
      <c r="AU675" s="19"/>
      <c r="AV675" s="19"/>
      <c r="AW675" s="19">
        <v>21873600</v>
      </c>
      <c r="AX675" s="19"/>
      <c r="AY675" s="19"/>
      <c r="AZ675" s="19"/>
      <c r="BA675" s="19"/>
      <c r="BB675" s="19">
        <f t="shared" si="98"/>
        <v>2430400</v>
      </c>
      <c r="BC675" s="15">
        <f t="shared" si="100"/>
        <v>24304000</v>
      </c>
      <c r="BD675" s="15">
        <f t="shared" si="97"/>
        <v>24304000</v>
      </c>
      <c r="BE675" t="str">
        <f t="shared" si="101"/>
        <v>OK</v>
      </c>
      <c r="BF675">
        <f t="shared" si="102"/>
        <v>2</v>
      </c>
      <c r="BH675" s="17"/>
    </row>
    <row r="676" spans="1:60" hidden="1">
      <c r="A676" s="17">
        <v>7</v>
      </c>
      <c r="B676" s="17" t="s">
        <v>18</v>
      </c>
      <c r="C676" s="17" t="s">
        <v>612</v>
      </c>
      <c r="D676" s="17" t="s">
        <v>663</v>
      </c>
      <c r="E676" s="17" t="s">
        <v>10</v>
      </c>
      <c r="F676" s="17" t="s">
        <v>197</v>
      </c>
      <c r="G676">
        <v>5911</v>
      </c>
      <c r="H676">
        <v>19</v>
      </c>
      <c r="I676" s="19">
        <v>14896000</v>
      </c>
      <c r="J676" s="15">
        <v>784000</v>
      </c>
      <c r="K676" s="17"/>
      <c r="L676" s="17">
        <v>19</v>
      </c>
      <c r="M676" s="17" t="s">
        <v>40</v>
      </c>
      <c r="N676" s="17" t="s">
        <v>48</v>
      </c>
      <c r="O676" s="17" t="s">
        <v>114</v>
      </c>
      <c r="P676" s="17" t="s">
        <v>763</v>
      </c>
      <c r="Q676" s="17" t="s">
        <v>53</v>
      </c>
      <c r="R676" s="17" t="s">
        <v>117</v>
      </c>
      <c r="S676" s="17" t="s">
        <v>118</v>
      </c>
      <c r="T676" t="s">
        <v>199</v>
      </c>
      <c r="U676" t="s">
        <v>156</v>
      </c>
      <c r="V676" s="17" t="str">
        <f t="shared" si="99"/>
        <v>07-591101</v>
      </c>
      <c r="W676" t="s">
        <v>767</v>
      </c>
      <c r="X676" s="17" t="s">
        <v>40</v>
      </c>
      <c r="Y676" s="20">
        <v>44256</v>
      </c>
      <c r="Z676" s="21">
        <v>15</v>
      </c>
      <c r="AA676" s="14">
        <v>44271</v>
      </c>
      <c r="AB676" s="20">
        <v>44228</v>
      </c>
      <c r="AC676" s="19">
        <f t="shared" si="103"/>
        <v>14896000</v>
      </c>
      <c r="AD676" s="21">
        <v>30</v>
      </c>
      <c r="AE676" s="14">
        <v>44258</v>
      </c>
      <c r="AF676" s="20">
        <v>44260</v>
      </c>
      <c r="AG676" s="21">
        <v>26</v>
      </c>
      <c r="AH676" s="14">
        <v>44286</v>
      </c>
      <c r="AI676" s="20">
        <v>44285</v>
      </c>
      <c r="AJ676" s="21">
        <v>27</v>
      </c>
      <c r="AK676" s="14">
        <v>44312</v>
      </c>
      <c r="AL676" s="15">
        <f t="shared" si="96"/>
        <v>14896000</v>
      </c>
      <c r="AM676" s="21">
        <v>8</v>
      </c>
      <c r="AN676" s="14">
        <v>44556</v>
      </c>
      <c r="AO676" s="14">
        <v>44616</v>
      </c>
      <c r="AP676" s="19"/>
      <c r="AQ676" s="19"/>
      <c r="AR676" s="19"/>
      <c r="AS676" s="19"/>
      <c r="AT676" s="19">
        <v>1489600</v>
      </c>
      <c r="AU676" s="19"/>
      <c r="AV676" s="19"/>
      <c r="AW676" s="19">
        <v>13406400</v>
      </c>
      <c r="AX676" s="19"/>
      <c r="AY676" s="19"/>
      <c r="AZ676" s="19"/>
      <c r="BA676" s="19"/>
      <c r="BB676" s="19">
        <f t="shared" si="98"/>
        <v>1489600</v>
      </c>
      <c r="BC676" s="15">
        <f t="shared" si="100"/>
        <v>14896000</v>
      </c>
      <c r="BD676" s="15">
        <f t="shared" si="97"/>
        <v>14896000</v>
      </c>
      <c r="BE676" t="str">
        <f t="shared" si="101"/>
        <v>OK</v>
      </c>
      <c r="BF676">
        <f t="shared" si="102"/>
        <v>2</v>
      </c>
      <c r="BH676" s="17"/>
    </row>
    <row r="677" spans="1:60" hidden="1">
      <c r="A677" s="17">
        <v>7</v>
      </c>
      <c r="B677" s="17" t="s">
        <v>18</v>
      </c>
      <c r="C677" s="17" t="s">
        <v>659</v>
      </c>
      <c r="D677" s="17" t="s">
        <v>678</v>
      </c>
      <c r="E677" s="17" t="s">
        <v>10</v>
      </c>
      <c r="F677" s="17" t="s">
        <v>197</v>
      </c>
      <c r="G677">
        <v>5911</v>
      </c>
      <c r="H677">
        <v>21</v>
      </c>
      <c r="I677" s="19">
        <v>16464000</v>
      </c>
      <c r="J677" s="15">
        <v>784000</v>
      </c>
      <c r="K677" s="17"/>
      <c r="L677" s="17">
        <v>21</v>
      </c>
      <c r="M677" s="17" t="s">
        <v>40</v>
      </c>
      <c r="N677" s="17" t="s">
        <v>48</v>
      </c>
      <c r="O677" s="17" t="s">
        <v>114</v>
      </c>
      <c r="P677" s="17" t="s">
        <v>763</v>
      </c>
      <c r="Q677" s="17" t="s">
        <v>53</v>
      </c>
      <c r="R677" s="17" t="s">
        <v>117</v>
      </c>
      <c r="S677" s="17" t="s">
        <v>118</v>
      </c>
      <c r="T677" t="s">
        <v>199</v>
      </c>
      <c r="U677" t="s">
        <v>156</v>
      </c>
      <c r="V677" s="17" t="str">
        <f t="shared" si="99"/>
        <v>07-591101</v>
      </c>
      <c r="W677" t="s">
        <v>768</v>
      </c>
      <c r="X677" s="17" t="s">
        <v>40</v>
      </c>
      <c r="Y677" s="20">
        <v>44256</v>
      </c>
      <c r="Z677" s="21">
        <v>15</v>
      </c>
      <c r="AA677" s="14">
        <v>44271</v>
      </c>
      <c r="AB677" s="20">
        <v>44228</v>
      </c>
      <c r="AC677" s="19">
        <f t="shared" si="103"/>
        <v>16464000</v>
      </c>
      <c r="AD677" s="21">
        <v>30</v>
      </c>
      <c r="AE677" s="14">
        <v>44258</v>
      </c>
      <c r="AF677" s="20">
        <v>44260</v>
      </c>
      <c r="AG677" s="21">
        <v>26</v>
      </c>
      <c r="AH677" s="14">
        <v>44286</v>
      </c>
      <c r="AI677" s="20">
        <v>44285</v>
      </c>
      <c r="AJ677" s="21">
        <v>27</v>
      </c>
      <c r="AK677" s="14">
        <v>44312</v>
      </c>
      <c r="AL677" s="15">
        <f t="shared" si="96"/>
        <v>16464000</v>
      </c>
      <c r="AM677" s="21">
        <v>8</v>
      </c>
      <c r="AN677" s="14">
        <v>44556</v>
      </c>
      <c r="AO677" s="14">
        <v>44616</v>
      </c>
      <c r="AP677" s="19"/>
      <c r="AQ677" s="19"/>
      <c r="AR677" s="19"/>
      <c r="AS677" s="19"/>
      <c r="AT677" s="19">
        <v>1646400</v>
      </c>
      <c r="AU677" s="19"/>
      <c r="AV677" s="19"/>
      <c r="AW677" s="19">
        <v>14817600</v>
      </c>
      <c r="AX677" s="19"/>
      <c r="AY677" s="19"/>
      <c r="AZ677" s="19"/>
      <c r="BA677" s="19"/>
      <c r="BB677" s="19">
        <f t="shared" si="98"/>
        <v>1646400</v>
      </c>
      <c r="BC677" s="15">
        <f t="shared" si="100"/>
        <v>16464000</v>
      </c>
      <c r="BD677" s="15">
        <f t="shared" si="97"/>
        <v>16464000</v>
      </c>
      <c r="BE677" t="str">
        <f t="shared" si="101"/>
        <v>OK</v>
      </c>
      <c r="BF677">
        <f t="shared" si="102"/>
        <v>2</v>
      </c>
      <c r="BH677" s="17"/>
    </row>
    <row r="678" spans="1:60" hidden="1">
      <c r="A678" s="17">
        <v>7</v>
      </c>
      <c r="B678" s="17" t="s">
        <v>18</v>
      </c>
      <c r="C678" s="17" t="s">
        <v>662</v>
      </c>
      <c r="D678" s="17" t="s">
        <v>630</v>
      </c>
      <c r="E678" s="17" t="s">
        <v>10</v>
      </c>
      <c r="F678" s="17" t="s">
        <v>197</v>
      </c>
      <c r="G678">
        <v>5911</v>
      </c>
      <c r="H678">
        <v>26</v>
      </c>
      <c r="I678" s="19">
        <v>20384000</v>
      </c>
      <c r="J678" s="15">
        <v>784000</v>
      </c>
      <c r="K678" s="17"/>
      <c r="L678" s="17">
        <v>26</v>
      </c>
      <c r="M678" s="17" t="s">
        <v>40</v>
      </c>
      <c r="N678" s="17" t="s">
        <v>48</v>
      </c>
      <c r="O678" s="17" t="s">
        <v>114</v>
      </c>
      <c r="P678" s="17" t="s">
        <v>763</v>
      </c>
      <c r="Q678" s="17" t="s">
        <v>53</v>
      </c>
      <c r="R678" s="17" t="s">
        <v>117</v>
      </c>
      <c r="S678" s="17" t="s">
        <v>118</v>
      </c>
      <c r="T678" t="s">
        <v>199</v>
      </c>
      <c r="U678" t="s">
        <v>156</v>
      </c>
      <c r="V678" s="17" t="str">
        <f t="shared" si="99"/>
        <v>07-591101</v>
      </c>
      <c r="W678" t="s">
        <v>770</v>
      </c>
      <c r="X678" s="17" t="s">
        <v>40</v>
      </c>
      <c r="Y678" s="20">
        <v>44256</v>
      </c>
      <c r="Z678" s="21">
        <v>15</v>
      </c>
      <c r="AA678" s="14">
        <v>44271</v>
      </c>
      <c r="AB678" s="20">
        <v>44228</v>
      </c>
      <c r="AC678" s="19">
        <f t="shared" si="103"/>
        <v>20384000</v>
      </c>
      <c r="AD678" s="21">
        <v>30</v>
      </c>
      <c r="AE678" s="14">
        <v>44258</v>
      </c>
      <c r="AF678" s="20">
        <v>44260</v>
      </c>
      <c r="AG678" s="21">
        <v>26</v>
      </c>
      <c r="AH678" s="14">
        <v>44286</v>
      </c>
      <c r="AI678" s="20">
        <v>44285</v>
      </c>
      <c r="AJ678" s="21">
        <v>27</v>
      </c>
      <c r="AK678" s="14">
        <v>44312</v>
      </c>
      <c r="AL678" s="15">
        <f t="shared" si="96"/>
        <v>20384000</v>
      </c>
      <c r="AM678" s="21">
        <v>8</v>
      </c>
      <c r="AN678" s="14">
        <v>44556</v>
      </c>
      <c r="AO678" s="14">
        <v>44616</v>
      </c>
      <c r="AP678" s="19"/>
      <c r="AQ678" s="19"/>
      <c r="AR678" s="19"/>
      <c r="AS678" s="19"/>
      <c r="AT678" s="19">
        <v>2038400</v>
      </c>
      <c r="AU678" s="19"/>
      <c r="AV678" s="19"/>
      <c r="AW678" s="19">
        <v>18345600</v>
      </c>
      <c r="AX678" s="19"/>
      <c r="AY678" s="19"/>
      <c r="AZ678" s="19"/>
      <c r="BA678" s="19"/>
      <c r="BB678" s="19">
        <f t="shared" si="98"/>
        <v>2038400</v>
      </c>
      <c r="BC678" s="15">
        <f t="shared" si="100"/>
        <v>20384000</v>
      </c>
      <c r="BD678" s="15">
        <f t="shared" si="97"/>
        <v>20384000</v>
      </c>
      <c r="BE678" t="str">
        <f t="shared" si="101"/>
        <v>OK</v>
      </c>
      <c r="BF678">
        <f t="shared" si="102"/>
        <v>2</v>
      </c>
      <c r="BH678" s="17"/>
    </row>
    <row r="679" spans="1:60" hidden="1">
      <c r="A679" s="17">
        <v>7</v>
      </c>
      <c r="B679" s="17" t="s">
        <v>18</v>
      </c>
      <c r="C679" s="17" t="s">
        <v>665</v>
      </c>
      <c r="D679" s="17" t="s">
        <v>669</v>
      </c>
      <c r="E679" s="17" t="s">
        <v>10</v>
      </c>
      <c r="F679" s="17" t="s">
        <v>197</v>
      </c>
      <c r="G679">
        <v>5911</v>
      </c>
      <c r="H679">
        <v>18</v>
      </c>
      <c r="I679" s="19">
        <v>14112000</v>
      </c>
      <c r="J679" s="15">
        <v>784000</v>
      </c>
      <c r="K679" s="17"/>
      <c r="L679" s="17">
        <v>18</v>
      </c>
      <c r="M679" s="17" t="s">
        <v>40</v>
      </c>
      <c r="N679" s="17" t="s">
        <v>48</v>
      </c>
      <c r="O679" s="17" t="s">
        <v>114</v>
      </c>
      <c r="P679" s="17" t="s">
        <v>763</v>
      </c>
      <c r="Q679" s="17" t="s">
        <v>53</v>
      </c>
      <c r="R679" s="17" t="s">
        <v>117</v>
      </c>
      <c r="S679" s="17" t="s">
        <v>118</v>
      </c>
      <c r="T679" t="s">
        <v>199</v>
      </c>
      <c r="U679" t="s">
        <v>156</v>
      </c>
      <c r="V679" s="17" t="str">
        <f t="shared" si="99"/>
        <v>07-591101</v>
      </c>
      <c r="W679" t="s">
        <v>771</v>
      </c>
      <c r="X679" s="17" t="s">
        <v>40</v>
      </c>
      <c r="Y679" s="20">
        <v>44256</v>
      </c>
      <c r="Z679" s="21">
        <v>15</v>
      </c>
      <c r="AA679" s="14">
        <v>44271</v>
      </c>
      <c r="AB679" s="20">
        <v>44228</v>
      </c>
      <c r="AC679" s="19">
        <f t="shared" si="103"/>
        <v>14112000</v>
      </c>
      <c r="AD679" s="21">
        <v>30</v>
      </c>
      <c r="AE679" s="14">
        <v>44258</v>
      </c>
      <c r="AF679" s="20">
        <v>44260</v>
      </c>
      <c r="AG679" s="21">
        <v>26</v>
      </c>
      <c r="AH679" s="14">
        <v>44286</v>
      </c>
      <c r="AI679" s="20">
        <v>44285</v>
      </c>
      <c r="AJ679" s="21">
        <v>27</v>
      </c>
      <c r="AK679" s="14">
        <v>44312</v>
      </c>
      <c r="AL679" s="15">
        <f t="shared" si="96"/>
        <v>14112000</v>
      </c>
      <c r="AM679" s="21">
        <v>8</v>
      </c>
      <c r="AN679" s="14">
        <v>44556</v>
      </c>
      <c r="AO679" s="14">
        <v>44616</v>
      </c>
      <c r="AP679" s="19"/>
      <c r="AQ679" s="19"/>
      <c r="AR679" s="19"/>
      <c r="AS679" s="19"/>
      <c r="AT679" s="19">
        <v>1411200</v>
      </c>
      <c r="AU679" s="19"/>
      <c r="AV679" s="19"/>
      <c r="AW679" s="19">
        <v>12700800</v>
      </c>
      <c r="AX679" s="19"/>
      <c r="AY679" s="19"/>
      <c r="AZ679" s="19"/>
      <c r="BA679" s="19"/>
      <c r="BB679" s="19">
        <f t="shared" si="98"/>
        <v>1411200</v>
      </c>
      <c r="BC679" s="15">
        <f t="shared" si="100"/>
        <v>14112000</v>
      </c>
      <c r="BD679" s="15">
        <f t="shared" si="97"/>
        <v>14112000</v>
      </c>
      <c r="BE679" t="str">
        <f t="shared" si="101"/>
        <v>OK</v>
      </c>
      <c r="BF679">
        <f t="shared" si="102"/>
        <v>2</v>
      </c>
      <c r="BH679" s="17"/>
    </row>
    <row r="680" spans="1:60" hidden="1">
      <c r="A680" s="17">
        <v>7</v>
      </c>
      <c r="B680" s="17" t="s">
        <v>18</v>
      </c>
      <c r="C680" s="17" t="s">
        <v>668</v>
      </c>
      <c r="D680" s="17" t="s">
        <v>613</v>
      </c>
      <c r="E680" s="17" t="s">
        <v>10</v>
      </c>
      <c r="F680" s="17" t="s">
        <v>197</v>
      </c>
      <c r="G680">
        <v>5911</v>
      </c>
      <c r="H680">
        <v>26</v>
      </c>
      <c r="I680" s="19">
        <v>20384000</v>
      </c>
      <c r="J680" s="15">
        <v>784000</v>
      </c>
      <c r="K680" s="17"/>
      <c r="L680" s="17">
        <v>26</v>
      </c>
      <c r="M680" s="17" t="s">
        <v>40</v>
      </c>
      <c r="N680" s="17" t="s">
        <v>48</v>
      </c>
      <c r="O680" s="17" t="s">
        <v>114</v>
      </c>
      <c r="P680" s="17" t="s">
        <v>763</v>
      </c>
      <c r="Q680" s="17" t="s">
        <v>53</v>
      </c>
      <c r="R680" s="17" t="s">
        <v>117</v>
      </c>
      <c r="S680" s="17" t="s">
        <v>118</v>
      </c>
      <c r="T680" t="s">
        <v>199</v>
      </c>
      <c r="U680" t="s">
        <v>156</v>
      </c>
      <c r="V680" s="17" t="str">
        <f t="shared" si="99"/>
        <v>07-591101</v>
      </c>
      <c r="W680" t="s">
        <v>765</v>
      </c>
      <c r="X680" s="17" t="s">
        <v>40</v>
      </c>
      <c r="Y680" s="20">
        <v>44256</v>
      </c>
      <c r="Z680" s="21">
        <v>15</v>
      </c>
      <c r="AA680" s="14">
        <v>44271</v>
      </c>
      <c r="AB680" s="20">
        <v>44228</v>
      </c>
      <c r="AC680" s="19">
        <f t="shared" si="103"/>
        <v>20384000</v>
      </c>
      <c r="AD680" s="21">
        <v>30</v>
      </c>
      <c r="AE680" s="14">
        <v>44258</v>
      </c>
      <c r="AF680" s="20">
        <v>44260</v>
      </c>
      <c r="AG680" s="21">
        <v>26</v>
      </c>
      <c r="AH680" s="14">
        <v>44286</v>
      </c>
      <c r="AI680" s="20">
        <v>44285</v>
      </c>
      <c r="AJ680" s="21">
        <v>27</v>
      </c>
      <c r="AK680" s="14">
        <v>44312</v>
      </c>
      <c r="AL680" s="15">
        <f t="shared" si="96"/>
        <v>20384000</v>
      </c>
      <c r="AM680" s="21">
        <v>8</v>
      </c>
      <c r="AN680" s="14">
        <v>44556</v>
      </c>
      <c r="AO680" s="14">
        <v>44616</v>
      </c>
      <c r="AP680" s="19"/>
      <c r="AQ680" s="19"/>
      <c r="AR680" s="19"/>
      <c r="AS680" s="19"/>
      <c r="AT680" s="19">
        <v>2038400</v>
      </c>
      <c r="AU680" s="19"/>
      <c r="AV680" s="19"/>
      <c r="AW680" s="19">
        <v>18345600</v>
      </c>
      <c r="AX680" s="19"/>
      <c r="AY680" s="19"/>
      <c r="AZ680" s="19"/>
      <c r="BA680" s="19"/>
      <c r="BB680" s="19">
        <f t="shared" si="98"/>
        <v>2038400</v>
      </c>
      <c r="BC680" s="15">
        <f t="shared" si="100"/>
        <v>20384000</v>
      </c>
      <c r="BD680" s="15">
        <f t="shared" si="97"/>
        <v>20384000</v>
      </c>
      <c r="BE680" t="str">
        <f t="shared" si="101"/>
        <v>OK</v>
      </c>
      <c r="BF680">
        <f t="shared" si="102"/>
        <v>2</v>
      </c>
      <c r="BH680" s="17"/>
    </row>
    <row r="681" spans="1:60" hidden="1">
      <c r="A681" s="17">
        <v>7</v>
      </c>
      <c r="B681" s="17" t="s">
        <v>18</v>
      </c>
      <c r="C681" s="17" t="s">
        <v>671</v>
      </c>
      <c r="D681" s="17" t="s">
        <v>663</v>
      </c>
      <c r="E681" s="17" t="s">
        <v>10</v>
      </c>
      <c r="F681" s="17" t="s">
        <v>197</v>
      </c>
      <c r="G681">
        <v>5911</v>
      </c>
      <c r="H681">
        <v>21</v>
      </c>
      <c r="I681" s="19">
        <v>16464000</v>
      </c>
      <c r="J681" s="15">
        <v>784000</v>
      </c>
      <c r="K681" s="17"/>
      <c r="L681" s="17">
        <v>21</v>
      </c>
      <c r="M681" s="17" t="s">
        <v>40</v>
      </c>
      <c r="N681" s="17" t="s">
        <v>48</v>
      </c>
      <c r="O681" s="17" t="s">
        <v>114</v>
      </c>
      <c r="P681" s="17" t="s">
        <v>763</v>
      </c>
      <c r="Q681" s="17" t="s">
        <v>53</v>
      </c>
      <c r="R681" s="17" t="s">
        <v>117</v>
      </c>
      <c r="S681" s="17" t="s">
        <v>118</v>
      </c>
      <c r="T681" t="s">
        <v>199</v>
      </c>
      <c r="U681" t="s">
        <v>156</v>
      </c>
      <c r="V681" s="17" t="str">
        <f t="shared" si="99"/>
        <v>07-591101</v>
      </c>
      <c r="W681" t="s">
        <v>767</v>
      </c>
      <c r="X681" s="17" t="s">
        <v>40</v>
      </c>
      <c r="Y681" s="20">
        <v>44256</v>
      </c>
      <c r="Z681" s="21">
        <v>15</v>
      </c>
      <c r="AA681" s="14">
        <v>44271</v>
      </c>
      <c r="AB681" s="20">
        <v>44228</v>
      </c>
      <c r="AC681" s="19">
        <f t="shared" si="103"/>
        <v>16464000</v>
      </c>
      <c r="AD681" s="21">
        <v>30</v>
      </c>
      <c r="AE681" s="14">
        <v>44258</v>
      </c>
      <c r="AF681" s="20">
        <v>44260</v>
      </c>
      <c r="AG681" s="21">
        <v>26</v>
      </c>
      <c r="AH681" s="14">
        <v>44286</v>
      </c>
      <c r="AI681" s="20">
        <v>44285</v>
      </c>
      <c r="AJ681" s="21">
        <v>27</v>
      </c>
      <c r="AK681" s="14">
        <v>44312</v>
      </c>
      <c r="AL681" s="15">
        <f t="shared" si="96"/>
        <v>16464000</v>
      </c>
      <c r="AM681" s="21">
        <v>8</v>
      </c>
      <c r="AN681" s="14">
        <v>44556</v>
      </c>
      <c r="AO681" s="14">
        <v>44616</v>
      </c>
      <c r="AP681" s="19"/>
      <c r="AQ681" s="19"/>
      <c r="AR681" s="19"/>
      <c r="AS681" s="19"/>
      <c r="AT681" s="19">
        <v>1646400</v>
      </c>
      <c r="AU681" s="19"/>
      <c r="AV681" s="19"/>
      <c r="AW681" s="19">
        <v>14817600</v>
      </c>
      <c r="AX681" s="19"/>
      <c r="AY681" s="19"/>
      <c r="AZ681" s="19"/>
      <c r="BA681" s="19"/>
      <c r="BB681" s="19">
        <f t="shared" si="98"/>
        <v>1646400</v>
      </c>
      <c r="BC681" s="15">
        <f t="shared" si="100"/>
        <v>16464000</v>
      </c>
      <c r="BD681" s="15">
        <f t="shared" si="97"/>
        <v>16464000</v>
      </c>
      <c r="BE681" t="str">
        <f t="shared" si="101"/>
        <v>OK</v>
      </c>
      <c r="BF681">
        <f t="shared" si="102"/>
        <v>2</v>
      </c>
      <c r="BH681" s="17"/>
    </row>
    <row r="682" spans="1:60" hidden="1">
      <c r="A682" s="17">
        <v>7</v>
      </c>
      <c r="B682" s="17" t="s">
        <v>18</v>
      </c>
      <c r="C682" s="17" t="s">
        <v>674</v>
      </c>
      <c r="D682" s="17" t="s">
        <v>655</v>
      </c>
      <c r="E682" s="17" t="s">
        <v>10</v>
      </c>
      <c r="F682" s="17" t="s">
        <v>197</v>
      </c>
      <c r="G682">
        <v>5911</v>
      </c>
      <c r="H682">
        <v>21</v>
      </c>
      <c r="I682" s="19">
        <v>16464000</v>
      </c>
      <c r="J682" s="15">
        <v>784000</v>
      </c>
      <c r="K682" s="17"/>
      <c r="L682" s="17">
        <v>21</v>
      </c>
      <c r="M682" s="17" t="s">
        <v>40</v>
      </c>
      <c r="N682" s="17" t="s">
        <v>48</v>
      </c>
      <c r="O682" s="17" t="s">
        <v>114</v>
      </c>
      <c r="P682" s="17" t="s">
        <v>763</v>
      </c>
      <c r="Q682" s="17" t="s">
        <v>53</v>
      </c>
      <c r="R682" s="17" t="s">
        <v>117</v>
      </c>
      <c r="S682" s="17" t="s">
        <v>118</v>
      </c>
      <c r="T682" t="s">
        <v>199</v>
      </c>
      <c r="U682" t="s">
        <v>156</v>
      </c>
      <c r="V682" s="17" t="str">
        <f t="shared" si="99"/>
        <v>07-591101</v>
      </c>
      <c r="W682" t="s">
        <v>769</v>
      </c>
      <c r="X682" s="17" t="s">
        <v>40</v>
      </c>
      <c r="Y682" s="20">
        <v>44256</v>
      </c>
      <c r="Z682" s="21">
        <v>15</v>
      </c>
      <c r="AA682" s="14">
        <v>44271</v>
      </c>
      <c r="AB682" s="20">
        <v>44228</v>
      </c>
      <c r="AC682" s="19">
        <f t="shared" si="103"/>
        <v>16464000</v>
      </c>
      <c r="AD682" s="21">
        <v>30</v>
      </c>
      <c r="AE682" s="14">
        <v>44258</v>
      </c>
      <c r="AF682" s="20">
        <v>44260</v>
      </c>
      <c r="AG682" s="21">
        <v>26</v>
      </c>
      <c r="AH682" s="14">
        <v>44286</v>
      </c>
      <c r="AI682" s="20">
        <v>44285</v>
      </c>
      <c r="AJ682" s="21">
        <v>27</v>
      </c>
      <c r="AK682" s="14">
        <v>44312</v>
      </c>
      <c r="AL682" s="15">
        <f t="shared" si="96"/>
        <v>16464000</v>
      </c>
      <c r="AM682" s="21">
        <v>8</v>
      </c>
      <c r="AN682" s="14">
        <v>44556</v>
      </c>
      <c r="AO682" s="14">
        <v>44616</v>
      </c>
      <c r="AP682" s="19"/>
      <c r="AQ682" s="19"/>
      <c r="AR682" s="19"/>
      <c r="AS682" s="19"/>
      <c r="AT682" s="19">
        <v>1646400</v>
      </c>
      <c r="AU682" s="19"/>
      <c r="AV682" s="19"/>
      <c r="AW682" s="19">
        <v>14817600</v>
      </c>
      <c r="AX682" s="19"/>
      <c r="AY682" s="19"/>
      <c r="AZ682" s="19"/>
      <c r="BA682" s="19"/>
      <c r="BB682" s="19">
        <f t="shared" si="98"/>
        <v>1646400</v>
      </c>
      <c r="BC682" s="15">
        <f t="shared" si="100"/>
        <v>16464000</v>
      </c>
      <c r="BD682" s="15">
        <f t="shared" si="97"/>
        <v>16464000</v>
      </c>
      <c r="BE682" t="str">
        <f t="shared" si="101"/>
        <v>OK</v>
      </c>
      <c r="BF682">
        <f t="shared" si="102"/>
        <v>2</v>
      </c>
      <c r="BH682" s="17"/>
    </row>
    <row r="683" spans="1:60" hidden="1">
      <c r="A683" s="17">
        <v>7</v>
      </c>
      <c r="B683" s="17" t="s">
        <v>18</v>
      </c>
      <c r="C683" s="17" t="s">
        <v>677</v>
      </c>
      <c r="D683" s="17" t="s">
        <v>630</v>
      </c>
      <c r="E683" s="17" t="s">
        <v>10</v>
      </c>
      <c r="F683" s="17" t="s">
        <v>197</v>
      </c>
      <c r="G683">
        <v>5911</v>
      </c>
      <c r="H683">
        <v>16</v>
      </c>
      <c r="I683" s="19">
        <v>12544000</v>
      </c>
      <c r="J683" s="15">
        <v>784000</v>
      </c>
      <c r="K683" s="17"/>
      <c r="L683" s="17">
        <v>16</v>
      </c>
      <c r="M683" s="17" t="s">
        <v>40</v>
      </c>
      <c r="N683" s="17" t="s">
        <v>48</v>
      </c>
      <c r="O683" s="17" t="s">
        <v>114</v>
      </c>
      <c r="P683" s="17" t="s">
        <v>763</v>
      </c>
      <c r="Q683" s="17" t="s">
        <v>53</v>
      </c>
      <c r="R683" s="17" t="s">
        <v>117</v>
      </c>
      <c r="S683" s="17" t="s">
        <v>118</v>
      </c>
      <c r="T683" t="s">
        <v>199</v>
      </c>
      <c r="U683" t="s">
        <v>156</v>
      </c>
      <c r="V683" s="17" t="str">
        <f t="shared" si="99"/>
        <v>07-591101</v>
      </c>
      <c r="W683" t="s">
        <v>770</v>
      </c>
      <c r="X683" s="17" t="s">
        <v>40</v>
      </c>
      <c r="Y683" s="20">
        <v>44256</v>
      </c>
      <c r="Z683" s="21">
        <v>15</v>
      </c>
      <c r="AA683" s="14">
        <v>44271</v>
      </c>
      <c r="AB683" s="20">
        <v>44228</v>
      </c>
      <c r="AC683" s="19">
        <f t="shared" si="103"/>
        <v>12544000</v>
      </c>
      <c r="AD683" s="21">
        <v>30</v>
      </c>
      <c r="AE683" s="14">
        <v>44258</v>
      </c>
      <c r="AF683" s="20">
        <v>44260</v>
      </c>
      <c r="AG683" s="21">
        <v>26</v>
      </c>
      <c r="AH683" s="14">
        <v>44286</v>
      </c>
      <c r="AI683" s="20">
        <v>44285</v>
      </c>
      <c r="AJ683" s="21">
        <v>27</v>
      </c>
      <c r="AK683" s="14">
        <v>44312</v>
      </c>
      <c r="AL683" s="15">
        <f t="shared" si="96"/>
        <v>12544000</v>
      </c>
      <c r="AM683" s="21">
        <v>8</v>
      </c>
      <c r="AN683" s="14">
        <v>44556</v>
      </c>
      <c r="AO683" s="14">
        <v>44616</v>
      </c>
      <c r="AP683" s="19"/>
      <c r="AQ683" s="19"/>
      <c r="AR683" s="19"/>
      <c r="AS683" s="19"/>
      <c r="AT683" s="19">
        <v>1254400</v>
      </c>
      <c r="AU683" s="19"/>
      <c r="AV683" s="19"/>
      <c r="AW683" s="19">
        <v>11289600</v>
      </c>
      <c r="AX683" s="19"/>
      <c r="AY683" s="19"/>
      <c r="AZ683" s="19"/>
      <c r="BA683" s="19"/>
      <c r="BB683" s="19">
        <f t="shared" si="98"/>
        <v>1254400</v>
      </c>
      <c r="BC683" s="15">
        <f t="shared" si="100"/>
        <v>12544000</v>
      </c>
      <c r="BD683" s="15">
        <f t="shared" si="97"/>
        <v>12544000</v>
      </c>
      <c r="BE683" t="str">
        <f t="shared" si="101"/>
        <v>OK</v>
      </c>
      <c r="BF683">
        <f t="shared" si="102"/>
        <v>2</v>
      </c>
      <c r="BH683" s="17"/>
    </row>
    <row r="684" spans="1:60" hidden="1">
      <c r="A684" s="17">
        <v>7</v>
      </c>
      <c r="B684" s="17" t="s">
        <v>18</v>
      </c>
      <c r="C684" s="17" t="s">
        <v>680</v>
      </c>
      <c r="D684" s="17" t="s">
        <v>669</v>
      </c>
      <c r="E684" s="17" t="s">
        <v>10</v>
      </c>
      <c r="F684" s="17" t="s">
        <v>197</v>
      </c>
      <c r="G684">
        <v>5911</v>
      </c>
      <c r="H684">
        <v>15</v>
      </c>
      <c r="I684" s="19">
        <v>11760000</v>
      </c>
      <c r="J684" s="15">
        <v>784000</v>
      </c>
      <c r="K684" s="17"/>
      <c r="L684" s="17">
        <v>15</v>
      </c>
      <c r="M684" s="17" t="s">
        <v>40</v>
      </c>
      <c r="N684" s="17" t="s">
        <v>48</v>
      </c>
      <c r="O684" s="17" t="s">
        <v>114</v>
      </c>
      <c r="P684" s="17" t="s">
        <v>763</v>
      </c>
      <c r="Q684" s="17" t="s">
        <v>53</v>
      </c>
      <c r="R684" s="17" t="s">
        <v>117</v>
      </c>
      <c r="S684" s="17" t="s">
        <v>118</v>
      </c>
      <c r="T684" t="s">
        <v>199</v>
      </c>
      <c r="U684" t="s">
        <v>156</v>
      </c>
      <c r="V684" s="17" t="str">
        <f t="shared" si="99"/>
        <v>07-591101</v>
      </c>
      <c r="W684" t="s">
        <v>771</v>
      </c>
      <c r="X684" s="17" t="s">
        <v>40</v>
      </c>
      <c r="Y684" s="20">
        <v>44256</v>
      </c>
      <c r="Z684" s="21">
        <v>15</v>
      </c>
      <c r="AA684" s="14">
        <v>44271</v>
      </c>
      <c r="AB684" s="20">
        <v>44228</v>
      </c>
      <c r="AC684" s="19">
        <f t="shared" si="103"/>
        <v>11760000</v>
      </c>
      <c r="AD684" s="21">
        <v>30</v>
      </c>
      <c r="AE684" s="14">
        <v>44258</v>
      </c>
      <c r="AF684" s="20">
        <v>44260</v>
      </c>
      <c r="AG684" s="21">
        <v>26</v>
      </c>
      <c r="AH684" s="14">
        <v>44286</v>
      </c>
      <c r="AI684" s="20">
        <v>44285</v>
      </c>
      <c r="AJ684" s="21">
        <v>27</v>
      </c>
      <c r="AK684" s="14">
        <v>44312</v>
      </c>
      <c r="AL684" s="15">
        <f t="shared" si="96"/>
        <v>11760000</v>
      </c>
      <c r="AM684" s="21">
        <v>8</v>
      </c>
      <c r="AN684" s="14">
        <v>44556</v>
      </c>
      <c r="AO684" s="14">
        <v>44616</v>
      </c>
      <c r="AP684" s="19"/>
      <c r="AQ684" s="19"/>
      <c r="AR684" s="19"/>
      <c r="AS684" s="19"/>
      <c r="AT684" s="19">
        <v>1176000</v>
      </c>
      <c r="AU684" s="19"/>
      <c r="AV684" s="19"/>
      <c r="AW684" s="19">
        <v>10584000</v>
      </c>
      <c r="AX684" s="19"/>
      <c r="AY684" s="19"/>
      <c r="AZ684" s="19"/>
      <c r="BA684" s="19"/>
      <c r="BB684" s="19">
        <f t="shared" si="98"/>
        <v>1176000</v>
      </c>
      <c r="BC684" s="15">
        <f t="shared" si="100"/>
        <v>11760000</v>
      </c>
      <c r="BD684" s="15">
        <f t="shared" si="97"/>
        <v>11760000</v>
      </c>
      <c r="BE684" t="str">
        <f t="shared" si="101"/>
        <v>OK</v>
      </c>
      <c r="BF684">
        <f t="shared" si="102"/>
        <v>2</v>
      </c>
      <c r="BH684" s="17"/>
    </row>
    <row r="685" spans="1:60" hidden="1">
      <c r="A685" s="17">
        <v>7</v>
      </c>
      <c r="B685" s="17" t="s">
        <v>18</v>
      </c>
      <c r="C685" s="17" t="s">
        <v>683</v>
      </c>
      <c r="D685" s="17" t="s">
        <v>678</v>
      </c>
      <c r="E685" s="17" t="s">
        <v>10</v>
      </c>
      <c r="F685" s="17" t="s">
        <v>197</v>
      </c>
      <c r="G685">
        <v>5911</v>
      </c>
      <c r="H685">
        <v>21</v>
      </c>
      <c r="I685" s="19">
        <v>16464000</v>
      </c>
      <c r="J685" s="15">
        <v>784000</v>
      </c>
      <c r="K685" s="17"/>
      <c r="L685" s="17">
        <v>21</v>
      </c>
      <c r="M685" s="17" t="s">
        <v>40</v>
      </c>
      <c r="N685" s="17" t="s">
        <v>48</v>
      </c>
      <c r="O685" s="17" t="s">
        <v>114</v>
      </c>
      <c r="P685" s="17" t="s">
        <v>763</v>
      </c>
      <c r="Q685" s="17" t="s">
        <v>53</v>
      </c>
      <c r="R685" s="17" t="s">
        <v>117</v>
      </c>
      <c r="S685" s="17" t="s">
        <v>118</v>
      </c>
      <c r="T685" t="s">
        <v>199</v>
      </c>
      <c r="U685" t="s">
        <v>156</v>
      </c>
      <c r="V685" s="17" t="str">
        <f t="shared" si="99"/>
        <v>07-591101</v>
      </c>
      <c r="W685" t="s">
        <v>768</v>
      </c>
      <c r="X685" s="17" t="s">
        <v>40</v>
      </c>
      <c r="Y685" s="20">
        <v>44256</v>
      </c>
      <c r="Z685" s="21">
        <v>15</v>
      </c>
      <c r="AA685" s="14">
        <v>44271</v>
      </c>
      <c r="AB685" s="20">
        <v>44228</v>
      </c>
      <c r="AC685" s="19">
        <f t="shared" si="103"/>
        <v>16464000</v>
      </c>
      <c r="AD685" s="21">
        <v>30</v>
      </c>
      <c r="AE685" s="14">
        <v>44258</v>
      </c>
      <c r="AF685" s="20">
        <v>44260</v>
      </c>
      <c r="AG685" s="21">
        <v>26</v>
      </c>
      <c r="AH685" s="14">
        <v>44286</v>
      </c>
      <c r="AI685" s="20">
        <v>44285</v>
      </c>
      <c r="AJ685" s="21">
        <v>27</v>
      </c>
      <c r="AK685" s="14">
        <v>44312</v>
      </c>
      <c r="AL685" s="15">
        <f t="shared" si="96"/>
        <v>16464000</v>
      </c>
      <c r="AM685" s="21">
        <v>8</v>
      </c>
      <c r="AN685" s="14">
        <v>44556</v>
      </c>
      <c r="AO685" s="14">
        <v>44616</v>
      </c>
      <c r="AP685" s="19"/>
      <c r="AQ685" s="19"/>
      <c r="AR685" s="19"/>
      <c r="AS685" s="19"/>
      <c r="AT685" s="19">
        <v>1646400</v>
      </c>
      <c r="AU685" s="19"/>
      <c r="AV685" s="19"/>
      <c r="AW685" s="19">
        <v>14817600</v>
      </c>
      <c r="AX685" s="19"/>
      <c r="AY685" s="19"/>
      <c r="AZ685" s="19"/>
      <c r="BA685" s="19"/>
      <c r="BB685" s="19">
        <f t="shared" si="98"/>
        <v>1646400</v>
      </c>
      <c r="BC685" s="15">
        <f t="shared" si="100"/>
        <v>16464000</v>
      </c>
      <c r="BD685" s="15">
        <f t="shared" si="97"/>
        <v>16464000</v>
      </c>
      <c r="BE685" t="str">
        <f t="shared" si="101"/>
        <v>OK</v>
      </c>
      <c r="BF685">
        <f t="shared" si="102"/>
        <v>2</v>
      </c>
      <c r="BH685" s="17"/>
    </row>
    <row r="686" spans="1:60" hidden="1">
      <c r="A686" s="17">
        <v>7</v>
      </c>
      <c r="B686" s="17" t="s">
        <v>18</v>
      </c>
      <c r="C686" s="17" t="s">
        <v>686</v>
      </c>
      <c r="D686" s="17" t="s">
        <v>655</v>
      </c>
      <c r="E686" s="17" t="s">
        <v>10</v>
      </c>
      <c r="F686" s="17" t="s">
        <v>197</v>
      </c>
      <c r="G686">
        <v>5911</v>
      </c>
      <c r="H686">
        <v>21</v>
      </c>
      <c r="I686" s="19">
        <v>16464000</v>
      </c>
      <c r="J686" s="15">
        <v>784000</v>
      </c>
      <c r="K686" s="17"/>
      <c r="L686" s="17">
        <v>21</v>
      </c>
      <c r="M686" s="17" t="s">
        <v>40</v>
      </c>
      <c r="N686" s="17" t="s">
        <v>48</v>
      </c>
      <c r="O686" s="17" t="s">
        <v>114</v>
      </c>
      <c r="P686" s="17" t="s">
        <v>763</v>
      </c>
      <c r="Q686" s="17" t="s">
        <v>53</v>
      </c>
      <c r="R686" s="17" t="s">
        <v>117</v>
      </c>
      <c r="S686" s="17" t="s">
        <v>118</v>
      </c>
      <c r="T686" t="s">
        <v>199</v>
      </c>
      <c r="U686" t="s">
        <v>156</v>
      </c>
      <c r="V686" s="17" t="str">
        <f t="shared" si="99"/>
        <v>07-591101</v>
      </c>
      <c r="W686" t="s">
        <v>769</v>
      </c>
      <c r="X686" s="17" t="s">
        <v>40</v>
      </c>
      <c r="Y686" s="20">
        <v>44256</v>
      </c>
      <c r="Z686" s="21">
        <v>15</v>
      </c>
      <c r="AA686" s="14">
        <v>44271</v>
      </c>
      <c r="AB686" s="20">
        <v>44228</v>
      </c>
      <c r="AC686" s="19">
        <f t="shared" si="103"/>
        <v>16464000</v>
      </c>
      <c r="AD686" s="21">
        <v>30</v>
      </c>
      <c r="AE686" s="14">
        <v>44258</v>
      </c>
      <c r="AF686" s="20">
        <v>44260</v>
      </c>
      <c r="AG686" s="21">
        <v>26</v>
      </c>
      <c r="AH686" s="14">
        <v>44286</v>
      </c>
      <c r="AI686" s="20">
        <v>44285</v>
      </c>
      <c r="AJ686" s="21">
        <v>27</v>
      </c>
      <c r="AK686" s="14">
        <v>44312</v>
      </c>
      <c r="AL686" s="15">
        <f t="shared" si="96"/>
        <v>16464000</v>
      </c>
      <c r="AM686" s="21">
        <v>8</v>
      </c>
      <c r="AN686" s="14">
        <v>44556</v>
      </c>
      <c r="AO686" s="14">
        <v>44616</v>
      </c>
      <c r="AP686" s="19"/>
      <c r="AQ686" s="19"/>
      <c r="AR686" s="19"/>
      <c r="AS686" s="19"/>
      <c r="AT686" s="19">
        <v>1646400</v>
      </c>
      <c r="AU686" s="19"/>
      <c r="AV686" s="19"/>
      <c r="AW686" s="19">
        <v>14817600</v>
      </c>
      <c r="AX686" s="19"/>
      <c r="AY686" s="19"/>
      <c r="AZ686" s="19"/>
      <c r="BA686" s="19"/>
      <c r="BB686" s="19">
        <f t="shared" si="98"/>
        <v>1646400</v>
      </c>
      <c r="BC686" s="15">
        <f t="shared" si="100"/>
        <v>16464000</v>
      </c>
      <c r="BD686" s="15">
        <f t="shared" si="97"/>
        <v>16464000</v>
      </c>
      <c r="BE686" t="str">
        <f t="shared" si="101"/>
        <v>OK</v>
      </c>
      <c r="BF686">
        <f t="shared" si="102"/>
        <v>2</v>
      </c>
      <c r="BH686" s="17"/>
    </row>
    <row r="687" spans="1:60" hidden="1">
      <c r="A687" s="17">
        <v>7</v>
      </c>
      <c r="B687" s="17" t="s">
        <v>18</v>
      </c>
      <c r="C687" s="17" t="s">
        <v>761</v>
      </c>
      <c r="D687" s="17" t="s">
        <v>669</v>
      </c>
      <c r="E687" s="17" t="s">
        <v>10</v>
      </c>
      <c r="F687" s="17" t="s">
        <v>197</v>
      </c>
      <c r="G687">
        <v>5911</v>
      </c>
      <c r="H687">
        <v>41</v>
      </c>
      <c r="I687" s="19">
        <v>32144000</v>
      </c>
      <c r="J687" s="15">
        <v>784000</v>
      </c>
      <c r="K687" s="17"/>
      <c r="L687" s="17">
        <v>41</v>
      </c>
      <c r="M687" s="17" t="s">
        <v>40</v>
      </c>
      <c r="N687" s="17" t="s">
        <v>48</v>
      </c>
      <c r="O687" s="17" t="s">
        <v>114</v>
      </c>
      <c r="P687" s="17" t="s">
        <v>763</v>
      </c>
      <c r="Q687" s="17" t="s">
        <v>53</v>
      </c>
      <c r="R687" s="17" t="s">
        <v>117</v>
      </c>
      <c r="S687" s="17" t="s">
        <v>118</v>
      </c>
      <c r="T687" t="s">
        <v>199</v>
      </c>
      <c r="U687" t="s">
        <v>156</v>
      </c>
      <c r="V687" s="17" t="str">
        <f t="shared" si="99"/>
        <v>07-591101</v>
      </c>
      <c r="W687" t="s">
        <v>771</v>
      </c>
      <c r="X687" s="17" t="s">
        <v>40</v>
      </c>
      <c r="Y687" s="20">
        <v>44256</v>
      </c>
      <c r="Z687" s="21">
        <v>15</v>
      </c>
      <c r="AA687" s="14">
        <v>44271</v>
      </c>
      <c r="AB687" s="20">
        <v>44228</v>
      </c>
      <c r="AC687" s="19">
        <f t="shared" si="103"/>
        <v>32144000</v>
      </c>
      <c r="AD687" s="21">
        <v>30</v>
      </c>
      <c r="AE687" s="14">
        <v>44258</v>
      </c>
      <c r="AF687" s="20">
        <v>44260</v>
      </c>
      <c r="AG687" s="21">
        <v>26</v>
      </c>
      <c r="AH687" s="14">
        <v>44286</v>
      </c>
      <c r="AI687" s="20">
        <v>44285</v>
      </c>
      <c r="AJ687" s="21">
        <v>27</v>
      </c>
      <c r="AK687" s="14">
        <v>44312</v>
      </c>
      <c r="AL687" s="15">
        <f t="shared" si="96"/>
        <v>32144000</v>
      </c>
      <c r="AM687" s="21">
        <v>8</v>
      </c>
      <c r="AN687" s="14">
        <v>44556</v>
      </c>
      <c r="AO687" s="14">
        <v>44616</v>
      </c>
      <c r="AP687" s="19"/>
      <c r="AQ687" s="19"/>
      <c r="AR687" s="19"/>
      <c r="AS687" s="19"/>
      <c r="AT687" s="19">
        <v>3214400</v>
      </c>
      <c r="AU687" s="19"/>
      <c r="AV687" s="19"/>
      <c r="AW687" s="19">
        <v>28929600</v>
      </c>
      <c r="AX687" s="19"/>
      <c r="AY687" s="19"/>
      <c r="AZ687" s="19"/>
      <c r="BA687" s="19"/>
      <c r="BB687" s="19">
        <f t="shared" si="98"/>
        <v>3214400</v>
      </c>
      <c r="BC687" s="15">
        <f t="shared" si="100"/>
        <v>32144000</v>
      </c>
      <c r="BD687" s="15">
        <f t="shared" si="97"/>
        <v>32144000</v>
      </c>
      <c r="BE687" t="str">
        <f t="shared" si="101"/>
        <v>OK</v>
      </c>
      <c r="BF687">
        <f t="shared" si="102"/>
        <v>2</v>
      </c>
      <c r="BH687" s="17"/>
    </row>
    <row r="688" spans="1:60" hidden="1">
      <c r="A688" s="17">
        <v>7</v>
      </c>
      <c r="B688" s="17" t="s">
        <v>18</v>
      </c>
      <c r="C688" s="17" t="s">
        <v>692</v>
      </c>
      <c r="D688" s="17" t="s">
        <v>644</v>
      </c>
      <c r="E688" s="17" t="s">
        <v>10</v>
      </c>
      <c r="F688" s="17" t="s">
        <v>197</v>
      </c>
      <c r="G688">
        <v>5911</v>
      </c>
      <c r="H688">
        <v>33</v>
      </c>
      <c r="I688" s="19">
        <v>25872000</v>
      </c>
      <c r="J688" s="15">
        <v>784000</v>
      </c>
      <c r="K688" s="17"/>
      <c r="L688" s="17">
        <v>33</v>
      </c>
      <c r="M688" s="17" t="s">
        <v>40</v>
      </c>
      <c r="N688" s="17" t="s">
        <v>48</v>
      </c>
      <c r="O688" s="17" t="s">
        <v>114</v>
      </c>
      <c r="P688" s="17" t="s">
        <v>763</v>
      </c>
      <c r="Q688" s="17" t="s">
        <v>53</v>
      </c>
      <c r="R688" s="17" t="s">
        <v>117</v>
      </c>
      <c r="S688" s="17" t="s">
        <v>118</v>
      </c>
      <c r="T688" t="s">
        <v>199</v>
      </c>
      <c r="U688" t="s">
        <v>156</v>
      </c>
      <c r="V688" s="17" t="str">
        <f t="shared" si="99"/>
        <v>07-591101</v>
      </c>
      <c r="W688" t="s">
        <v>766</v>
      </c>
      <c r="X688" s="17" t="s">
        <v>40</v>
      </c>
      <c r="Y688" s="20">
        <v>44256</v>
      </c>
      <c r="Z688" s="21">
        <v>15</v>
      </c>
      <c r="AA688" s="14">
        <v>44271</v>
      </c>
      <c r="AB688" s="20">
        <v>44228</v>
      </c>
      <c r="AC688" s="19">
        <f t="shared" si="103"/>
        <v>25872000</v>
      </c>
      <c r="AD688" s="21">
        <v>30</v>
      </c>
      <c r="AE688" s="14">
        <v>44258</v>
      </c>
      <c r="AF688" s="20">
        <v>44260</v>
      </c>
      <c r="AG688" s="21">
        <v>26</v>
      </c>
      <c r="AH688" s="14">
        <v>44286</v>
      </c>
      <c r="AI688" s="20">
        <v>44285</v>
      </c>
      <c r="AJ688" s="21">
        <v>27</v>
      </c>
      <c r="AK688" s="14">
        <v>44312</v>
      </c>
      <c r="AL688" s="15">
        <f t="shared" si="96"/>
        <v>25872000</v>
      </c>
      <c r="AM688" s="21">
        <v>8</v>
      </c>
      <c r="AN688" s="14">
        <v>44556</v>
      </c>
      <c r="AO688" s="14">
        <v>44616</v>
      </c>
      <c r="AP688" s="19"/>
      <c r="AQ688" s="19"/>
      <c r="AR688" s="19"/>
      <c r="AS688" s="19"/>
      <c r="AT688" s="19">
        <v>2587200</v>
      </c>
      <c r="AU688" s="19"/>
      <c r="AV688" s="19"/>
      <c r="AW688" s="19">
        <v>23284800</v>
      </c>
      <c r="AX688" s="19"/>
      <c r="AY688" s="19"/>
      <c r="AZ688" s="19"/>
      <c r="BA688" s="19"/>
      <c r="BB688" s="19">
        <f t="shared" si="98"/>
        <v>2587200</v>
      </c>
      <c r="BC688" s="15">
        <f t="shared" si="100"/>
        <v>25872000</v>
      </c>
      <c r="BD688" s="15">
        <f t="shared" si="97"/>
        <v>25872000</v>
      </c>
      <c r="BE688" t="str">
        <f t="shared" si="101"/>
        <v>OK</v>
      </c>
      <c r="BF688">
        <f t="shared" si="102"/>
        <v>2</v>
      </c>
      <c r="BH688" s="17"/>
    </row>
    <row r="689" spans="1:60" hidden="1">
      <c r="A689" s="17">
        <v>7</v>
      </c>
      <c r="B689" s="17" t="s">
        <v>18</v>
      </c>
      <c r="C689" s="17" t="s">
        <v>695</v>
      </c>
      <c r="D689" s="17" t="s">
        <v>669</v>
      </c>
      <c r="E689" s="17" t="s">
        <v>10</v>
      </c>
      <c r="F689" s="17" t="s">
        <v>197</v>
      </c>
      <c r="G689">
        <v>5911</v>
      </c>
      <c r="H689">
        <v>21</v>
      </c>
      <c r="I689" s="19">
        <v>16464000</v>
      </c>
      <c r="J689" s="15">
        <v>784000</v>
      </c>
      <c r="K689" s="17"/>
      <c r="L689" s="17">
        <v>21</v>
      </c>
      <c r="M689" s="17" t="s">
        <v>40</v>
      </c>
      <c r="N689" s="17" t="s">
        <v>48</v>
      </c>
      <c r="O689" s="17" t="s">
        <v>114</v>
      </c>
      <c r="P689" s="17" t="s">
        <v>763</v>
      </c>
      <c r="Q689" s="17" t="s">
        <v>53</v>
      </c>
      <c r="R689" s="17" t="s">
        <v>117</v>
      </c>
      <c r="S689" s="17" t="s">
        <v>118</v>
      </c>
      <c r="T689" t="s">
        <v>199</v>
      </c>
      <c r="U689" t="s">
        <v>156</v>
      </c>
      <c r="V689" s="17" t="str">
        <f t="shared" si="99"/>
        <v>07-591101</v>
      </c>
      <c r="W689" t="s">
        <v>771</v>
      </c>
      <c r="X689" s="17" t="s">
        <v>40</v>
      </c>
      <c r="Y689" s="20">
        <v>44256</v>
      </c>
      <c r="Z689" s="21">
        <v>15</v>
      </c>
      <c r="AA689" s="14">
        <v>44271</v>
      </c>
      <c r="AB689" s="20">
        <v>44228</v>
      </c>
      <c r="AC689" s="19">
        <f t="shared" si="103"/>
        <v>16464000</v>
      </c>
      <c r="AD689" s="21">
        <v>30</v>
      </c>
      <c r="AE689" s="14">
        <v>44258</v>
      </c>
      <c r="AF689" s="20">
        <v>44260</v>
      </c>
      <c r="AG689" s="21">
        <v>26</v>
      </c>
      <c r="AH689" s="14">
        <v>44286</v>
      </c>
      <c r="AI689" s="20">
        <v>44285</v>
      </c>
      <c r="AJ689" s="21">
        <v>27</v>
      </c>
      <c r="AK689" s="14">
        <v>44312</v>
      </c>
      <c r="AL689" s="15">
        <f t="shared" ref="AL689:AL695" si="104">I689</f>
        <v>16464000</v>
      </c>
      <c r="AM689" s="21">
        <v>8</v>
      </c>
      <c r="AN689" s="14">
        <v>44556</v>
      </c>
      <c r="AO689" s="14">
        <v>44616</v>
      </c>
      <c r="AP689" s="19"/>
      <c r="AQ689" s="19"/>
      <c r="AR689" s="19"/>
      <c r="AS689" s="19"/>
      <c r="AT689" s="19">
        <v>1646400</v>
      </c>
      <c r="AU689" s="19"/>
      <c r="AV689" s="19"/>
      <c r="AW689" s="19">
        <v>14817600</v>
      </c>
      <c r="AX689" s="19"/>
      <c r="AY689" s="19"/>
      <c r="AZ689" s="19"/>
      <c r="BA689" s="19"/>
      <c r="BB689" s="19">
        <f t="shared" si="98"/>
        <v>1646400</v>
      </c>
      <c r="BC689" s="15">
        <f t="shared" si="100"/>
        <v>16464000</v>
      </c>
      <c r="BD689" s="15">
        <f t="shared" si="97"/>
        <v>16464000</v>
      </c>
      <c r="BE689" t="str">
        <f t="shared" si="101"/>
        <v>OK</v>
      </c>
      <c r="BF689">
        <f t="shared" si="102"/>
        <v>2</v>
      </c>
      <c r="BH689" s="17"/>
    </row>
    <row r="690" spans="1:60" hidden="1">
      <c r="A690" s="17">
        <v>7</v>
      </c>
      <c r="B690" s="17" t="s">
        <v>18</v>
      </c>
      <c r="C690" s="17" t="s">
        <v>617</v>
      </c>
      <c r="D690" s="17" t="s">
        <v>669</v>
      </c>
      <c r="E690" s="17" t="s">
        <v>10</v>
      </c>
      <c r="F690" s="17" t="s">
        <v>197</v>
      </c>
      <c r="G690">
        <v>5911</v>
      </c>
      <c r="H690">
        <v>81</v>
      </c>
      <c r="I690" s="19">
        <v>63504000</v>
      </c>
      <c r="J690" s="15">
        <v>784000</v>
      </c>
      <c r="K690" s="17"/>
      <c r="L690" s="17">
        <v>81</v>
      </c>
      <c r="M690" s="17" t="s">
        <v>40</v>
      </c>
      <c r="N690" s="17" t="s">
        <v>48</v>
      </c>
      <c r="O690" s="17" t="s">
        <v>114</v>
      </c>
      <c r="P690" s="17" t="s">
        <v>763</v>
      </c>
      <c r="Q690" s="17" t="s">
        <v>53</v>
      </c>
      <c r="R690" s="17" t="s">
        <v>117</v>
      </c>
      <c r="S690" s="17" t="s">
        <v>118</v>
      </c>
      <c r="T690" t="s">
        <v>199</v>
      </c>
      <c r="U690" t="s">
        <v>156</v>
      </c>
      <c r="V690" s="17" t="str">
        <f t="shared" si="99"/>
        <v>07-591101</v>
      </c>
      <c r="W690" t="s">
        <v>771</v>
      </c>
      <c r="X690" s="17" t="s">
        <v>40</v>
      </c>
      <c r="Y690" s="20">
        <v>44256</v>
      </c>
      <c r="Z690" s="21">
        <v>15</v>
      </c>
      <c r="AA690" s="14">
        <v>44271</v>
      </c>
      <c r="AB690" s="20">
        <v>44228</v>
      </c>
      <c r="AC690" s="19">
        <f t="shared" si="103"/>
        <v>63504000</v>
      </c>
      <c r="AD690" s="21">
        <v>30</v>
      </c>
      <c r="AE690" s="14">
        <v>44258</v>
      </c>
      <c r="AF690" s="20">
        <v>44260</v>
      </c>
      <c r="AG690" s="21">
        <v>26</v>
      </c>
      <c r="AH690" s="14">
        <v>44286</v>
      </c>
      <c r="AI690" s="20">
        <v>44285</v>
      </c>
      <c r="AJ690" s="21">
        <v>27</v>
      </c>
      <c r="AK690" s="14">
        <v>44312</v>
      </c>
      <c r="AL690" s="15">
        <f t="shared" si="104"/>
        <v>63504000</v>
      </c>
      <c r="AM690" s="21">
        <v>8</v>
      </c>
      <c r="AN690" s="14">
        <v>44556</v>
      </c>
      <c r="AO690" s="14">
        <v>44616</v>
      </c>
      <c r="AP690" s="19"/>
      <c r="AQ690" s="19"/>
      <c r="AR690" s="19"/>
      <c r="AS690" s="19"/>
      <c r="AT690" s="19">
        <v>6350400</v>
      </c>
      <c r="AU690" s="19"/>
      <c r="AV690" s="19"/>
      <c r="AW690" s="19">
        <v>57153600</v>
      </c>
      <c r="AX690" s="19"/>
      <c r="AY690" s="19"/>
      <c r="AZ690" s="19"/>
      <c r="BA690" s="19"/>
      <c r="BB690" s="19">
        <f t="shared" si="98"/>
        <v>6350400</v>
      </c>
      <c r="BC690" s="15">
        <f t="shared" si="100"/>
        <v>63504000</v>
      </c>
      <c r="BD690" s="15">
        <f t="shared" si="97"/>
        <v>63504000</v>
      </c>
      <c r="BE690" t="str">
        <f t="shared" si="101"/>
        <v>OK</v>
      </c>
      <c r="BF690">
        <f t="shared" si="102"/>
        <v>2</v>
      </c>
      <c r="BH690" s="17"/>
    </row>
    <row r="691" spans="1:60" hidden="1">
      <c r="A691" s="17">
        <v>7</v>
      </c>
      <c r="B691" s="17" t="s">
        <v>18</v>
      </c>
      <c r="C691" s="17" t="s">
        <v>700</v>
      </c>
      <c r="D691" s="17" t="s">
        <v>678</v>
      </c>
      <c r="E691" s="17" t="s">
        <v>10</v>
      </c>
      <c r="F691" s="17" t="s">
        <v>197</v>
      </c>
      <c r="G691">
        <v>5911</v>
      </c>
      <c r="H691">
        <v>21</v>
      </c>
      <c r="I691" s="19">
        <v>16464000</v>
      </c>
      <c r="J691" s="15">
        <v>784000</v>
      </c>
      <c r="K691" s="17"/>
      <c r="L691" s="17">
        <v>21</v>
      </c>
      <c r="M691" s="17" t="s">
        <v>40</v>
      </c>
      <c r="N691" s="17" t="s">
        <v>48</v>
      </c>
      <c r="O691" s="17" t="s">
        <v>114</v>
      </c>
      <c r="P691" s="17" t="s">
        <v>763</v>
      </c>
      <c r="Q691" s="17" t="s">
        <v>53</v>
      </c>
      <c r="R691" s="17" t="s">
        <v>117</v>
      </c>
      <c r="S691" s="17" t="s">
        <v>118</v>
      </c>
      <c r="T691" t="s">
        <v>199</v>
      </c>
      <c r="U691" t="s">
        <v>156</v>
      </c>
      <c r="V691" s="17" t="str">
        <f t="shared" si="99"/>
        <v>07-591101</v>
      </c>
      <c r="W691" t="s">
        <v>768</v>
      </c>
      <c r="X691" s="17" t="s">
        <v>40</v>
      </c>
      <c r="Y691" s="20">
        <v>44256</v>
      </c>
      <c r="Z691" s="21">
        <v>15</v>
      </c>
      <c r="AA691" s="14">
        <v>44271</v>
      </c>
      <c r="AB691" s="20">
        <v>44228</v>
      </c>
      <c r="AC691" s="19">
        <f t="shared" si="103"/>
        <v>16464000</v>
      </c>
      <c r="AD691" s="21">
        <v>30</v>
      </c>
      <c r="AE691" s="14">
        <v>44258</v>
      </c>
      <c r="AF691" s="20">
        <v>44260</v>
      </c>
      <c r="AG691" s="21">
        <v>26</v>
      </c>
      <c r="AH691" s="14">
        <v>44286</v>
      </c>
      <c r="AI691" s="20">
        <v>44285</v>
      </c>
      <c r="AJ691" s="21">
        <v>27</v>
      </c>
      <c r="AK691" s="14">
        <v>44312</v>
      </c>
      <c r="AL691" s="15">
        <f t="shared" si="104"/>
        <v>16464000</v>
      </c>
      <c r="AM691" s="21">
        <v>8</v>
      </c>
      <c r="AN691" s="14">
        <v>44556</v>
      </c>
      <c r="AO691" s="14">
        <v>44616</v>
      </c>
      <c r="AP691" s="19"/>
      <c r="AQ691" s="19"/>
      <c r="AR691" s="19"/>
      <c r="AS691" s="19"/>
      <c r="AT691" s="19">
        <v>1646400</v>
      </c>
      <c r="AU691" s="19"/>
      <c r="AV691" s="19"/>
      <c r="AW691" s="19">
        <v>14817600</v>
      </c>
      <c r="AX691" s="19"/>
      <c r="AY691" s="19"/>
      <c r="AZ691" s="19"/>
      <c r="BA691" s="19"/>
      <c r="BB691" s="19">
        <f t="shared" si="98"/>
        <v>1646400</v>
      </c>
      <c r="BC691" s="15">
        <f t="shared" si="100"/>
        <v>16464000</v>
      </c>
      <c r="BD691" s="15">
        <f t="shared" si="97"/>
        <v>16464000</v>
      </c>
      <c r="BE691" t="str">
        <f t="shared" si="101"/>
        <v>OK</v>
      </c>
      <c r="BF691">
        <f t="shared" si="102"/>
        <v>2</v>
      </c>
      <c r="BH691" s="17"/>
    </row>
    <row r="692" spans="1:60" hidden="1">
      <c r="A692" s="17">
        <v>7</v>
      </c>
      <c r="B692" s="17" t="s">
        <v>18</v>
      </c>
      <c r="C692" s="17" t="s">
        <v>703</v>
      </c>
      <c r="D692" s="17" t="s">
        <v>655</v>
      </c>
      <c r="E692" s="17" t="s">
        <v>10</v>
      </c>
      <c r="F692" s="17" t="s">
        <v>197</v>
      </c>
      <c r="G692">
        <v>5911</v>
      </c>
      <c r="H692">
        <v>21</v>
      </c>
      <c r="I692" s="19">
        <v>16464000</v>
      </c>
      <c r="J692" s="15">
        <v>784000</v>
      </c>
      <c r="K692" s="17"/>
      <c r="L692" s="17">
        <v>21</v>
      </c>
      <c r="M692" s="17" t="s">
        <v>40</v>
      </c>
      <c r="N692" s="17" t="s">
        <v>48</v>
      </c>
      <c r="O692" s="17" t="s">
        <v>114</v>
      </c>
      <c r="P692" s="17" t="s">
        <v>763</v>
      </c>
      <c r="Q692" s="17" t="s">
        <v>53</v>
      </c>
      <c r="R692" s="17" t="s">
        <v>117</v>
      </c>
      <c r="S692" s="17" t="s">
        <v>118</v>
      </c>
      <c r="T692" t="s">
        <v>199</v>
      </c>
      <c r="U692" t="s">
        <v>156</v>
      </c>
      <c r="V692" s="17" t="str">
        <f t="shared" si="99"/>
        <v>07-591101</v>
      </c>
      <c r="W692" t="s">
        <v>769</v>
      </c>
      <c r="X692" s="17" t="s">
        <v>40</v>
      </c>
      <c r="Y692" s="20">
        <v>44256</v>
      </c>
      <c r="Z692" s="21">
        <v>15</v>
      </c>
      <c r="AA692" s="14">
        <v>44271</v>
      </c>
      <c r="AB692" s="20">
        <v>44228</v>
      </c>
      <c r="AC692" s="19">
        <f t="shared" si="103"/>
        <v>16464000</v>
      </c>
      <c r="AD692" s="21">
        <v>30</v>
      </c>
      <c r="AE692" s="14">
        <v>44258</v>
      </c>
      <c r="AF692" s="20">
        <v>44260</v>
      </c>
      <c r="AG692" s="21">
        <v>26</v>
      </c>
      <c r="AH692" s="14">
        <v>44286</v>
      </c>
      <c r="AI692" s="20">
        <v>44285</v>
      </c>
      <c r="AJ692" s="21">
        <v>27</v>
      </c>
      <c r="AK692" s="14">
        <v>44312</v>
      </c>
      <c r="AL692" s="15">
        <f t="shared" si="104"/>
        <v>16464000</v>
      </c>
      <c r="AM692" s="21">
        <v>8</v>
      </c>
      <c r="AN692" s="14">
        <v>44556</v>
      </c>
      <c r="AO692" s="14">
        <v>44616</v>
      </c>
      <c r="AP692" s="19"/>
      <c r="AQ692" s="19"/>
      <c r="AR692" s="19"/>
      <c r="AS692" s="19"/>
      <c r="AT692" s="19">
        <v>1646400</v>
      </c>
      <c r="AU692" s="19"/>
      <c r="AV692" s="19"/>
      <c r="AW692" s="19">
        <v>14817600</v>
      </c>
      <c r="AX692" s="19"/>
      <c r="AY692" s="19"/>
      <c r="AZ692" s="19"/>
      <c r="BA692" s="19"/>
      <c r="BB692" s="19">
        <f t="shared" si="98"/>
        <v>1646400</v>
      </c>
      <c r="BC692" s="15">
        <f t="shared" si="100"/>
        <v>16464000</v>
      </c>
      <c r="BD692" s="15">
        <f t="shared" si="97"/>
        <v>16464000</v>
      </c>
      <c r="BE692" t="str">
        <f t="shared" si="101"/>
        <v>OK</v>
      </c>
      <c r="BF692">
        <f t="shared" si="102"/>
        <v>2</v>
      </c>
      <c r="BH692" s="17"/>
    </row>
    <row r="693" spans="1:60" hidden="1">
      <c r="A693" s="17">
        <v>7</v>
      </c>
      <c r="B693" s="17" t="s">
        <v>18</v>
      </c>
      <c r="C693" s="17" t="s">
        <v>706</v>
      </c>
      <c r="D693" s="17" t="s">
        <v>644</v>
      </c>
      <c r="E693" s="17" t="s">
        <v>10</v>
      </c>
      <c r="F693" s="17" t="s">
        <v>197</v>
      </c>
      <c r="G693">
        <v>5911</v>
      </c>
      <c r="H693">
        <v>33</v>
      </c>
      <c r="I693" s="19">
        <v>25872000</v>
      </c>
      <c r="J693" s="15">
        <v>784000</v>
      </c>
      <c r="K693" s="17"/>
      <c r="L693" s="17">
        <v>33</v>
      </c>
      <c r="M693" s="17" t="s">
        <v>40</v>
      </c>
      <c r="N693" s="17" t="s">
        <v>48</v>
      </c>
      <c r="O693" s="17" t="s">
        <v>114</v>
      </c>
      <c r="P693" s="17" t="s">
        <v>763</v>
      </c>
      <c r="Q693" s="17" t="s">
        <v>53</v>
      </c>
      <c r="R693" s="17" t="s">
        <v>117</v>
      </c>
      <c r="S693" s="17" t="s">
        <v>118</v>
      </c>
      <c r="T693" t="s">
        <v>199</v>
      </c>
      <c r="U693" t="s">
        <v>156</v>
      </c>
      <c r="V693" s="17" t="str">
        <f t="shared" si="99"/>
        <v>07-591101</v>
      </c>
      <c r="W693" t="s">
        <v>766</v>
      </c>
      <c r="X693" s="17" t="s">
        <v>40</v>
      </c>
      <c r="Y693" s="20">
        <v>44256</v>
      </c>
      <c r="Z693" s="21">
        <v>15</v>
      </c>
      <c r="AA693" s="14">
        <v>44271</v>
      </c>
      <c r="AB693" s="20">
        <v>44228</v>
      </c>
      <c r="AC693" s="19">
        <f t="shared" si="103"/>
        <v>25872000</v>
      </c>
      <c r="AD693" s="21">
        <v>30</v>
      </c>
      <c r="AE693" s="14">
        <v>44258</v>
      </c>
      <c r="AF693" s="20">
        <v>44260</v>
      </c>
      <c r="AG693" s="21">
        <v>26</v>
      </c>
      <c r="AH693" s="14">
        <v>44286</v>
      </c>
      <c r="AI693" s="20">
        <v>44285</v>
      </c>
      <c r="AJ693" s="21">
        <v>27</v>
      </c>
      <c r="AK693" s="14">
        <v>44312</v>
      </c>
      <c r="AL693" s="15">
        <f t="shared" si="104"/>
        <v>25872000</v>
      </c>
      <c r="AM693" s="21">
        <v>8</v>
      </c>
      <c r="AN693" s="14">
        <v>44556</v>
      </c>
      <c r="AO693" s="14">
        <v>44616</v>
      </c>
      <c r="AP693" s="19"/>
      <c r="AQ693" s="19"/>
      <c r="AR693" s="19"/>
      <c r="AS693" s="19"/>
      <c r="AT693" s="19">
        <v>2587200</v>
      </c>
      <c r="AU693" s="19"/>
      <c r="AV693" s="19"/>
      <c r="AW693" s="19">
        <v>23284800</v>
      </c>
      <c r="AX693" s="19"/>
      <c r="AY693" s="19"/>
      <c r="AZ693" s="19"/>
      <c r="BA693" s="19"/>
      <c r="BB693" s="19">
        <f t="shared" si="98"/>
        <v>2587200</v>
      </c>
      <c r="BC693" s="15">
        <f t="shared" si="100"/>
        <v>25872000</v>
      </c>
      <c r="BD693" s="15">
        <f t="shared" si="97"/>
        <v>25872000</v>
      </c>
      <c r="BE693" t="str">
        <f t="shared" si="101"/>
        <v>OK</v>
      </c>
      <c r="BF693">
        <f t="shared" si="102"/>
        <v>2</v>
      </c>
      <c r="BH693" s="17"/>
    </row>
    <row r="694" spans="1:60" hidden="1">
      <c r="A694" s="17">
        <v>7</v>
      </c>
      <c r="B694" s="17" t="s">
        <v>18</v>
      </c>
      <c r="C694" s="17" t="s">
        <v>709</v>
      </c>
      <c r="D694" s="17" t="s">
        <v>644</v>
      </c>
      <c r="E694" s="17" t="s">
        <v>10</v>
      </c>
      <c r="F694" s="17" t="s">
        <v>197</v>
      </c>
      <c r="G694">
        <v>5911</v>
      </c>
      <c r="H694">
        <v>16</v>
      </c>
      <c r="I694" s="19">
        <v>12544000</v>
      </c>
      <c r="J694" s="15">
        <v>784000</v>
      </c>
      <c r="K694" s="17"/>
      <c r="L694" s="17">
        <v>16</v>
      </c>
      <c r="M694" s="17" t="s">
        <v>40</v>
      </c>
      <c r="N694" s="17" t="s">
        <v>48</v>
      </c>
      <c r="O694" s="17" t="s">
        <v>114</v>
      </c>
      <c r="P694" s="17" t="s">
        <v>763</v>
      </c>
      <c r="Q694" s="17" t="s">
        <v>53</v>
      </c>
      <c r="R694" s="17" t="s">
        <v>117</v>
      </c>
      <c r="S694" s="17" t="s">
        <v>118</v>
      </c>
      <c r="T694" t="s">
        <v>199</v>
      </c>
      <c r="U694" t="s">
        <v>156</v>
      </c>
      <c r="V694" s="17" t="str">
        <f t="shared" si="99"/>
        <v>07-591101</v>
      </c>
      <c r="W694" t="s">
        <v>766</v>
      </c>
      <c r="X694" s="17" t="s">
        <v>40</v>
      </c>
      <c r="Y694" s="20">
        <v>44256</v>
      </c>
      <c r="Z694" s="21">
        <v>15</v>
      </c>
      <c r="AA694" s="14">
        <v>44271</v>
      </c>
      <c r="AB694" s="20">
        <v>44228</v>
      </c>
      <c r="AC694" s="19">
        <f t="shared" si="103"/>
        <v>12544000</v>
      </c>
      <c r="AD694" s="21">
        <v>30</v>
      </c>
      <c r="AE694" s="14">
        <v>44258</v>
      </c>
      <c r="AF694" s="20">
        <v>44260</v>
      </c>
      <c r="AG694" s="21">
        <v>26</v>
      </c>
      <c r="AH694" s="14">
        <v>44286</v>
      </c>
      <c r="AI694" s="20">
        <v>44285</v>
      </c>
      <c r="AJ694" s="21">
        <v>27</v>
      </c>
      <c r="AK694" s="14">
        <v>44312</v>
      </c>
      <c r="AL694" s="15">
        <f t="shared" si="104"/>
        <v>12544000</v>
      </c>
      <c r="AM694" s="21">
        <v>8</v>
      </c>
      <c r="AN694" s="14">
        <v>44556</v>
      </c>
      <c r="AO694" s="14">
        <v>44616</v>
      </c>
      <c r="AP694" s="19"/>
      <c r="AQ694" s="19"/>
      <c r="AR694" s="19"/>
      <c r="AS694" s="19"/>
      <c r="AT694" s="19">
        <v>1254400</v>
      </c>
      <c r="AU694" s="19"/>
      <c r="AV694" s="19"/>
      <c r="AW694" s="19">
        <v>11289600</v>
      </c>
      <c r="AX694" s="19"/>
      <c r="AY694" s="19"/>
      <c r="AZ694" s="19"/>
      <c r="BA694" s="19"/>
      <c r="BB694" s="19">
        <f t="shared" si="98"/>
        <v>1254400</v>
      </c>
      <c r="BC694" s="15">
        <f t="shared" si="100"/>
        <v>12544000</v>
      </c>
      <c r="BD694" s="15">
        <f t="shared" si="97"/>
        <v>12544000</v>
      </c>
      <c r="BE694" t="str">
        <f t="shared" si="101"/>
        <v>OK</v>
      </c>
      <c r="BF694">
        <f t="shared" si="102"/>
        <v>2</v>
      </c>
      <c r="BH694" s="17"/>
    </row>
    <row r="695" spans="1:60" hidden="1">
      <c r="A695" s="17">
        <v>7</v>
      </c>
      <c r="B695" s="17" t="s">
        <v>18</v>
      </c>
      <c r="C695" s="17" t="s">
        <v>617</v>
      </c>
      <c r="D695" s="17" t="s">
        <v>772</v>
      </c>
      <c r="E695" s="17" t="s">
        <v>3</v>
      </c>
      <c r="F695" s="17" t="s">
        <v>208</v>
      </c>
      <c r="G695">
        <v>7233</v>
      </c>
      <c r="H695">
        <v>1</v>
      </c>
      <c r="I695" s="19">
        <v>36000000</v>
      </c>
      <c r="J695" s="15">
        <v>36000000</v>
      </c>
      <c r="K695" s="17">
        <v>1</v>
      </c>
      <c r="L695" s="17"/>
      <c r="M695" s="17" t="s">
        <v>40</v>
      </c>
      <c r="N695" s="17" t="s">
        <v>49</v>
      </c>
      <c r="O695" s="17"/>
      <c r="P695" s="17" t="s">
        <v>773</v>
      </c>
      <c r="Q695" s="17" t="s">
        <v>116</v>
      </c>
      <c r="R695" s="17" t="s">
        <v>117</v>
      </c>
      <c r="S695" s="17" t="s">
        <v>118</v>
      </c>
      <c r="T695" t="s">
        <v>210</v>
      </c>
      <c r="U695" t="s">
        <v>156</v>
      </c>
      <c r="V695" s="17" t="str">
        <f t="shared" si="99"/>
        <v>07-723301</v>
      </c>
      <c r="W695" t="s">
        <v>774</v>
      </c>
      <c r="X695" s="17" t="s">
        <v>40</v>
      </c>
      <c r="Y695" s="20"/>
      <c r="Z695" s="21"/>
      <c r="AA695" s="14"/>
      <c r="AB695" s="20">
        <v>44247</v>
      </c>
      <c r="AC695" s="19">
        <f t="shared" si="103"/>
        <v>36000000</v>
      </c>
      <c r="AD695" s="21">
        <v>10</v>
      </c>
      <c r="AE695" s="14">
        <v>44257</v>
      </c>
      <c r="AF695" s="20">
        <v>44264</v>
      </c>
      <c r="AG695" s="21">
        <v>10</v>
      </c>
      <c r="AH695" s="14">
        <v>44274</v>
      </c>
      <c r="AI695" s="20">
        <v>44284</v>
      </c>
      <c r="AJ695" s="21">
        <v>20</v>
      </c>
      <c r="AK695" s="14">
        <v>44304</v>
      </c>
      <c r="AL695" s="15">
        <f t="shared" si="104"/>
        <v>36000000</v>
      </c>
      <c r="AM695" s="21">
        <v>11</v>
      </c>
      <c r="AN695" s="14">
        <v>44638</v>
      </c>
      <c r="AO695" s="14">
        <v>44698</v>
      </c>
      <c r="AP695" s="19"/>
      <c r="AQ695" s="19"/>
      <c r="AR695" s="19"/>
      <c r="AS695" s="19">
        <v>3600000</v>
      </c>
      <c r="AT695" s="19"/>
      <c r="AU695" s="19"/>
      <c r="AV695" s="19">
        <v>32400000</v>
      </c>
      <c r="AW695" s="19"/>
      <c r="AX695" s="19"/>
      <c r="AY695" s="19"/>
      <c r="AZ695" s="19"/>
      <c r="BA695" s="19"/>
      <c r="BB695" s="19">
        <f t="shared" si="98"/>
        <v>36000000</v>
      </c>
      <c r="BC695" s="15">
        <f t="shared" si="100"/>
        <v>36000000</v>
      </c>
      <c r="BD695" s="15">
        <f t="shared" si="97"/>
        <v>36000000</v>
      </c>
      <c r="BE695" t="str">
        <f t="shared" si="101"/>
        <v>OK</v>
      </c>
      <c r="BF695">
        <f t="shared" si="102"/>
        <v>2</v>
      </c>
      <c r="BH695" s="17"/>
    </row>
    <row r="696" spans="1:60" hidden="1">
      <c r="A696" s="17">
        <v>7</v>
      </c>
      <c r="B696" s="17" t="s">
        <v>18</v>
      </c>
      <c r="C696" s="17" t="s">
        <v>617</v>
      </c>
      <c r="D696" s="17" t="s">
        <v>613</v>
      </c>
      <c r="E696" s="17" t="s">
        <v>6</v>
      </c>
      <c r="F696" s="17" t="s">
        <v>6</v>
      </c>
      <c r="G696">
        <v>7301</v>
      </c>
      <c r="H696">
        <v>1</v>
      </c>
      <c r="I696" s="19">
        <v>25000000</v>
      </c>
      <c r="J696" s="15">
        <v>25000000</v>
      </c>
      <c r="K696" s="17">
        <v>1</v>
      </c>
      <c r="L696" s="17"/>
      <c r="M696" s="17" t="s">
        <v>40</v>
      </c>
      <c r="N696" s="17" t="s">
        <v>49</v>
      </c>
      <c r="O696" s="17" t="s">
        <v>190</v>
      </c>
      <c r="P696" s="17" t="s">
        <v>775</v>
      </c>
      <c r="Q696" s="17" t="s">
        <v>116</v>
      </c>
      <c r="R696" s="17" t="s">
        <v>117</v>
      </c>
      <c r="S696" s="17" t="s">
        <v>118</v>
      </c>
      <c r="T696" t="s">
        <v>214</v>
      </c>
      <c r="U696" t="s">
        <v>156</v>
      </c>
      <c r="V696" s="17" t="str">
        <f t="shared" si="99"/>
        <v>07-730101</v>
      </c>
      <c r="W696" t="s">
        <v>776</v>
      </c>
      <c r="X696" s="17" t="s">
        <v>40</v>
      </c>
      <c r="Y696" s="20"/>
      <c r="Z696" s="21"/>
      <c r="AA696" s="14"/>
      <c r="AB696" s="20">
        <v>44376</v>
      </c>
      <c r="AC696" s="19">
        <f t="shared" si="103"/>
        <v>25000000</v>
      </c>
      <c r="AD696" s="21">
        <v>10</v>
      </c>
      <c r="AE696" s="14">
        <v>44386</v>
      </c>
      <c r="AF696" s="20">
        <v>44388</v>
      </c>
      <c r="AG696" s="21">
        <v>10</v>
      </c>
      <c r="AH696" s="14">
        <v>44398</v>
      </c>
      <c r="AI696" s="20">
        <v>44410</v>
      </c>
      <c r="AJ696" s="21">
        <v>15</v>
      </c>
      <c r="AK696" s="14">
        <v>44425</v>
      </c>
      <c r="AL696" s="14"/>
      <c r="AM696" s="21">
        <v>9</v>
      </c>
      <c r="AN696" s="14">
        <v>44698</v>
      </c>
      <c r="AO696" s="14">
        <v>44758</v>
      </c>
      <c r="AP696" s="19"/>
      <c r="AQ696" s="19"/>
      <c r="AR696" s="19"/>
      <c r="AS696" s="19"/>
      <c r="AT696" s="19"/>
      <c r="AU696" s="19"/>
      <c r="AV696" s="19"/>
      <c r="AW696" s="19">
        <v>2500000</v>
      </c>
      <c r="AX696" s="19"/>
      <c r="AY696" s="19"/>
      <c r="AZ696" s="19">
        <v>22500000</v>
      </c>
      <c r="BA696" s="19"/>
      <c r="BB696" s="19">
        <f t="shared" si="98"/>
        <v>0</v>
      </c>
      <c r="BC696" s="15">
        <f t="shared" si="100"/>
        <v>25000000</v>
      </c>
      <c r="BD696" s="15">
        <f t="shared" si="97"/>
        <v>25000000</v>
      </c>
      <c r="BE696" t="str">
        <f t="shared" si="101"/>
        <v>OK</v>
      </c>
      <c r="BF696">
        <f t="shared" si="102"/>
        <v>2</v>
      </c>
      <c r="BH696" s="17"/>
    </row>
    <row r="697" spans="1:60" hidden="1">
      <c r="A697" s="17">
        <v>7</v>
      </c>
      <c r="B697" s="17" t="s">
        <v>18</v>
      </c>
      <c r="C697" s="17" t="s">
        <v>638</v>
      </c>
      <c r="D697" s="17" t="s">
        <v>613</v>
      </c>
      <c r="E697" s="17" t="s">
        <v>4</v>
      </c>
      <c r="F697" s="17" t="s">
        <v>396</v>
      </c>
      <c r="G697">
        <v>8913</v>
      </c>
      <c r="H697">
        <v>6</v>
      </c>
      <c r="I697" s="19">
        <v>3660000</v>
      </c>
      <c r="J697" s="15">
        <v>610000</v>
      </c>
      <c r="K697" s="17"/>
      <c r="L697" s="17">
        <v>6</v>
      </c>
      <c r="M697" s="17" t="s">
        <v>40</v>
      </c>
      <c r="N697" s="17" t="s">
        <v>48</v>
      </c>
      <c r="O697" s="17" t="s">
        <v>114</v>
      </c>
      <c r="P697" s="17" t="s">
        <v>777</v>
      </c>
      <c r="Q697" s="17" t="s">
        <v>52</v>
      </c>
      <c r="R697" s="17" t="s">
        <v>117</v>
      </c>
      <c r="S697" s="17" t="s">
        <v>118</v>
      </c>
      <c r="T697" t="s">
        <v>398</v>
      </c>
      <c r="U697" t="s">
        <v>156</v>
      </c>
      <c r="V697" s="17" t="str">
        <f t="shared" si="99"/>
        <v>07-891301</v>
      </c>
      <c r="W697" t="s">
        <v>778</v>
      </c>
      <c r="X697" s="17" t="s">
        <v>40</v>
      </c>
      <c r="Y697" s="20">
        <v>44256</v>
      </c>
      <c r="Z697" s="21">
        <v>15</v>
      </c>
      <c r="AA697" s="14">
        <v>44271</v>
      </c>
      <c r="AB697" s="20">
        <v>44243</v>
      </c>
      <c r="AC697" s="19">
        <f t="shared" si="103"/>
        <v>3660000</v>
      </c>
      <c r="AD697" s="21">
        <v>15</v>
      </c>
      <c r="AE697" s="14">
        <v>44258</v>
      </c>
      <c r="AF697" s="20">
        <v>44260</v>
      </c>
      <c r="AG697" s="21">
        <v>14</v>
      </c>
      <c r="AH697" s="14">
        <v>44274</v>
      </c>
      <c r="AI697" s="20">
        <v>44278</v>
      </c>
      <c r="AJ697" s="21">
        <v>34</v>
      </c>
      <c r="AK697" s="14">
        <v>44312</v>
      </c>
      <c r="AL697" s="15">
        <f t="shared" ref="AL697:AL714" si="105">I697</f>
        <v>3660000</v>
      </c>
      <c r="AM697" s="21">
        <v>8</v>
      </c>
      <c r="AN697" s="14">
        <v>44556</v>
      </c>
      <c r="AO697" s="14">
        <v>44616</v>
      </c>
      <c r="AP697" s="19"/>
      <c r="AQ697" s="19"/>
      <c r="AR697" s="19"/>
      <c r="AS697" s="19"/>
      <c r="AT697" s="19">
        <v>366000</v>
      </c>
      <c r="AU697" s="19"/>
      <c r="AV697" s="19"/>
      <c r="AW697" s="19">
        <v>3294000</v>
      </c>
      <c r="AX697" s="19"/>
      <c r="AY697" s="19"/>
      <c r="AZ697" s="19"/>
      <c r="BA697" s="19"/>
      <c r="BB697" s="19">
        <f t="shared" si="98"/>
        <v>366000</v>
      </c>
      <c r="BC697" s="15">
        <f t="shared" si="100"/>
        <v>3660000</v>
      </c>
      <c r="BD697" s="15">
        <f t="shared" si="97"/>
        <v>3660000</v>
      </c>
      <c r="BE697" t="str">
        <f t="shared" si="101"/>
        <v>OK</v>
      </c>
      <c r="BF697">
        <f t="shared" si="102"/>
        <v>2</v>
      </c>
      <c r="BH697" s="17"/>
    </row>
    <row r="698" spans="1:60" hidden="1">
      <c r="A698" s="17">
        <v>7</v>
      </c>
      <c r="B698" s="17" t="s">
        <v>18</v>
      </c>
      <c r="C698" s="17" t="s">
        <v>665</v>
      </c>
      <c r="D698" s="17" t="s">
        <v>613</v>
      </c>
      <c r="E698" s="17" t="s">
        <v>4</v>
      </c>
      <c r="F698" s="17" t="s">
        <v>396</v>
      </c>
      <c r="G698">
        <v>8913</v>
      </c>
      <c r="H698">
        <v>6</v>
      </c>
      <c r="I698" s="19">
        <v>3660000</v>
      </c>
      <c r="J698" s="15">
        <v>610000</v>
      </c>
      <c r="K698" s="17"/>
      <c r="L698" s="17">
        <v>6</v>
      </c>
      <c r="M698" s="17" t="s">
        <v>40</v>
      </c>
      <c r="N698" s="17" t="s">
        <v>48</v>
      </c>
      <c r="O698" s="17" t="s">
        <v>114</v>
      </c>
      <c r="P698" s="17" t="s">
        <v>777</v>
      </c>
      <c r="Q698" s="17" t="s">
        <v>52</v>
      </c>
      <c r="R698" s="17" t="s">
        <v>117</v>
      </c>
      <c r="S698" s="17" t="s">
        <v>118</v>
      </c>
      <c r="T698" t="s">
        <v>398</v>
      </c>
      <c r="U698" t="s">
        <v>156</v>
      </c>
      <c r="V698" s="17" t="str">
        <f t="shared" si="99"/>
        <v>07-891301</v>
      </c>
      <c r="W698" t="s">
        <v>778</v>
      </c>
      <c r="X698" s="17" t="s">
        <v>40</v>
      </c>
      <c r="Y698" s="20">
        <v>44256</v>
      </c>
      <c r="Z698" s="21">
        <v>15</v>
      </c>
      <c r="AA698" s="14">
        <v>44271</v>
      </c>
      <c r="AB698" s="20">
        <v>44243</v>
      </c>
      <c r="AC698" s="19">
        <f t="shared" si="103"/>
        <v>3660000</v>
      </c>
      <c r="AD698" s="21">
        <v>15</v>
      </c>
      <c r="AE698" s="14">
        <v>44258</v>
      </c>
      <c r="AF698" s="20">
        <v>44260</v>
      </c>
      <c r="AG698" s="21">
        <v>14</v>
      </c>
      <c r="AH698" s="14">
        <v>44274</v>
      </c>
      <c r="AI698" s="20">
        <v>44278</v>
      </c>
      <c r="AJ698" s="21">
        <v>34</v>
      </c>
      <c r="AK698" s="14">
        <v>44312</v>
      </c>
      <c r="AL698" s="15">
        <f t="shared" si="105"/>
        <v>3660000</v>
      </c>
      <c r="AM698" s="21">
        <v>8</v>
      </c>
      <c r="AN698" s="14">
        <v>44556</v>
      </c>
      <c r="AO698" s="14">
        <v>44616</v>
      </c>
      <c r="AP698" s="19"/>
      <c r="AQ698" s="19"/>
      <c r="AR698" s="19"/>
      <c r="AS698" s="19"/>
      <c r="AT698" s="19">
        <v>366000</v>
      </c>
      <c r="AU698" s="19"/>
      <c r="AV698" s="19"/>
      <c r="AW698" s="19">
        <v>3294000</v>
      </c>
      <c r="AX698" s="19"/>
      <c r="AY698" s="19"/>
      <c r="AZ698" s="19"/>
      <c r="BA698" s="19"/>
      <c r="BB698" s="19">
        <f t="shared" si="98"/>
        <v>366000</v>
      </c>
      <c r="BC698" s="15">
        <f t="shared" si="100"/>
        <v>3660000</v>
      </c>
      <c r="BD698" s="15">
        <f t="shared" si="97"/>
        <v>3660000</v>
      </c>
      <c r="BE698" t="str">
        <f t="shared" si="101"/>
        <v>OK</v>
      </c>
      <c r="BF698">
        <f t="shared" si="102"/>
        <v>2</v>
      </c>
      <c r="BH698" s="17"/>
    </row>
    <row r="699" spans="1:60" hidden="1">
      <c r="A699" s="17">
        <v>7</v>
      </c>
      <c r="B699" s="17" t="s">
        <v>18</v>
      </c>
      <c r="C699" s="17" t="s">
        <v>671</v>
      </c>
      <c r="D699" s="17" t="s">
        <v>613</v>
      </c>
      <c r="E699" s="17" t="s">
        <v>4</v>
      </c>
      <c r="F699" s="17" t="s">
        <v>396</v>
      </c>
      <c r="G699">
        <v>8913</v>
      </c>
      <c r="H699">
        <v>6</v>
      </c>
      <c r="I699" s="19">
        <v>3660000</v>
      </c>
      <c r="J699" s="15">
        <v>610000</v>
      </c>
      <c r="K699" s="17"/>
      <c r="L699" s="17">
        <v>6</v>
      </c>
      <c r="M699" s="17" t="s">
        <v>40</v>
      </c>
      <c r="N699" s="17" t="s">
        <v>48</v>
      </c>
      <c r="O699" s="17" t="s">
        <v>114</v>
      </c>
      <c r="P699" s="17" t="s">
        <v>777</v>
      </c>
      <c r="Q699" s="17" t="s">
        <v>52</v>
      </c>
      <c r="R699" s="17" t="s">
        <v>117</v>
      </c>
      <c r="S699" s="17" t="s">
        <v>118</v>
      </c>
      <c r="T699" t="s">
        <v>398</v>
      </c>
      <c r="U699" t="s">
        <v>156</v>
      </c>
      <c r="V699" s="17" t="str">
        <f t="shared" si="99"/>
        <v>07-891301</v>
      </c>
      <c r="W699" t="s">
        <v>778</v>
      </c>
      <c r="X699" s="17" t="s">
        <v>40</v>
      </c>
      <c r="Y699" s="20">
        <v>44256</v>
      </c>
      <c r="Z699" s="21">
        <v>15</v>
      </c>
      <c r="AA699" s="14">
        <v>44271</v>
      </c>
      <c r="AB699" s="20">
        <v>44243</v>
      </c>
      <c r="AC699" s="19">
        <f t="shared" si="103"/>
        <v>3660000</v>
      </c>
      <c r="AD699" s="21">
        <v>15</v>
      </c>
      <c r="AE699" s="14">
        <v>44258</v>
      </c>
      <c r="AF699" s="20">
        <v>44260</v>
      </c>
      <c r="AG699" s="21">
        <v>14</v>
      </c>
      <c r="AH699" s="14">
        <v>44274</v>
      </c>
      <c r="AI699" s="20">
        <v>44278</v>
      </c>
      <c r="AJ699" s="21">
        <v>34</v>
      </c>
      <c r="AK699" s="14">
        <v>44312</v>
      </c>
      <c r="AL699" s="15">
        <f t="shared" si="105"/>
        <v>3660000</v>
      </c>
      <c r="AM699" s="21">
        <v>8</v>
      </c>
      <c r="AN699" s="14">
        <v>44556</v>
      </c>
      <c r="AO699" s="14">
        <v>44616</v>
      </c>
      <c r="AP699" s="19"/>
      <c r="AQ699" s="19"/>
      <c r="AR699" s="19"/>
      <c r="AS699" s="19"/>
      <c r="AT699" s="19">
        <v>366000</v>
      </c>
      <c r="AU699" s="19"/>
      <c r="AV699" s="19"/>
      <c r="AW699" s="19">
        <v>3294000</v>
      </c>
      <c r="AX699" s="19"/>
      <c r="AY699" s="19"/>
      <c r="AZ699" s="19"/>
      <c r="BA699" s="19"/>
      <c r="BB699" s="19">
        <f t="shared" si="98"/>
        <v>366000</v>
      </c>
      <c r="BC699" s="15">
        <f t="shared" si="100"/>
        <v>3660000</v>
      </c>
      <c r="BD699" s="15">
        <f t="shared" si="97"/>
        <v>3660000</v>
      </c>
      <c r="BE699" t="str">
        <f t="shared" si="101"/>
        <v>OK</v>
      </c>
      <c r="BF699">
        <f t="shared" si="102"/>
        <v>2</v>
      </c>
      <c r="BH699" s="17"/>
    </row>
    <row r="700" spans="1:60" hidden="1">
      <c r="A700" s="17">
        <v>7</v>
      </c>
      <c r="B700" s="17" t="s">
        <v>18</v>
      </c>
      <c r="C700" s="17" t="s">
        <v>680</v>
      </c>
      <c r="D700" s="17" t="s">
        <v>613</v>
      </c>
      <c r="E700" s="17" t="s">
        <v>4</v>
      </c>
      <c r="F700" s="17" t="s">
        <v>396</v>
      </c>
      <c r="G700">
        <v>8913</v>
      </c>
      <c r="H700">
        <v>20</v>
      </c>
      <c r="I700" s="19">
        <v>12200000</v>
      </c>
      <c r="J700" s="15">
        <v>610000</v>
      </c>
      <c r="K700" s="17"/>
      <c r="L700" s="17">
        <v>20</v>
      </c>
      <c r="M700" s="17" t="s">
        <v>40</v>
      </c>
      <c r="N700" s="17" t="s">
        <v>48</v>
      </c>
      <c r="O700" s="17" t="s">
        <v>114</v>
      </c>
      <c r="P700" s="17" t="s">
        <v>777</v>
      </c>
      <c r="Q700" s="17" t="s">
        <v>52</v>
      </c>
      <c r="R700" s="17" t="s">
        <v>117</v>
      </c>
      <c r="S700" s="17" t="s">
        <v>118</v>
      </c>
      <c r="T700" t="s">
        <v>398</v>
      </c>
      <c r="U700" t="s">
        <v>156</v>
      </c>
      <c r="V700" s="17" t="str">
        <f t="shared" si="99"/>
        <v>07-891301</v>
      </c>
      <c r="W700" t="s">
        <v>778</v>
      </c>
      <c r="X700" s="17" t="s">
        <v>40</v>
      </c>
      <c r="Y700" s="20">
        <v>44256</v>
      </c>
      <c r="Z700" s="21">
        <v>15</v>
      </c>
      <c r="AA700" s="14">
        <v>44271</v>
      </c>
      <c r="AB700" s="20">
        <v>44243</v>
      </c>
      <c r="AC700" s="19">
        <f t="shared" si="103"/>
        <v>12200000</v>
      </c>
      <c r="AD700" s="21">
        <v>15</v>
      </c>
      <c r="AE700" s="14">
        <v>44258</v>
      </c>
      <c r="AF700" s="20">
        <v>44260</v>
      </c>
      <c r="AG700" s="21">
        <v>14</v>
      </c>
      <c r="AH700" s="14">
        <v>44274</v>
      </c>
      <c r="AI700" s="20">
        <v>44278</v>
      </c>
      <c r="AJ700" s="21">
        <v>34</v>
      </c>
      <c r="AK700" s="14">
        <v>44312</v>
      </c>
      <c r="AL700" s="15">
        <f t="shared" si="105"/>
        <v>12200000</v>
      </c>
      <c r="AM700" s="21">
        <v>8</v>
      </c>
      <c r="AN700" s="14">
        <v>44556</v>
      </c>
      <c r="AO700" s="14">
        <v>44616</v>
      </c>
      <c r="AP700" s="19"/>
      <c r="AQ700" s="19"/>
      <c r="AR700" s="19"/>
      <c r="AS700" s="19"/>
      <c r="AT700" s="19">
        <v>1220000</v>
      </c>
      <c r="AU700" s="19"/>
      <c r="AV700" s="19"/>
      <c r="AW700" s="19">
        <v>10980000</v>
      </c>
      <c r="AX700" s="19"/>
      <c r="AY700" s="19"/>
      <c r="AZ700" s="19"/>
      <c r="BA700" s="19"/>
      <c r="BB700" s="19">
        <f t="shared" si="98"/>
        <v>1220000</v>
      </c>
      <c r="BC700" s="15">
        <f t="shared" si="100"/>
        <v>12200000</v>
      </c>
      <c r="BD700" s="15">
        <f t="shared" si="97"/>
        <v>12200000</v>
      </c>
      <c r="BE700" t="str">
        <f t="shared" si="101"/>
        <v>OK</v>
      </c>
      <c r="BF700">
        <f t="shared" si="102"/>
        <v>2</v>
      </c>
      <c r="BH700" s="17"/>
    </row>
    <row r="701" spans="1:60" hidden="1">
      <c r="A701" s="17">
        <v>7</v>
      </c>
      <c r="B701" s="17" t="s">
        <v>18</v>
      </c>
      <c r="C701" s="17" t="s">
        <v>761</v>
      </c>
      <c r="D701" s="17" t="s">
        <v>613</v>
      </c>
      <c r="E701" s="17" t="s">
        <v>4</v>
      </c>
      <c r="F701" s="17" t="s">
        <v>396</v>
      </c>
      <c r="G701">
        <v>8913</v>
      </c>
      <c r="H701">
        <v>6</v>
      </c>
      <c r="I701" s="19">
        <v>3660000</v>
      </c>
      <c r="J701" s="15">
        <v>610000</v>
      </c>
      <c r="K701" s="17"/>
      <c r="L701" s="17">
        <v>6</v>
      </c>
      <c r="M701" s="17" t="s">
        <v>40</v>
      </c>
      <c r="N701" s="17" t="s">
        <v>48</v>
      </c>
      <c r="O701" s="17" t="s">
        <v>114</v>
      </c>
      <c r="P701" s="17" t="s">
        <v>777</v>
      </c>
      <c r="Q701" s="17" t="s">
        <v>52</v>
      </c>
      <c r="R701" s="17" t="s">
        <v>117</v>
      </c>
      <c r="S701" s="17" t="s">
        <v>118</v>
      </c>
      <c r="T701" t="s">
        <v>398</v>
      </c>
      <c r="U701" t="s">
        <v>156</v>
      </c>
      <c r="V701" s="17" t="str">
        <f t="shared" si="99"/>
        <v>07-891301</v>
      </c>
      <c r="W701" t="s">
        <v>778</v>
      </c>
      <c r="X701" s="17" t="s">
        <v>40</v>
      </c>
      <c r="Y701" s="20">
        <v>44256</v>
      </c>
      <c r="Z701" s="21">
        <v>15</v>
      </c>
      <c r="AA701" s="14">
        <v>44271</v>
      </c>
      <c r="AB701" s="20">
        <v>44243</v>
      </c>
      <c r="AC701" s="19">
        <f t="shared" si="103"/>
        <v>3660000</v>
      </c>
      <c r="AD701" s="21">
        <v>15</v>
      </c>
      <c r="AE701" s="14">
        <v>44258</v>
      </c>
      <c r="AF701" s="20">
        <v>44260</v>
      </c>
      <c r="AG701" s="21">
        <v>14</v>
      </c>
      <c r="AH701" s="14">
        <v>44274</v>
      </c>
      <c r="AI701" s="20">
        <v>44278</v>
      </c>
      <c r="AJ701" s="21">
        <v>34</v>
      </c>
      <c r="AK701" s="14">
        <v>44312</v>
      </c>
      <c r="AL701" s="15">
        <f t="shared" si="105"/>
        <v>3660000</v>
      </c>
      <c r="AM701" s="21">
        <v>8</v>
      </c>
      <c r="AN701" s="14">
        <v>44556</v>
      </c>
      <c r="AO701" s="14">
        <v>44616</v>
      </c>
      <c r="AP701" s="19"/>
      <c r="AQ701" s="19"/>
      <c r="AR701" s="19"/>
      <c r="AS701" s="19"/>
      <c r="AT701" s="19">
        <v>366000</v>
      </c>
      <c r="AU701" s="19"/>
      <c r="AV701" s="19"/>
      <c r="AW701" s="19">
        <v>3294000</v>
      </c>
      <c r="AX701" s="19"/>
      <c r="AY701" s="19"/>
      <c r="AZ701" s="19"/>
      <c r="BA701" s="19"/>
      <c r="BB701" s="19">
        <f t="shared" si="98"/>
        <v>366000</v>
      </c>
      <c r="BC701" s="15">
        <f t="shared" si="100"/>
        <v>3660000</v>
      </c>
      <c r="BD701" s="15">
        <f t="shared" si="97"/>
        <v>3660000</v>
      </c>
      <c r="BE701" t="str">
        <f t="shared" si="101"/>
        <v>OK</v>
      </c>
      <c r="BF701">
        <f t="shared" si="102"/>
        <v>2</v>
      </c>
      <c r="BH701" s="17"/>
    </row>
    <row r="702" spans="1:60" hidden="1">
      <c r="A702" s="17">
        <v>7</v>
      </c>
      <c r="B702" s="17" t="s">
        <v>18</v>
      </c>
      <c r="C702" s="17" t="s">
        <v>695</v>
      </c>
      <c r="D702" s="17" t="s">
        <v>613</v>
      </c>
      <c r="E702" s="17" t="s">
        <v>4</v>
      </c>
      <c r="F702" s="17" t="s">
        <v>396</v>
      </c>
      <c r="G702">
        <v>8913</v>
      </c>
      <c r="H702">
        <v>11</v>
      </c>
      <c r="I702" s="19">
        <v>6710000</v>
      </c>
      <c r="J702" s="15">
        <v>610000</v>
      </c>
      <c r="K702" s="17"/>
      <c r="L702" s="17">
        <v>11</v>
      </c>
      <c r="M702" s="17" t="s">
        <v>40</v>
      </c>
      <c r="N702" s="17" t="s">
        <v>48</v>
      </c>
      <c r="O702" s="17" t="s">
        <v>114</v>
      </c>
      <c r="P702" s="17" t="s">
        <v>777</v>
      </c>
      <c r="Q702" s="17" t="s">
        <v>52</v>
      </c>
      <c r="R702" s="17" t="s">
        <v>117</v>
      </c>
      <c r="S702" s="17" t="s">
        <v>118</v>
      </c>
      <c r="T702" t="s">
        <v>398</v>
      </c>
      <c r="U702" t="s">
        <v>156</v>
      </c>
      <c r="V702" s="17" t="str">
        <f t="shared" si="99"/>
        <v>07-891301</v>
      </c>
      <c r="W702" t="s">
        <v>778</v>
      </c>
      <c r="X702" s="17" t="s">
        <v>40</v>
      </c>
      <c r="Y702" s="20">
        <v>44256</v>
      </c>
      <c r="Z702" s="21">
        <v>15</v>
      </c>
      <c r="AA702" s="14">
        <v>44271</v>
      </c>
      <c r="AB702" s="20">
        <v>44243</v>
      </c>
      <c r="AC702" s="19">
        <f t="shared" si="103"/>
        <v>6710000</v>
      </c>
      <c r="AD702" s="21">
        <v>15</v>
      </c>
      <c r="AE702" s="14">
        <v>44258</v>
      </c>
      <c r="AF702" s="20">
        <v>44260</v>
      </c>
      <c r="AG702" s="21">
        <v>14</v>
      </c>
      <c r="AH702" s="14">
        <v>44274</v>
      </c>
      <c r="AI702" s="20">
        <v>44278</v>
      </c>
      <c r="AJ702" s="21">
        <v>34</v>
      </c>
      <c r="AK702" s="14">
        <v>44312</v>
      </c>
      <c r="AL702" s="15">
        <f t="shared" si="105"/>
        <v>6710000</v>
      </c>
      <c r="AM702" s="21">
        <v>8</v>
      </c>
      <c r="AN702" s="14">
        <v>44556</v>
      </c>
      <c r="AO702" s="14">
        <v>44616</v>
      </c>
      <c r="AP702" s="19"/>
      <c r="AQ702" s="19"/>
      <c r="AR702" s="19"/>
      <c r="AS702" s="19"/>
      <c r="AT702" s="19">
        <v>671000</v>
      </c>
      <c r="AU702" s="19"/>
      <c r="AV702" s="19"/>
      <c r="AW702" s="19">
        <v>6039000</v>
      </c>
      <c r="AX702" s="19"/>
      <c r="AY702" s="19"/>
      <c r="AZ702" s="19"/>
      <c r="BA702" s="19"/>
      <c r="BB702" s="19">
        <f t="shared" si="98"/>
        <v>671000</v>
      </c>
      <c r="BC702" s="15">
        <f t="shared" si="100"/>
        <v>6710000</v>
      </c>
      <c r="BD702" s="15">
        <f t="shared" si="97"/>
        <v>6710000</v>
      </c>
      <c r="BE702" t="str">
        <f t="shared" si="101"/>
        <v>OK</v>
      </c>
      <c r="BF702">
        <f t="shared" si="102"/>
        <v>2</v>
      </c>
      <c r="BH702" s="17"/>
    </row>
    <row r="703" spans="1:60" hidden="1">
      <c r="A703" s="17">
        <v>7</v>
      </c>
      <c r="B703" s="17" t="s">
        <v>18</v>
      </c>
      <c r="C703" s="17" t="s">
        <v>617</v>
      </c>
      <c r="D703" s="17" t="s">
        <v>613</v>
      </c>
      <c r="E703" s="17" t="s">
        <v>4</v>
      </c>
      <c r="F703" s="17" t="s">
        <v>396</v>
      </c>
      <c r="G703">
        <v>8913</v>
      </c>
      <c r="H703">
        <v>6</v>
      </c>
      <c r="I703" s="19">
        <v>3660000</v>
      </c>
      <c r="J703" s="15">
        <v>610000</v>
      </c>
      <c r="K703" s="17"/>
      <c r="L703" s="17">
        <v>6</v>
      </c>
      <c r="M703" s="17" t="s">
        <v>40</v>
      </c>
      <c r="N703" s="17" t="s">
        <v>48</v>
      </c>
      <c r="O703" s="17" t="s">
        <v>114</v>
      </c>
      <c r="P703" s="17" t="s">
        <v>777</v>
      </c>
      <c r="Q703" s="17" t="s">
        <v>52</v>
      </c>
      <c r="R703" s="17" t="s">
        <v>117</v>
      </c>
      <c r="S703" s="17" t="s">
        <v>118</v>
      </c>
      <c r="T703" t="s">
        <v>398</v>
      </c>
      <c r="U703" t="s">
        <v>156</v>
      </c>
      <c r="V703" s="17" t="str">
        <f t="shared" si="99"/>
        <v>07-891301</v>
      </c>
      <c r="W703" t="s">
        <v>778</v>
      </c>
      <c r="X703" s="17" t="s">
        <v>40</v>
      </c>
      <c r="Y703" s="20">
        <v>44256</v>
      </c>
      <c r="Z703" s="21">
        <v>15</v>
      </c>
      <c r="AA703" s="14">
        <v>44271</v>
      </c>
      <c r="AB703" s="20">
        <v>44243</v>
      </c>
      <c r="AC703" s="19">
        <f t="shared" si="103"/>
        <v>3660000</v>
      </c>
      <c r="AD703" s="21">
        <v>15</v>
      </c>
      <c r="AE703" s="14">
        <v>44258</v>
      </c>
      <c r="AF703" s="20">
        <v>44260</v>
      </c>
      <c r="AG703" s="21">
        <v>14</v>
      </c>
      <c r="AH703" s="14">
        <v>44274</v>
      </c>
      <c r="AI703" s="20">
        <v>44278</v>
      </c>
      <c r="AJ703" s="21">
        <v>34</v>
      </c>
      <c r="AK703" s="14">
        <v>44312</v>
      </c>
      <c r="AL703" s="15">
        <f t="shared" si="105"/>
        <v>3660000</v>
      </c>
      <c r="AM703" s="21">
        <v>8</v>
      </c>
      <c r="AN703" s="14">
        <v>44556</v>
      </c>
      <c r="AO703" s="14">
        <v>44616</v>
      </c>
      <c r="AP703" s="19"/>
      <c r="AQ703" s="19"/>
      <c r="AR703" s="19"/>
      <c r="AS703" s="19"/>
      <c r="AT703" s="19">
        <v>366000</v>
      </c>
      <c r="AU703" s="19"/>
      <c r="AV703" s="19"/>
      <c r="AW703" s="19">
        <v>3294000</v>
      </c>
      <c r="AX703" s="19"/>
      <c r="AY703" s="19"/>
      <c r="AZ703" s="19"/>
      <c r="BA703" s="19"/>
      <c r="BB703" s="19">
        <f t="shared" si="98"/>
        <v>366000</v>
      </c>
      <c r="BC703" s="15">
        <f t="shared" si="100"/>
        <v>3660000</v>
      </c>
      <c r="BD703" s="15">
        <f t="shared" si="97"/>
        <v>3660000</v>
      </c>
      <c r="BE703" t="str">
        <f t="shared" si="101"/>
        <v>OK</v>
      </c>
      <c r="BF703">
        <f t="shared" si="102"/>
        <v>2</v>
      </c>
      <c r="BH703" s="17"/>
    </row>
    <row r="704" spans="1:60" hidden="1">
      <c r="A704" s="17">
        <v>8</v>
      </c>
      <c r="B704" s="17" t="s">
        <v>19</v>
      </c>
      <c r="C704" s="17" t="s">
        <v>779</v>
      </c>
      <c r="D704" s="17" t="s">
        <v>780</v>
      </c>
      <c r="E704" s="17" t="s">
        <v>2</v>
      </c>
      <c r="F704" s="17" t="s">
        <v>112</v>
      </c>
      <c r="G704">
        <v>3871</v>
      </c>
      <c r="H704">
        <v>25</v>
      </c>
      <c r="I704" s="19">
        <v>13750000</v>
      </c>
      <c r="J704" s="15">
        <v>550000</v>
      </c>
      <c r="K704" s="17">
        <v>25</v>
      </c>
      <c r="L704" s="17">
        <v>0</v>
      </c>
      <c r="M704" s="17" t="s">
        <v>113</v>
      </c>
      <c r="N704" s="17" t="s">
        <v>45</v>
      </c>
      <c r="O704" s="17" t="s">
        <v>114</v>
      </c>
      <c r="P704" s="17" t="s">
        <v>781</v>
      </c>
      <c r="Q704" s="17" t="s">
        <v>116</v>
      </c>
      <c r="R704" s="17" t="s">
        <v>117</v>
      </c>
      <c r="S704" s="17" t="s">
        <v>118</v>
      </c>
      <c r="T704" t="s">
        <v>119</v>
      </c>
      <c r="U704" t="s">
        <v>159</v>
      </c>
      <c r="V704" s="17" t="str">
        <f t="shared" si="99"/>
        <v>08-387101</v>
      </c>
      <c r="W704" t="s">
        <v>782</v>
      </c>
      <c r="X704" s="17" t="s">
        <v>40</v>
      </c>
      <c r="Y704" s="20"/>
      <c r="Z704" s="21"/>
      <c r="AA704" s="14"/>
      <c r="AB704" s="20">
        <v>44260</v>
      </c>
      <c r="AC704" s="19">
        <f t="shared" si="103"/>
        <v>13750000</v>
      </c>
      <c r="AD704" s="21">
        <v>20</v>
      </c>
      <c r="AE704" s="14">
        <v>44280</v>
      </c>
      <c r="AF704" s="20">
        <v>44284</v>
      </c>
      <c r="AG704" s="21">
        <v>20</v>
      </c>
      <c r="AH704" s="14">
        <v>44304</v>
      </c>
      <c r="AI704" s="20">
        <v>44370</v>
      </c>
      <c r="AJ704" s="21">
        <v>10</v>
      </c>
      <c r="AK704" s="14">
        <v>44380</v>
      </c>
      <c r="AL704" s="15">
        <f t="shared" si="105"/>
        <v>13750000</v>
      </c>
      <c r="AM704" s="21">
        <v>9</v>
      </c>
      <c r="AN704" s="14">
        <v>44654</v>
      </c>
      <c r="AO704" s="14">
        <v>44714</v>
      </c>
      <c r="AP704" s="19"/>
      <c r="AQ704" s="19"/>
      <c r="AR704" s="19"/>
      <c r="AS704" s="19"/>
      <c r="AT704" s="19"/>
      <c r="AU704" s="19"/>
      <c r="AV704" s="19">
        <v>2750000</v>
      </c>
      <c r="AW704" s="19"/>
      <c r="AX704" s="19"/>
      <c r="AY704" s="19">
        <v>11000000</v>
      </c>
      <c r="AZ704" s="19"/>
      <c r="BA704" s="19"/>
      <c r="BB704" s="19">
        <f t="shared" si="98"/>
        <v>2750000</v>
      </c>
      <c r="BC704" s="15">
        <f t="shared" si="100"/>
        <v>13750000</v>
      </c>
      <c r="BD704" s="15">
        <f t="shared" si="97"/>
        <v>13750000</v>
      </c>
      <c r="BE704" t="str">
        <f t="shared" si="101"/>
        <v>OK</v>
      </c>
      <c r="BF704">
        <f t="shared" si="102"/>
        <v>2</v>
      </c>
      <c r="BH704" s="17"/>
    </row>
    <row r="705" spans="1:60" hidden="1">
      <c r="A705" s="17">
        <v>8</v>
      </c>
      <c r="B705" s="17" t="s">
        <v>19</v>
      </c>
      <c r="C705" s="17" t="s">
        <v>783</v>
      </c>
      <c r="D705" s="17" t="s">
        <v>784</v>
      </c>
      <c r="E705" s="17" t="s">
        <v>2</v>
      </c>
      <c r="F705" s="17" t="s">
        <v>112</v>
      </c>
      <c r="G705">
        <v>3871</v>
      </c>
      <c r="H705">
        <v>20</v>
      </c>
      <c r="I705" s="19">
        <v>11000000</v>
      </c>
      <c r="J705" s="15">
        <v>550000</v>
      </c>
      <c r="K705" s="17">
        <v>20</v>
      </c>
      <c r="L705" s="17">
        <v>0</v>
      </c>
      <c r="M705" s="17" t="s">
        <v>113</v>
      </c>
      <c r="N705" s="17" t="s">
        <v>45</v>
      </c>
      <c r="O705" s="17" t="s">
        <v>114</v>
      </c>
      <c r="P705" s="17" t="s">
        <v>785</v>
      </c>
      <c r="Q705" s="17" t="s">
        <v>116</v>
      </c>
      <c r="R705" s="17" t="s">
        <v>117</v>
      </c>
      <c r="S705" s="17" t="s">
        <v>118</v>
      </c>
      <c r="T705" t="s">
        <v>119</v>
      </c>
      <c r="U705" t="s">
        <v>159</v>
      </c>
      <c r="V705" s="17" t="str">
        <f t="shared" si="99"/>
        <v>08-387101</v>
      </c>
      <c r="W705" t="s">
        <v>786</v>
      </c>
      <c r="X705" s="17" t="s">
        <v>40</v>
      </c>
      <c r="Y705" s="20"/>
      <c r="Z705" s="21"/>
      <c r="AA705" s="14"/>
      <c r="AB705" s="20">
        <v>44260</v>
      </c>
      <c r="AC705" s="19">
        <f t="shared" si="103"/>
        <v>11000000</v>
      </c>
      <c r="AD705" s="21">
        <v>20</v>
      </c>
      <c r="AE705" s="14">
        <v>44280</v>
      </c>
      <c r="AF705" s="20">
        <v>44284</v>
      </c>
      <c r="AG705" s="21">
        <v>20</v>
      </c>
      <c r="AH705" s="14">
        <v>44304</v>
      </c>
      <c r="AI705" s="20">
        <v>44370</v>
      </c>
      <c r="AJ705" s="21">
        <v>10</v>
      </c>
      <c r="AK705" s="14">
        <v>44380</v>
      </c>
      <c r="AL705" s="15">
        <f t="shared" si="105"/>
        <v>11000000</v>
      </c>
      <c r="AM705" s="21">
        <v>9</v>
      </c>
      <c r="AN705" s="14">
        <v>44654</v>
      </c>
      <c r="AO705" s="14">
        <v>44714</v>
      </c>
      <c r="AP705" s="19"/>
      <c r="AQ705" s="19"/>
      <c r="AR705" s="19"/>
      <c r="AS705" s="19"/>
      <c r="AT705" s="19"/>
      <c r="AU705" s="19"/>
      <c r="AV705" s="19">
        <v>2200000</v>
      </c>
      <c r="AW705" s="19"/>
      <c r="AX705" s="19"/>
      <c r="AY705" s="19">
        <v>8800000</v>
      </c>
      <c r="AZ705" s="19"/>
      <c r="BA705" s="19"/>
      <c r="BB705" s="19">
        <f t="shared" si="98"/>
        <v>2200000</v>
      </c>
      <c r="BC705" s="15">
        <f t="shared" si="100"/>
        <v>11000000</v>
      </c>
      <c r="BD705" s="15">
        <f t="shared" si="97"/>
        <v>11000000</v>
      </c>
      <c r="BE705" t="str">
        <f t="shared" si="101"/>
        <v>OK</v>
      </c>
      <c r="BF705">
        <f t="shared" si="102"/>
        <v>2</v>
      </c>
      <c r="BH705" s="17"/>
    </row>
    <row r="706" spans="1:60" hidden="1">
      <c r="A706" s="17">
        <v>8</v>
      </c>
      <c r="B706" s="17" t="s">
        <v>19</v>
      </c>
      <c r="C706" s="17" t="s">
        <v>787</v>
      </c>
      <c r="D706" s="17" t="s">
        <v>784</v>
      </c>
      <c r="E706" s="17" t="s">
        <v>2</v>
      </c>
      <c r="F706" s="17" t="s">
        <v>112</v>
      </c>
      <c r="G706">
        <v>3871</v>
      </c>
      <c r="H706">
        <v>20</v>
      </c>
      <c r="I706" s="19">
        <v>11000000</v>
      </c>
      <c r="J706" s="15">
        <v>550000</v>
      </c>
      <c r="K706" s="17">
        <v>20</v>
      </c>
      <c r="L706" s="17">
        <v>0</v>
      </c>
      <c r="M706" s="17" t="s">
        <v>113</v>
      </c>
      <c r="N706" s="17" t="s">
        <v>45</v>
      </c>
      <c r="O706" s="17" t="s">
        <v>114</v>
      </c>
      <c r="P706" s="17" t="s">
        <v>785</v>
      </c>
      <c r="Q706" s="17" t="s">
        <v>116</v>
      </c>
      <c r="R706" s="17" t="s">
        <v>117</v>
      </c>
      <c r="S706" s="17" t="s">
        <v>118</v>
      </c>
      <c r="T706" t="s">
        <v>119</v>
      </c>
      <c r="U706" t="s">
        <v>159</v>
      </c>
      <c r="V706" s="17" t="str">
        <f t="shared" si="99"/>
        <v>08-387101</v>
      </c>
      <c r="W706" t="s">
        <v>786</v>
      </c>
      <c r="X706" s="17" t="s">
        <v>40</v>
      </c>
      <c r="Y706" s="20"/>
      <c r="Z706" s="21"/>
      <c r="AA706" s="14"/>
      <c r="AB706" s="20">
        <v>44260</v>
      </c>
      <c r="AC706" s="19">
        <f t="shared" si="103"/>
        <v>11000000</v>
      </c>
      <c r="AD706" s="21">
        <v>20</v>
      </c>
      <c r="AE706" s="14">
        <v>44280</v>
      </c>
      <c r="AF706" s="20">
        <v>44284</v>
      </c>
      <c r="AG706" s="21">
        <v>20</v>
      </c>
      <c r="AH706" s="14">
        <v>44304</v>
      </c>
      <c r="AI706" s="20">
        <v>44370</v>
      </c>
      <c r="AJ706" s="21">
        <v>10</v>
      </c>
      <c r="AK706" s="14">
        <v>44380</v>
      </c>
      <c r="AL706" s="15">
        <f t="shared" si="105"/>
        <v>11000000</v>
      </c>
      <c r="AM706" s="21">
        <v>9</v>
      </c>
      <c r="AN706" s="14">
        <v>44654</v>
      </c>
      <c r="AO706" s="14">
        <v>44714</v>
      </c>
      <c r="AP706" s="19"/>
      <c r="AQ706" s="19"/>
      <c r="AR706" s="19"/>
      <c r="AS706" s="19"/>
      <c r="AT706" s="19"/>
      <c r="AU706" s="19"/>
      <c r="AV706" s="19">
        <v>2200000</v>
      </c>
      <c r="AW706" s="19"/>
      <c r="AX706" s="19"/>
      <c r="AY706" s="19">
        <v>8800000</v>
      </c>
      <c r="AZ706" s="19"/>
      <c r="BA706" s="19"/>
      <c r="BB706" s="19">
        <f t="shared" si="98"/>
        <v>2200000</v>
      </c>
      <c r="BC706" s="15">
        <f t="shared" si="100"/>
        <v>11000000</v>
      </c>
      <c r="BD706" s="15">
        <f t="shared" ref="BD706:BD769" si="106">I706</f>
        <v>11000000</v>
      </c>
      <c r="BE706" t="str">
        <f t="shared" si="101"/>
        <v>OK</v>
      </c>
      <c r="BF706">
        <f t="shared" si="102"/>
        <v>2</v>
      </c>
      <c r="BH706" s="17"/>
    </row>
    <row r="707" spans="1:60" hidden="1">
      <c r="A707" s="17">
        <v>8</v>
      </c>
      <c r="B707" s="17" t="s">
        <v>19</v>
      </c>
      <c r="C707" s="17" t="s">
        <v>788</v>
      </c>
      <c r="D707" s="17" t="s">
        <v>780</v>
      </c>
      <c r="E707" s="17" t="s">
        <v>2</v>
      </c>
      <c r="F707" s="17" t="s">
        <v>112</v>
      </c>
      <c r="G707">
        <v>3871</v>
      </c>
      <c r="H707">
        <v>25</v>
      </c>
      <c r="I707" s="19">
        <v>13750000</v>
      </c>
      <c r="J707" s="15">
        <v>550000</v>
      </c>
      <c r="K707" s="17">
        <v>25</v>
      </c>
      <c r="L707" s="17">
        <v>0</v>
      </c>
      <c r="M707" s="17" t="s">
        <v>113</v>
      </c>
      <c r="N707" s="17" t="s">
        <v>45</v>
      </c>
      <c r="O707" s="17" t="s">
        <v>114</v>
      </c>
      <c r="P707" s="17" t="s">
        <v>781</v>
      </c>
      <c r="Q707" s="17" t="s">
        <v>116</v>
      </c>
      <c r="R707" s="17" t="s">
        <v>117</v>
      </c>
      <c r="S707" s="17" t="s">
        <v>118</v>
      </c>
      <c r="T707" t="s">
        <v>119</v>
      </c>
      <c r="U707" t="s">
        <v>159</v>
      </c>
      <c r="V707" s="17" t="str">
        <f t="shared" si="99"/>
        <v>08-387101</v>
      </c>
      <c r="W707" t="s">
        <v>782</v>
      </c>
      <c r="X707" s="17" t="s">
        <v>40</v>
      </c>
      <c r="Y707" s="20"/>
      <c r="Z707" s="21"/>
      <c r="AA707" s="14"/>
      <c r="AB707" s="20">
        <v>44260</v>
      </c>
      <c r="AC707" s="19">
        <f t="shared" si="103"/>
        <v>13750000</v>
      </c>
      <c r="AD707" s="21">
        <v>20</v>
      </c>
      <c r="AE707" s="14">
        <v>44280</v>
      </c>
      <c r="AF707" s="20">
        <v>44284</v>
      </c>
      <c r="AG707" s="21">
        <v>20</v>
      </c>
      <c r="AH707" s="14">
        <v>44304</v>
      </c>
      <c r="AI707" s="20">
        <v>44370</v>
      </c>
      <c r="AJ707" s="21">
        <v>10</v>
      </c>
      <c r="AK707" s="14">
        <v>44380</v>
      </c>
      <c r="AL707" s="15">
        <f t="shared" si="105"/>
        <v>13750000</v>
      </c>
      <c r="AM707" s="21">
        <v>9</v>
      </c>
      <c r="AN707" s="14">
        <v>44654</v>
      </c>
      <c r="AO707" s="14">
        <v>44714</v>
      </c>
      <c r="AP707" s="19"/>
      <c r="AQ707" s="19"/>
      <c r="AR707" s="19"/>
      <c r="AS707" s="19"/>
      <c r="AT707" s="19"/>
      <c r="AU707" s="19"/>
      <c r="AV707" s="19">
        <v>2750000</v>
      </c>
      <c r="AW707" s="19"/>
      <c r="AX707" s="19"/>
      <c r="AY707" s="19">
        <v>11000000</v>
      </c>
      <c r="AZ707" s="19"/>
      <c r="BA707" s="19"/>
      <c r="BB707" s="19">
        <f t="shared" ref="BB707:BB770" si="107">SUM(AP707:AV707)</f>
        <v>2750000</v>
      </c>
      <c r="BC707" s="15">
        <f t="shared" si="100"/>
        <v>13750000</v>
      </c>
      <c r="BD707" s="15">
        <f t="shared" si="106"/>
        <v>13750000</v>
      </c>
      <c r="BE707" t="str">
        <f t="shared" si="101"/>
        <v>OK</v>
      </c>
      <c r="BF707">
        <f t="shared" si="102"/>
        <v>2</v>
      </c>
      <c r="BH707" s="17"/>
    </row>
    <row r="708" spans="1:60" hidden="1">
      <c r="A708" s="17">
        <v>8</v>
      </c>
      <c r="B708" s="17" t="s">
        <v>19</v>
      </c>
      <c r="C708" s="17" t="s">
        <v>789</v>
      </c>
      <c r="D708" s="17" t="s">
        <v>780</v>
      </c>
      <c r="E708" s="17" t="s">
        <v>2</v>
      </c>
      <c r="F708" s="17" t="s">
        <v>112</v>
      </c>
      <c r="G708">
        <v>3871</v>
      </c>
      <c r="H708">
        <v>25</v>
      </c>
      <c r="I708" s="19">
        <v>13750000</v>
      </c>
      <c r="J708" s="15">
        <v>550000</v>
      </c>
      <c r="K708" s="17">
        <v>25</v>
      </c>
      <c r="L708" s="17">
        <v>0</v>
      </c>
      <c r="M708" s="17" t="s">
        <v>113</v>
      </c>
      <c r="N708" s="17" t="s">
        <v>45</v>
      </c>
      <c r="O708" s="17" t="s">
        <v>114</v>
      </c>
      <c r="P708" s="17" t="s">
        <v>781</v>
      </c>
      <c r="Q708" s="17" t="s">
        <v>116</v>
      </c>
      <c r="R708" s="17" t="s">
        <v>117</v>
      </c>
      <c r="S708" s="17" t="s">
        <v>118</v>
      </c>
      <c r="T708" t="s">
        <v>119</v>
      </c>
      <c r="U708" t="s">
        <v>159</v>
      </c>
      <c r="V708" s="17" t="str">
        <f t="shared" si="99"/>
        <v>08-387101</v>
      </c>
      <c r="W708" t="s">
        <v>782</v>
      </c>
      <c r="X708" s="17" t="s">
        <v>40</v>
      </c>
      <c r="Y708" s="20"/>
      <c r="Z708" s="21"/>
      <c r="AA708" s="14"/>
      <c r="AB708" s="20">
        <v>44260</v>
      </c>
      <c r="AC708" s="19">
        <f t="shared" si="103"/>
        <v>13750000</v>
      </c>
      <c r="AD708" s="21">
        <v>20</v>
      </c>
      <c r="AE708" s="14">
        <v>44280</v>
      </c>
      <c r="AF708" s="20">
        <v>44284</v>
      </c>
      <c r="AG708" s="21">
        <v>20</v>
      </c>
      <c r="AH708" s="14">
        <v>44304</v>
      </c>
      <c r="AI708" s="20">
        <v>44370</v>
      </c>
      <c r="AJ708" s="21">
        <v>10</v>
      </c>
      <c r="AK708" s="14">
        <v>44380</v>
      </c>
      <c r="AL708" s="15">
        <f t="shared" si="105"/>
        <v>13750000</v>
      </c>
      <c r="AM708" s="21">
        <v>9</v>
      </c>
      <c r="AN708" s="14">
        <v>44654</v>
      </c>
      <c r="AO708" s="14">
        <v>44714</v>
      </c>
      <c r="AP708" s="19"/>
      <c r="AQ708" s="19"/>
      <c r="AR708" s="19"/>
      <c r="AS708" s="19"/>
      <c r="AT708" s="19"/>
      <c r="AU708" s="19"/>
      <c r="AV708" s="19">
        <v>2750000</v>
      </c>
      <c r="AW708" s="19"/>
      <c r="AX708" s="19"/>
      <c r="AY708" s="19">
        <v>11000000</v>
      </c>
      <c r="AZ708" s="19"/>
      <c r="BA708" s="19"/>
      <c r="BB708" s="19">
        <f t="shared" si="107"/>
        <v>2750000</v>
      </c>
      <c r="BC708" s="15">
        <f t="shared" si="100"/>
        <v>13750000</v>
      </c>
      <c r="BD708" s="15">
        <f t="shared" si="106"/>
        <v>13750000</v>
      </c>
      <c r="BE708" t="str">
        <f t="shared" si="101"/>
        <v>OK</v>
      </c>
      <c r="BF708">
        <f t="shared" si="102"/>
        <v>2</v>
      </c>
      <c r="BH708" s="17"/>
    </row>
    <row r="709" spans="1:60" hidden="1">
      <c r="A709" s="17">
        <v>8</v>
      </c>
      <c r="B709" s="17" t="s">
        <v>19</v>
      </c>
      <c r="C709" s="17" t="s">
        <v>790</v>
      </c>
      <c r="D709" s="17" t="s">
        <v>791</v>
      </c>
      <c r="E709" s="17" t="s">
        <v>2</v>
      </c>
      <c r="F709" s="17" t="s">
        <v>112</v>
      </c>
      <c r="G709">
        <v>3871</v>
      </c>
      <c r="H709">
        <v>15</v>
      </c>
      <c r="I709" s="19">
        <v>8250000</v>
      </c>
      <c r="J709" s="15">
        <v>550000</v>
      </c>
      <c r="K709" s="17">
        <v>15</v>
      </c>
      <c r="L709" s="17">
        <v>0</v>
      </c>
      <c r="M709" s="17" t="s">
        <v>113</v>
      </c>
      <c r="N709" s="17" t="s">
        <v>45</v>
      </c>
      <c r="O709" s="17" t="s">
        <v>114</v>
      </c>
      <c r="P709" s="17" t="s">
        <v>792</v>
      </c>
      <c r="Q709" s="17" t="s">
        <v>116</v>
      </c>
      <c r="R709" s="17" t="s">
        <v>117</v>
      </c>
      <c r="S709" s="17" t="s">
        <v>118</v>
      </c>
      <c r="T709" t="s">
        <v>119</v>
      </c>
      <c r="U709" t="s">
        <v>159</v>
      </c>
      <c r="V709" s="17" t="str">
        <f t="shared" si="99"/>
        <v>08-387101</v>
      </c>
      <c r="W709" t="s">
        <v>793</v>
      </c>
      <c r="X709" s="17" t="s">
        <v>40</v>
      </c>
      <c r="Y709" s="20"/>
      <c r="Z709" s="21"/>
      <c r="AA709" s="14"/>
      <c r="AB709" s="20">
        <v>44260</v>
      </c>
      <c r="AC709" s="19">
        <f t="shared" si="103"/>
        <v>8250000</v>
      </c>
      <c r="AD709" s="21">
        <v>20</v>
      </c>
      <c r="AE709" s="14">
        <v>44280</v>
      </c>
      <c r="AF709" s="20">
        <v>44284</v>
      </c>
      <c r="AG709" s="21">
        <v>20</v>
      </c>
      <c r="AH709" s="14">
        <v>44304</v>
      </c>
      <c r="AI709" s="20">
        <v>44370</v>
      </c>
      <c r="AJ709" s="21">
        <v>10</v>
      </c>
      <c r="AK709" s="14">
        <v>44380</v>
      </c>
      <c r="AL709" s="15">
        <f t="shared" si="105"/>
        <v>8250000</v>
      </c>
      <c r="AM709" s="21">
        <v>9</v>
      </c>
      <c r="AN709" s="14">
        <v>44654</v>
      </c>
      <c r="AO709" s="14">
        <v>44714</v>
      </c>
      <c r="AP709" s="19"/>
      <c r="AQ709" s="19"/>
      <c r="AR709" s="19"/>
      <c r="AS709" s="19"/>
      <c r="AT709" s="19"/>
      <c r="AU709" s="19"/>
      <c r="AV709" s="19">
        <v>1650000</v>
      </c>
      <c r="AW709" s="19"/>
      <c r="AX709" s="19"/>
      <c r="AY709" s="19">
        <v>6600000</v>
      </c>
      <c r="AZ709" s="19"/>
      <c r="BA709" s="19"/>
      <c r="BB709" s="19">
        <f t="shared" si="107"/>
        <v>1650000</v>
      </c>
      <c r="BC709" s="15">
        <f t="shared" si="100"/>
        <v>8250000</v>
      </c>
      <c r="BD709" s="15">
        <f t="shared" si="106"/>
        <v>8250000</v>
      </c>
      <c r="BE709" t="str">
        <f t="shared" si="101"/>
        <v>OK</v>
      </c>
      <c r="BF709">
        <f t="shared" si="102"/>
        <v>2</v>
      </c>
      <c r="BH709" s="17"/>
    </row>
    <row r="710" spans="1:60" hidden="1">
      <c r="A710" s="17">
        <v>8</v>
      </c>
      <c r="B710" s="17" t="s">
        <v>19</v>
      </c>
      <c r="C710" s="17" t="s">
        <v>794</v>
      </c>
      <c r="D710" s="17" t="s">
        <v>791</v>
      </c>
      <c r="E710" s="17" t="s">
        <v>2</v>
      </c>
      <c r="F710" s="17" t="s">
        <v>112</v>
      </c>
      <c r="G710">
        <v>3871</v>
      </c>
      <c r="H710">
        <v>25</v>
      </c>
      <c r="I710" s="19">
        <v>13750000</v>
      </c>
      <c r="J710" s="15">
        <v>550000</v>
      </c>
      <c r="K710" s="17">
        <v>25</v>
      </c>
      <c r="L710" s="17">
        <v>0</v>
      </c>
      <c r="M710" s="17" t="s">
        <v>113</v>
      </c>
      <c r="N710" s="17" t="s">
        <v>45</v>
      </c>
      <c r="O710" s="17" t="s">
        <v>114</v>
      </c>
      <c r="P710" s="17" t="s">
        <v>792</v>
      </c>
      <c r="Q710" s="17" t="s">
        <v>116</v>
      </c>
      <c r="R710" s="17" t="s">
        <v>117</v>
      </c>
      <c r="S710" s="17" t="s">
        <v>118</v>
      </c>
      <c r="T710" t="s">
        <v>119</v>
      </c>
      <c r="U710" t="s">
        <v>159</v>
      </c>
      <c r="V710" s="17" t="str">
        <f t="shared" si="99"/>
        <v>08-387101</v>
      </c>
      <c r="W710" t="s">
        <v>793</v>
      </c>
      <c r="X710" s="17" t="s">
        <v>40</v>
      </c>
      <c r="Y710" s="20"/>
      <c r="Z710" s="21"/>
      <c r="AA710" s="14"/>
      <c r="AB710" s="20">
        <v>44260</v>
      </c>
      <c r="AC710" s="19">
        <f t="shared" si="103"/>
        <v>13750000</v>
      </c>
      <c r="AD710" s="21">
        <v>20</v>
      </c>
      <c r="AE710" s="14">
        <v>44280</v>
      </c>
      <c r="AF710" s="20">
        <v>44284</v>
      </c>
      <c r="AG710" s="21">
        <v>20</v>
      </c>
      <c r="AH710" s="14">
        <v>44304</v>
      </c>
      <c r="AI710" s="20">
        <v>44370</v>
      </c>
      <c r="AJ710" s="21">
        <v>10</v>
      </c>
      <c r="AK710" s="14">
        <v>44380</v>
      </c>
      <c r="AL710" s="15">
        <f t="shared" si="105"/>
        <v>13750000</v>
      </c>
      <c r="AM710" s="21">
        <v>9</v>
      </c>
      <c r="AN710" s="14">
        <v>44654</v>
      </c>
      <c r="AO710" s="14">
        <v>44714</v>
      </c>
      <c r="AP710" s="19"/>
      <c r="AQ710" s="19"/>
      <c r="AR710" s="19"/>
      <c r="AS710" s="19"/>
      <c r="AT710" s="19"/>
      <c r="AU710" s="19"/>
      <c r="AV710" s="19">
        <v>2750000</v>
      </c>
      <c r="AW710" s="19"/>
      <c r="AX710" s="19"/>
      <c r="AY710" s="19">
        <v>11000000</v>
      </c>
      <c r="AZ710" s="19"/>
      <c r="BA710" s="19"/>
      <c r="BB710" s="19">
        <f t="shared" si="107"/>
        <v>2750000</v>
      </c>
      <c r="BC710" s="15">
        <f t="shared" si="100"/>
        <v>13750000</v>
      </c>
      <c r="BD710" s="15">
        <f t="shared" si="106"/>
        <v>13750000</v>
      </c>
      <c r="BE710" t="str">
        <f t="shared" si="101"/>
        <v>OK</v>
      </c>
      <c r="BF710">
        <f t="shared" si="102"/>
        <v>2</v>
      </c>
      <c r="BH710" s="17"/>
    </row>
    <row r="711" spans="1:60" hidden="1">
      <c r="A711" s="17">
        <v>8</v>
      </c>
      <c r="B711" s="17" t="s">
        <v>19</v>
      </c>
      <c r="C711" s="17" t="s">
        <v>795</v>
      </c>
      <c r="D711" s="17" t="s">
        <v>791</v>
      </c>
      <c r="E711" s="17" t="s">
        <v>2</v>
      </c>
      <c r="F711" s="17" t="s">
        <v>112</v>
      </c>
      <c r="G711">
        <v>3871</v>
      </c>
      <c r="H711">
        <v>25</v>
      </c>
      <c r="I711" s="19">
        <v>13750000</v>
      </c>
      <c r="J711" s="15">
        <v>550000</v>
      </c>
      <c r="K711" s="17">
        <v>25</v>
      </c>
      <c r="L711" s="17">
        <v>0</v>
      </c>
      <c r="M711" s="17" t="s">
        <v>113</v>
      </c>
      <c r="N711" s="17" t="s">
        <v>45</v>
      </c>
      <c r="O711" s="17" t="s">
        <v>114</v>
      </c>
      <c r="P711" s="17" t="s">
        <v>796</v>
      </c>
      <c r="Q711" s="17" t="s">
        <v>116</v>
      </c>
      <c r="R711" s="17" t="s">
        <v>117</v>
      </c>
      <c r="S711" s="17" t="s">
        <v>118</v>
      </c>
      <c r="T711" t="s">
        <v>119</v>
      </c>
      <c r="U711" t="s">
        <v>159</v>
      </c>
      <c r="V711" s="17" t="str">
        <f t="shared" si="99"/>
        <v>08-387101</v>
      </c>
      <c r="W711" t="s">
        <v>793</v>
      </c>
      <c r="X711" s="17" t="s">
        <v>40</v>
      </c>
      <c r="Y711" s="20"/>
      <c r="Z711" s="21"/>
      <c r="AA711" s="14"/>
      <c r="AB711" s="20">
        <v>44260</v>
      </c>
      <c r="AC711" s="19">
        <f t="shared" si="103"/>
        <v>13750000</v>
      </c>
      <c r="AD711" s="21">
        <v>20</v>
      </c>
      <c r="AE711" s="14">
        <v>44280</v>
      </c>
      <c r="AF711" s="20">
        <v>44284</v>
      </c>
      <c r="AG711" s="21">
        <v>20</v>
      </c>
      <c r="AH711" s="14">
        <v>44304</v>
      </c>
      <c r="AI711" s="20">
        <v>44370</v>
      </c>
      <c r="AJ711" s="21">
        <v>10</v>
      </c>
      <c r="AK711" s="14">
        <v>44380</v>
      </c>
      <c r="AL711" s="15">
        <f t="shared" si="105"/>
        <v>13750000</v>
      </c>
      <c r="AM711" s="21">
        <v>9</v>
      </c>
      <c r="AN711" s="14">
        <v>44654</v>
      </c>
      <c r="AO711" s="14">
        <v>44714</v>
      </c>
      <c r="AP711" s="19"/>
      <c r="AQ711" s="19"/>
      <c r="AR711" s="19"/>
      <c r="AS711" s="19"/>
      <c r="AT711" s="19"/>
      <c r="AU711" s="19"/>
      <c r="AV711" s="19">
        <v>2750000</v>
      </c>
      <c r="AW711" s="19"/>
      <c r="AX711" s="19"/>
      <c r="AY711" s="19">
        <v>11000000</v>
      </c>
      <c r="AZ711" s="19"/>
      <c r="BA711" s="19"/>
      <c r="BB711" s="19">
        <f t="shared" si="107"/>
        <v>2750000</v>
      </c>
      <c r="BC711" s="15">
        <f t="shared" si="100"/>
        <v>13750000</v>
      </c>
      <c r="BD711" s="15">
        <f t="shared" si="106"/>
        <v>13750000</v>
      </c>
      <c r="BE711" t="str">
        <f t="shared" si="101"/>
        <v>OK</v>
      </c>
      <c r="BF711">
        <f t="shared" si="102"/>
        <v>2</v>
      </c>
      <c r="BH711" s="17"/>
    </row>
    <row r="712" spans="1:60" hidden="1">
      <c r="A712" s="17">
        <v>8</v>
      </c>
      <c r="B712" s="17" t="s">
        <v>19</v>
      </c>
      <c r="C712" s="17" t="s">
        <v>797</v>
      </c>
      <c r="D712" s="17" t="s">
        <v>791</v>
      </c>
      <c r="E712" s="17" t="s">
        <v>2</v>
      </c>
      <c r="F712" s="17" t="s">
        <v>112</v>
      </c>
      <c r="G712">
        <v>3871</v>
      </c>
      <c r="H712">
        <v>25</v>
      </c>
      <c r="I712" s="19">
        <v>13750000</v>
      </c>
      <c r="J712" s="15">
        <v>550000</v>
      </c>
      <c r="K712" s="17">
        <v>25</v>
      </c>
      <c r="L712" s="17">
        <v>0</v>
      </c>
      <c r="M712" s="17" t="s">
        <v>113</v>
      </c>
      <c r="N712" s="17" t="s">
        <v>45</v>
      </c>
      <c r="O712" s="17" t="s">
        <v>114</v>
      </c>
      <c r="P712" s="17" t="s">
        <v>796</v>
      </c>
      <c r="Q712" s="17" t="s">
        <v>116</v>
      </c>
      <c r="R712" s="17" t="s">
        <v>117</v>
      </c>
      <c r="S712" s="17" t="s">
        <v>118</v>
      </c>
      <c r="T712" t="s">
        <v>119</v>
      </c>
      <c r="U712" t="s">
        <v>159</v>
      </c>
      <c r="V712" s="17" t="str">
        <f t="shared" si="99"/>
        <v>08-387101</v>
      </c>
      <c r="W712" t="s">
        <v>793</v>
      </c>
      <c r="X712" s="17" t="s">
        <v>40</v>
      </c>
      <c r="Y712" s="20"/>
      <c r="Z712" s="21"/>
      <c r="AA712" s="14"/>
      <c r="AB712" s="20">
        <v>44260</v>
      </c>
      <c r="AC712" s="19">
        <f t="shared" si="103"/>
        <v>13750000</v>
      </c>
      <c r="AD712" s="21">
        <v>20</v>
      </c>
      <c r="AE712" s="14">
        <v>44280</v>
      </c>
      <c r="AF712" s="20">
        <v>44284</v>
      </c>
      <c r="AG712" s="21">
        <v>20</v>
      </c>
      <c r="AH712" s="14">
        <v>44304</v>
      </c>
      <c r="AI712" s="20">
        <v>44370</v>
      </c>
      <c r="AJ712" s="21">
        <v>10</v>
      </c>
      <c r="AK712" s="14">
        <v>44380</v>
      </c>
      <c r="AL712" s="15">
        <f t="shared" si="105"/>
        <v>13750000</v>
      </c>
      <c r="AM712" s="21">
        <v>9</v>
      </c>
      <c r="AN712" s="14">
        <v>44654</v>
      </c>
      <c r="AO712" s="14">
        <v>44714</v>
      </c>
      <c r="AP712" s="19"/>
      <c r="AQ712" s="19"/>
      <c r="AR712" s="19"/>
      <c r="AS712" s="19"/>
      <c r="AT712" s="19"/>
      <c r="AU712" s="19"/>
      <c r="AV712" s="19">
        <v>2750000</v>
      </c>
      <c r="AW712" s="19"/>
      <c r="AX712" s="19"/>
      <c r="AY712" s="19">
        <v>11000000</v>
      </c>
      <c r="AZ712" s="19"/>
      <c r="BA712" s="19"/>
      <c r="BB712" s="19">
        <f t="shared" si="107"/>
        <v>2750000</v>
      </c>
      <c r="BC712" s="15">
        <f t="shared" si="100"/>
        <v>13750000</v>
      </c>
      <c r="BD712" s="15">
        <f t="shared" si="106"/>
        <v>13750000</v>
      </c>
      <c r="BE712" t="str">
        <f t="shared" si="101"/>
        <v>OK</v>
      </c>
      <c r="BF712">
        <f t="shared" si="102"/>
        <v>2</v>
      </c>
      <c r="BH712" s="17"/>
    </row>
    <row r="713" spans="1:60" hidden="1">
      <c r="A713" s="17">
        <v>8</v>
      </c>
      <c r="B713" s="17" t="s">
        <v>19</v>
      </c>
      <c r="C713" s="17" t="s">
        <v>169</v>
      </c>
      <c r="D713" s="17" t="s">
        <v>791</v>
      </c>
      <c r="E713" s="17" t="s">
        <v>2</v>
      </c>
      <c r="F713" s="17" t="s">
        <v>112</v>
      </c>
      <c r="G713">
        <v>3871</v>
      </c>
      <c r="H713">
        <v>75</v>
      </c>
      <c r="I713" s="19">
        <v>41625000</v>
      </c>
      <c r="J713" s="15">
        <v>555000</v>
      </c>
      <c r="K713" s="17">
        <v>75</v>
      </c>
      <c r="L713" s="17">
        <v>0</v>
      </c>
      <c r="M713" s="17" t="s">
        <v>113</v>
      </c>
      <c r="N713" s="17" t="s">
        <v>45</v>
      </c>
      <c r="O713" s="17" t="s">
        <v>114</v>
      </c>
      <c r="P713" s="17" t="s">
        <v>798</v>
      </c>
      <c r="Q713" s="17" t="s">
        <v>116</v>
      </c>
      <c r="R713" s="17" t="s">
        <v>117</v>
      </c>
      <c r="S713" s="17" t="s">
        <v>118</v>
      </c>
      <c r="T713" t="s">
        <v>119</v>
      </c>
      <c r="U713" t="s">
        <v>159</v>
      </c>
      <c r="V713" s="17" t="str">
        <f t="shared" si="99"/>
        <v>08-387101</v>
      </c>
      <c r="W713" t="s">
        <v>782</v>
      </c>
      <c r="X713" s="17" t="s">
        <v>40</v>
      </c>
      <c r="Y713" s="20"/>
      <c r="Z713" s="21"/>
      <c r="AA713" s="14"/>
      <c r="AB713" s="20">
        <v>44260</v>
      </c>
      <c r="AC713" s="19">
        <f t="shared" si="103"/>
        <v>41625000</v>
      </c>
      <c r="AD713" s="21">
        <v>20</v>
      </c>
      <c r="AE713" s="14">
        <v>44280</v>
      </c>
      <c r="AF713" s="20">
        <v>44284</v>
      </c>
      <c r="AG713" s="21">
        <v>20</v>
      </c>
      <c r="AH713" s="14">
        <v>44304</v>
      </c>
      <c r="AI713" s="20">
        <v>44370</v>
      </c>
      <c r="AJ713" s="21">
        <v>10</v>
      </c>
      <c r="AK713" s="14">
        <v>44295</v>
      </c>
      <c r="AL713" s="15">
        <f t="shared" si="105"/>
        <v>41625000</v>
      </c>
      <c r="AM713" s="21">
        <v>9</v>
      </c>
      <c r="AN713" s="14">
        <v>44570</v>
      </c>
      <c r="AO713" s="14">
        <v>44630</v>
      </c>
      <c r="AP713" s="19"/>
      <c r="AQ713" s="19"/>
      <c r="AR713" s="19"/>
      <c r="AS713" s="19"/>
      <c r="AT713" s="19"/>
      <c r="AU713" s="19"/>
      <c r="AV713" s="19">
        <v>8325000</v>
      </c>
      <c r="AW713" s="19"/>
      <c r="AX713" s="19"/>
      <c r="AY713" s="19">
        <v>33300000</v>
      </c>
      <c r="AZ713" s="19"/>
      <c r="BA713" s="19"/>
      <c r="BB713" s="19">
        <f t="shared" si="107"/>
        <v>8325000</v>
      </c>
      <c r="BC713" s="15">
        <f t="shared" si="100"/>
        <v>41625000</v>
      </c>
      <c r="BD713" s="15">
        <f t="shared" si="106"/>
        <v>41625000</v>
      </c>
      <c r="BE713" t="str">
        <f t="shared" si="101"/>
        <v>OK</v>
      </c>
      <c r="BF713">
        <f t="shared" si="102"/>
        <v>2</v>
      </c>
      <c r="BH713" s="17"/>
    </row>
    <row r="714" spans="1:60" hidden="1">
      <c r="A714" s="17">
        <v>8</v>
      </c>
      <c r="B714" s="17" t="s">
        <v>19</v>
      </c>
      <c r="C714" s="17" t="s">
        <v>799</v>
      </c>
      <c r="D714" s="17" t="s">
        <v>784</v>
      </c>
      <c r="E714" s="17" t="s">
        <v>2</v>
      </c>
      <c r="F714" s="17" t="s">
        <v>112</v>
      </c>
      <c r="G714">
        <v>3871</v>
      </c>
      <c r="H714">
        <v>20</v>
      </c>
      <c r="I714" s="19">
        <v>8250000</v>
      </c>
      <c r="J714" s="15">
        <v>412500</v>
      </c>
      <c r="K714" s="17">
        <v>20</v>
      </c>
      <c r="L714" s="17">
        <v>0</v>
      </c>
      <c r="M714" s="17" t="s">
        <v>113</v>
      </c>
      <c r="N714" s="17" t="s">
        <v>45</v>
      </c>
      <c r="O714" s="17" t="s">
        <v>114</v>
      </c>
      <c r="P714" s="17" t="s">
        <v>785</v>
      </c>
      <c r="Q714" s="17" t="s">
        <v>116</v>
      </c>
      <c r="R714" s="17" t="s">
        <v>117</v>
      </c>
      <c r="S714" s="17" t="s">
        <v>118</v>
      </c>
      <c r="T714" t="s">
        <v>119</v>
      </c>
      <c r="U714" t="s">
        <v>159</v>
      </c>
      <c r="V714" s="17" t="str">
        <f t="shared" si="99"/>
        <v>08-387101</v>
      </c>
      <c r="W714" t="s">
        <v>786</v>
      </c>
      <c r="X714" s="17" t="s">
        <v>40</v>
      </c>
      <c r="Y714" s="20"/>
      <c r="Z714" s="21"/>
      <c r="AA714" s="14"/>
      <c r="AB714" s="20">
        <v>44260</v>
      </c>
      <c r="AC714" s="19">
        <f t="shared" si="103"/>
        <v>8250000</v>
      </c>
      <c r="AD714" s="21">
        <v>20</v>
      </c>
      <c r="AE714" s="14">
        <v>44280</v>
      </c>
      <c r="AF714" s="20">
        <v>44284</v>
      </c>
      <c r="AG714" s="21">
        <v>20</v>
      </c>
      <c r="AH714" s="14">
        <v>44304</v>
      </c>
      <c r="AI714" s="20">
        <v>44370</v>
      </c>
      <c r="AJ714" s="21">
        <v>10</v>
      </c>
      <c r="AK714" s="14">
        <v>44380</v>
      </c>
      <c r="AL714" s="15">
        <f t="shared" si="105"/>
        <v>8250000</v>
      </c>
      <c r="AM714" s="21">
        <v>9</v>
      </c>
      <c r="AN714" s="14">
        <v>44654</v>
      </c>
      <c r="AO714" s="14">
        <v>44714</v>
      </c>
      <c r="AP714" s="19"/>
      <c r="AQ714" s="19"/>
      <c r="AR714" s="19"/>
      <c r="AS714" s="19"/>
      <c r="AT714" s="19"/>
      <c r="AU714" s="19"/>
      <c r="AV714" s="19">
        <v>1650000</v>
      </c>
      <c r="AW714" s="19"/>
      <c r="AX714" s="19"/>
      <c r="AY714" s="19">
        <v>6600000</v>
      </c>
      <c r="AZ714" s="19"/>
      <c r="BA714" s="19"/>
      <c r="BB714" s="19">
        <f t="shared" si="107"/>
        <v>1650000</v>
      </c>
      <c r="BC714" s="15">
        <f t="shared" si="100"/>
        <v>8250000</v>
      </c>
      <c r="BD714" s="15">
        <f t="shared" si="106"/>
        <v>8250000</v>
      </c>
      <c r="BE714" t="str">
        <f t="shared" si="101"/>
        <v>OK</v>
      </c>
      <c r="BF714">
        <f t="shared" si="102"/>
        <v>2</v>
      </c>
      <c r="BH714" s="17"/>
    </row>
    <row r="715" spans="1:60" hidden="1">
      <c r="A715" s="17">
        <v>8</v>
      </c>
      <c r="B715" s="17" t="s">
        <v>19</v>
      </c>
      <c r="C715" s="17" t="s">
        <v>169</v>
      </c>
      <c r="D715" s="17" t="s">
        <v>800</v>
      </c>
      <c r="E715" s="17" t="s">
        <v>5</v>
      </c>
      <c r="F715" s="17" t="s">
        <v>5</v>
      </c>
      <c r="G715">
        <v>4103</v>
      </c>
      <c r="H715">
        <v>30</v>
      </c>
      <c r="I715" s="19">
        <v>84000000</v>
      </c>
      <c r="J715" s="15">
        <v>2800000</v>
      </c>
      <c r="K715" s="17">
        <v>30</v>
      </c>
      <c r="L715" s="17">
        <v>0</v>
      </c>
      <c r="M715" s="17" t="s">
        <v>40</v>
      </c>
      <c r="N715" s="17" t="s">
        <v>801</v>
      </c>
      <c r="O715" s="17" t="s">
        <v>114</v>
      </c>
      <c r="P715" s="17" t="s">
        <v>344</v>
      </c>
      <c r="Q715" s="17" t="s">
        <v>53</v>
      </c>
      <c r="R715" s="17" t="s">
        <v>117</v>
      </c>
      <c r="S715" s="17" t="s">
        <v>118</v>
      </c>
      <c r="T715" t="s">
        <v>345</v>
      </c>
      <c r="U715" t="s">
        <v>159</v>
      </c>
      <c r="V715" s="17" t="str">
        <f t="shared" si="99"/>
        <v>08-410301</v>
      </c>
      <c r="W715" t="s">
        <v>802</v>
      </c>
      <c r="X715" s="17" t="s">
        <v>40</v>
      </c>
      <c r="Y715" s="20">
        <v>44365</v>
      </c>
      <c r="Z715" s="21">
        <v>14</v>
      </c>
      <c r="AA715" s="14">
        <v>44379</v>
      </c>
      <c r="AB715" s="20">
        <v>44372</v>
      </c>
      <c r="AC715" s="19">
        <f t="shared" si="103"/>
        <v>84000000</v>
      </c>
      <c r="AD715" s="21">
        <v>25</v>
      </c>
      <c r="AE715" s="14">
        <v>44397</v>
      </c>
      <c r="AF715" s="20">
        <v>44398</v>
      </c>
      <c r="AG715" s="21">
        <v>15</v>
      </c>
      <c r="AH715" s="14">
        <v>44413</v>
      </c>
      <c r="AI715" s="20">
        <v>44417</v>
      </c>
      <c r="AJ715" s="21">
        <v>5</v>
      </c>
      <c r="AK715" s="14">
        <v>44422</v>
      </c>
      <c r="AL715" s="14"/>
      <c r="AM715" s="21">
        <v>5</v>
      </c>
      <c r="AN715" s="14">
        <v>44575</v>
      </c>
      <c r="AO715" s="14">
        <v>44635</v>
      </c>
      <c r="AP715" s="19"/>
      <c r="AQ715" s="19"/>
      <c r="AR715" s="19"/>
      <c r="AS715" s="19"/>
      <c r="AT715" s="19"/>
      <c r="AU715" s="19"/>
      <c r="AV715" s="19"/>
      <c r="AW715" s="19">
        <v>2520000</v>
      </c>
      <c r="AX715" s="19">
        <v>81480000</v>
      </c>
      <c r="AY715" s="19"/>
      <c r="AZ715" s="19"/>
      <c r="BA715" s="19"/>
      <c r="BB715" s="19">
        <f t="shared" si="107"/>
        <v>0</v>
      </c>
      <c r="BC715" s="15">
        <f t="shared" si="100"/>
        <v>84000000</v>
      </c>
      <c r="BD715" s="15">
        <f t="shared" si="106"/>
        <v>84000000</v>
      </c>
      <c r="BE715" t="str">
        <f t="shared" si="101"/>
        <v>OK</v>
      </c>
      <c r="BF715">
        <f t="shared" si="102"/>
        <v>2</v>
      </c>
      <c r="BH715" s="17"/>
    </row>
    <row r="716" spans="1:60" hidden="1">
      <c r="A716" s="17">
        <v>8</v>
      </c>
      <c r="B716" s="17" t="s">
        <v>19</v>
      </c>
      <c r="C716" s="17" t="s">
        <v>169</v>
      </c>
      <c r="D716" s="17" t="s">
        <v>803</v>
      </c>
      <c r="E716" s="17" t="s">
        <v>5</v>
      </c>
      <c r="F716" s="17" t="s">
        <v>5</v>
      </c>
      <c r="G716">
        <v>4103</v>
      </c>
      <c r="H716">
        <v>35</v>
      </c>
      <c r="I716" s="19">
        <v>98000000</v>
      </c>
      <c r="J716" s="15">
        <v>2800000</v>
      </c>
      <c r="K716" s="17">
        <v>35</v>
      </c>
      <c r="L716" s="17">
        <v>0</v>
      </c>
      <c r="M716" s="17" t="s">
        <v>40</v>
      </c>
      <c r="N716" s="17" t="s">
        <v>801</v>
      </c>
      <c r="O716" s="17" t="s">
        <v>114</v>
      </c>
      <c r="P716" s="17" t="s">
        <v>344</v>
      </c>
      <c r="Q716" s="17" t="s">
        <v>53</v>
      </c>
      <c r="R716" s="17" t="s">
        <v>117</v>
      </c>
      <c r="S716" s="17" t="s">
        <v>118</v>
      </c>
      <c r="T716" t="s">
        <v>345</v>
      </c>
      <c r="U716" t="s">
        <v>159</v>
      </c>
      <c r="V716" s="17" t="str">
        <f t="shared" si="99"/>
        <v>08-410301</v>
      </c>
      <c r="W716" t="s">
        <v>802</v>
      </c>
      <c r="X716" s="17" t="s">
        <v>40</v>
      </c>
      <c r="Y716" s="20">
        <v>44365</v>
      </c>
      <c r="Z716" s="21">
        <v>14</v>
      </c>
      <c r="AA716" s="14">
        <v>44379</v>
      </c>
      <c r="AB716" s="20">
        <v>44372</v>
      </c>
      <c r="AC716" s="19">
        <f t="shared" si="103"/>
        <v>98000000</v>
      </c>
      <c r="AD716" s="21">
        <v>25</v>
      </c>
      <c r="AE716" s="14">
        <v>44397</v>
      </c>
      <c r="AF716" s="20">
        <v>44398</v>
      </c>
      <c r="AG716" s="21">
        <v>15</v>
      </c>
      <c r="AH716" s="14">
        <v>44413</v>
      </c>
      <c r="AI716" s="20">
        <v>44417</v>
      </c>
      <c r="AJ716" s="21">
        <v>5</v>
      </c>
      <c r="AK716" s="14">
        <v>44422</v>
      </c>
      <c r="AL716" s="14"/>
      <c r="AM716" s="21">
        <v>5</v>
      </c>
      <c r="AN716" s="14">
        <v>44575</v>
      </c>
      <c r="AO716" s="14">
        <v>44635</v>
      </c>
      <c r="AP716" s="19"/>
      <c r="AQ716" s="19"/>
      <c r="AR716" s="19"/>
      <c r="AS716" s="19"/>
      <c r="AT716" s="19"/>
      <c r="AU716" s="19"/>
      <c r="AV716" s="19"/>
      <c r="AW716" s="19">
        <v>2940000</v>
      </c>
      <c r="AX716" s="19">
        <v>95060000</v>
      </c>
      <c r="AY716" s="19"/>
      <c r="AZ716" s="19"/>
      <c r="BA716" s="19"/>
      <c r="BB716" s="19">
        <f t="shared" si="107"/>
        <v>0</v>
      </c>
      <c r="BC716" s="15">
        <f t="shared" si="100"/>
        <v>98000000</v>
      </c>
      <c r="BD716" s="15">
        <f t="shared" si="106"/>
        <v>98000000</v>
      </c>
      <c r="BE716" t="str">
        <f t="shared" si="101"/>
        <v>OK</v>
      </c>
      <c r="BF716">
        <f t="shared" si="102"/>
        <v>2</v>
      </c>
      <c r="BH716" s="17"/>
    </row>
    <row r="717" spans="1:60" hidden="1">
      <c r="A717" s="17">
        <v>8</v>
      </c>
      <c r="B717" s="17" t="s">
        <v>19</v>
      </c>
      <c r="C717" s="17" t="s">
        <v>169</v>
      </c>
      <c r="D717" s="17" t="s">
        <v>804</v>
      </c>
      <c r="E717" s="17" t="s">
        <v>5</v>
      </c>
      <c r="F717" s="17" t="s">
        <v>5</v>
      </c>
      <c r="G717">
        <v>4103</v>
      </c>
      <c r="H717">
        <v>35</v>
      </c>
      <c r="I717" s="19">
        <v>98000000</v>
      </c>
      <c r="J717" s="15">
        <v>2800000</v>
      </c>
      <c r="K717" s="17">
        <v>35</v>
      </c>
      <c r="L717" s="17">
        <v>0</v>
      </c>
      <c r="M717" s="17" t="s">
        <v>40</v>
      </c>
      <c r="N717" s="17" t="s">
        <v>801</v>
      </c>
      <c r="O717" s="17" t="s">
        <v>114</v>
      </c>
      <c r="P717" s="17" t="s">
        <v>344</v>
      </c>
      <c r="Q717" s="17" t="s">
        <v>53</v>
      </c>
      <c r="R717" s="17" t="s">
        <v>117</v>
      </c>
      <c r="S717" s="17" t="s">
        <v>118</v>
      </c>
      <c r="T717" t="s">
        <v>345</v>
      </c>
      <c r="U717" t="s">
        <v>159</v>
      </c>
      <c r="V717" s="17" t="str">
        <f t="shared" si="99"/>
        <v>08-410301</v>
      </c>
      <c r="W717" t="s">
        <v>802</v>
      </c>
      <c r="X717" s="17" t="s">
        <v>40</v>
      </c>
      <c r="Y717" s="20">
        <v>44365</v>
      </c>
      <c r="Z717" s="21">
        <v>14</v>
      </c>
      <c r="AA717" s="14">
        <v>44379</v>
      </c>
      <c r="AB717" s="20">
        <v>44372</v>
      </c>
      <c r="AC717" s="19">
        <f t="shared" si="103"/>
        <v>98000000</v>
      </c>
      <c r="AD717" s="21">
        <v>25</v>
      </c>
      <c r="AE717" s="14">
        <v>44397</v>
      </c>
      <c r="AF717" s="20">
        <v>44398</v>
      </c>
      <c r="AG717" s="21">
        <v>15</v>
      </c>
      <c r="AH717" s="14">
        <v>44413</v>
      </c>
      <c r="AI717" s="20">
        <v>44417</v>
      </c>
      <c r="AJ717" s="21">
        <v>5</v>
      </c>
      <c r="AK717" s="14">
        <v>44422</v>
      </c>
      <c r="AL717" s="14"/>
      <c r="AM717" s="21">
        <v>5</v>
      </c>
      <c r="AN717" s="14">
        <v>44575</v>
      </c>
      <c r="AO717" s="14">
        <v>44635</v>
      </c>
      <c r="AP717" s="19"/>
      <c r="AQ717" s="19"/>
      <c r="AR717" s="19"/>
      <c r="AS717" s="19"/>
      <c r="AT717" s="19"/>
      <c r="AU717" s="19"/>
      <c r="AV717" s="19"/>
      <c r="AW717" s="19">
        <v>2940000</v>
      </c>
      <c r="AX717" s="19">
        <v>95060000</v>
      </c>
      <c r="AY717" s="19"/>
      <c r="AZ717" s="19"/>
      <c r="BA717" s="19"/>
      <c r="BB717" s="19">
        <f t="shared" si="107"/>
        <v>0</v>
      </c>
      <c r="BC717" s="15">
        <f t="shared" si="100"/>
        <v>98000000</v>
      </c>
      <c r="BD717" s="15">
        <f t="shared" si="106"/>
        <v>98000000</v>
      </c>
      <c r="BE717" t="str">
        <f t="shared" si="101"/>
        <v>OK</v>
      </c>
      <c r="BF717">
        <f t="shared" si="102"/>
        <v>2</v>
      </c>
      <c r="BH717" s="17"/>
    </row>
    <row r="718" spans="1:60" hidden="1">
      <c r="A718" s="17">
        <v>8</v>
      </c>
      <c r="B718" s="17" t="s">
        <v>19</v>
      </c>
      <c r="C718" s="17" t="s">
        <v>805</v>
      </c>
      <c r="D718" s="17" t="s">
        <v>806</v>
      </c>
      <c r="E718" s="17" t="s">
        <v>8</v>
      </c>
      <c r="F718" s="17" t="s">
        <v>138</v>
      </c>
      <c r="G718">
        <v>4881</v>
      </c>
      <c r="H718">
        <v>15</v>
      </c>
      <c r="I718" s="19">
        <v>13650000</v>
      </c>
      <c r="J718" s="15">
        <v>910000</v>
      </c>
      <c r="K718" s="17">
        <v>15</v>
      </c>
      <c r="L718" s="17"/>
      <c r="M718" s="17" t="s">
        <v>113</v>
      </c>
      <c r="N718" s="17" t="s">
        <v>48</v>
      </c>
      <c r="O718" s="17" t="s">
        <v>114</v>
      </c>
      <c r="P718" s="17" t="s">
        <v>807</v>
      </c>
      <c r="Q718" s="17" t="s">
        <v>53</v>
      </c>
      <c r="R718" s="17" t="s">
        <v>117</v>
      </c>
      <c r="S718" s="17" t="s">
        <v>118</v>
      </c>
      <c r="T718" t="s">
        <v>349</v>
      </c>
      <c r="U718" t="s">
        <v>159</v>
      </c>
      <c r="V718" s="17" t="str">
        <f t="shared" si="99"/>
        <v>08-488101</v>
      </c>
      <c r="W718" t="s">
        <v>808</v>
      </c>
      <c r="X718" s="17" t="s">
        <v>40</v>
      </c>
      <c r="Y718" s="20">
        <v>44278</v>
      </c>
      <c r="Z718" s="21">
        <v>21</v>
      </c>
      <c r="AA718" s="14">
        <v>44299</v>
      </c>
      <c r="AB718" s="20">
        <v>44301</v>
      </c>
      <c r="AC718" s="19">
        <f t="shared" si="103"/>
        <v>13650000</v>
      </c>
      <c r="AD718" s="21">
        <v>20</v>
      </c>
      <c r="AE718" s="14">
        <v>44321</v>
      </c>
      <c r="AF718" s="20">
        <v>44323</v>
      </c>
      <c r="AG718" s="21">
        <v>46</v>
      </c>
      <c r="AH718" s="14">
        <v>44369</v>
      </c>
      <c r="AI718" s="20">
        <v>44387</v>
      </c>
      <c r="AJ718" s="21">
        <v>14</v>
      </c>
      <c r="AK718" s="14">
        <v>44401</v>
      </c>
      <c r="AL718" s="15">
        <f t="shared" ref="AL718:AL750" si="108">I718</f>
        <v>13650000</v>
      </c>
      <c r="AM718" s="21">
        <v>7</v>
      </c>
      <c r="AN718" s="14">
        <v>44616</v>
      </c>
      <c r="AO718" s="14">
        <v>44676</v>
      </c>
      <c r="AP718" s="19"/>
      <c r="AQ718" s="19"/>
      <c r="AR718" s="19"/>
      <c r="AS718" s="19"/>
      <c r="AT718" s="19"/>
      <c r="AU718" s="19"/>
      <c r="AV718" s="19">
        <v>955500.00000000012</v>
      </c>
      <c r="AW718" s="19"/>
      <c r="AX718" s="19"/>
      <c r="AY718" s="19">
        <v>12694500</v>
      </c>
      <c r="AZ718" s="19"/>
      <c r="BA718" s="19"/>
      <c r="BB718" s="19">
        <f t="shared" si="107"/>
        <v>955500.00000000012</v>
      </c>
      <c r="BC718" s="15">
        <f t="shared" si="100"/>
        <v>13650000</v>
      </c>
      <c r="BD718" s="15">
        <f t="shared" si="106"/>
        <v>13650000</v>
      </c>
      <c r="BE718" t="str">
        <f t="shared" si="101"/>
        <v>OK</v>
      </c>
      <c r="BF718">
        <f t="shared" si="102"/>
        <v>2</v>
      </c>
      <c r="BH718" s="17"/>
    </row>
    <row r="719" spans="1:60" hidden="1">
      <c r="A719" s="17">
        <v>8</v>
      </c>
      <c r="B719" s="17" t="s">
        <v>19</v>
      </c>
      <c r="C719" s="17" t="s">
        <v>809</v>
      </c>
      <c r="D719" s="17" t="s">
        <v>810</v>
      </c>
      <c r="E719" s="17" t="s">
        <v>8</v>
      </c>
      <c r="F719" s="17" t="s">
        <v>138</v>
      </c>
      <c r="G719">
        <v>4881</v>
      </c>
      <c r="H719">
        <v>15</v>
      </c>
      <c r="I719" s="19">
        <v>13500000</v>
      </c>
      <c r="J719" s="15">
        <v>900000</v>
      </c>
      <c r="K719" s="17">
        <v>15</v>
      </c>
      <c r="L719" s="17"/>
      <c r="M719" s="17" t="s">
        <v>113</v>
      </c>
      <c r="N719" s="17" t="s">
        <v>48</v>
      </c>
      <c r="O719" s="17" t="s">
        <v>114</v>
      </c>
      <c r="P719" s="17" t="s">
        <v>807</v>
      </c>
      <c r="Q719" s="17" t="s">
        <v>53</v>
      </c>
      <c r="R719" s="17" t="s">
        <v>117</v>
      </c>
      <c r="S719" s="17" t="s">
        <v>118</v>
      </c>
      <c r="T719" t="s">
        <v>349</v>
      </c>
      <c r="U719" t="s">
        <v>159</v>
      </c>
      <c r="V719" s="17" t="str">
        <f t="shared" si="99"/>
        <v>08-488101</v>
      </c>
      <c r="W719" t="s">
        <v>811</v>
      </c>
      <c r="X719" s="17" t="s">
        <v>40</v>
      </c>
      <c r="Y719" s="20">
        <v>44278</v>
      </c>
      <c r="Z719" s="21">
        <v>21</v>
      </c>
      <c r="AA719" s="14">
        <v>44299</v>
      </c>
      <c r="AB719" s="20">
        <v>44301</v>
      </c>
      <c r="AC719" s="19">
        <f t="shared" si="103"/>
        <v>13500000</v>
      </c>
      <c r="AD719" s="21">
        <v>20</v>
      </c>
      <c r="AE719" s="14">
        <v>44321</v>
      </c>
      <c r="AF719" s="20">
        <v>44323</v>
      </c>
      <c r="AG719" s="21">
        <v>46</v>
      </c>
      <c r="AH719" s="14">
        <v>44369</v>
      </c>
      <c r="AI719" s="20">
        <v>44387</v>
      </c>
      <c r="AJ719" s="21">
        <v>14</v>
      </c>
      <c r="AK719" s="14">
        <v>44401</v>
      </c>
      <c r="AL719" s="15">
        <f t="shared" si="108"/>
        <v>13500000</v>
      </c>
      <c r="AM719" s="21">
        <v>7</v>
      </c>
      <c r="AN719" s="14">
        <v>44616</v>
      </c>
      <c r="AO719" s="14">
        <v>44676</v>
      </c>
      <c r="AP719" s="19"/>
      <c r="AQ719" s="19"/>
      <c r="AR719" s="19"/>
      <c r="AS719" s="19"/>
      <c r="AT719" s="19"/>
      <c r="AU719" s="19"/>
      <c r="AV719" s="19">
        <v>945000.00000000012</v>
      </c>
      <c r="AW719" s="19"/>
      <c r="AX719" s="19"/>
      <c r="AY719" s="19">
        <v>12555000</v>
      </c>
      <c r="AZ719" s="19"/>
      <c r="BA719" s="19"/>
      <c r="BB719" s="19">
        <f t="shared" si="107"/>
        <v>945000.00000000012</v>
      </c>
      <c r="BC719" s="15">
        <f t="shared" si="100"/>
        <v>13500000</v>
      </c>
      <c r="BD719" s="15">
        <f t="shared" si="106"/>
        <v>13500000</v>
      </c>
      <c r="BE719" t="str">
        <f t="shared" si="101"/>
        <v>OK</v>
      </c>
      <c r="BF719">
        <f t="shared" si="102"/>
        <v>2</v>
      </c>
      <c r="BH719" s="17"/>
    </row>
    <row r="720" spans="1:60" hidden="1">
      <c r="A720" s="17">
        <v>8</v>
      </c>
      <c r="B720" s="17" t="s">
        <v>19</v>
      </c>
      <c r="C720" s="17" t="s">
        <v>779</v>
      </c>
      <c r="D720" s="17" t="s">
        <v>812</v>
      </c>
      <c r="E720" s="17" t="s">
        <v>8</v>
      </c>
      <c r="F720" s="17" t="s">
        <v>138</v>
      </c>
      <c r="G720">
        <v>4881</v>
      </c>
      <c r="H720">
        <v>35</v>
      </c>
      <c r="I720" s="19">
        <v>31500000</v>
      </c>
      <c r="J720" s="15">
        <v>900000</v>
      </c>
      <c r="K720" s="17">
        <v>35</v>
      </c>
      <c r="L720" s="17"/>
      <c r="M720" s="17" t="s">
        <v>113</v>
      </c>
      <c r="N720" s="17" t="s">
        <v>48</v>
      </c>
      <c r="O720" s="17" t="s">
        <v>114</v>
      </c>
      <c r="P720" s="17" t="s">
        <v>807</v>
      </c>
      <c r="Q720" s="17" t="s">
        <v>53</v>
      </c>
      <c r="R720" s="17" t="s">
        <v>117</v>
      </c>
      <c r="S720" s="17" t="s">
        <v>118</v>
      </c>
      <c r="T720" t="s">
        <v>349</v>
      </c>
      <c r="U720" t="s">
        <v>159</v>
      </c>
      <c r="V720" s="17" t="str">
        <f t="shared" si="99"/>
        <v>08-488101</v>
      </c>
      <c r="W720" t="s">
        <v>813</v>
      </c>
      <c r="X720" s="17" t="s">
        <v>40</v>
      </c>
      <c r="Y720" s="20">
        <v>44278</v>
      </c>
      <c r="Z720" s="21">
        <v>21</v>
      </c>
      <c r="AA720" s="14">
        <v>44299</v>
      </c>
      <c r="AB720" s="20">
        <v>44301</v>
      </c>
      <c r="AC720" s="19">
        <f t="shared" si="103"/>
        <v>31500000</v>
      </c>
      <c r="AD720" s="21">
        <v>20</v>
      </c>
      <c r="AE720" s="14">
        <v>44321</v>
      </c>
      <c r="AF720" s="20">
        <v>44323</v>
      </c>
      <c r="AG720" s="21">
        <v>46</v>
      </c>
      <c r="AH720" s="14">
        <v>44369</v>
      </c>
      <c r="AI720" s="20">
        <v>44387</v>
      </c>
      <c r="AJ720" s="21">
        <v>14</v>
      </c>
      <c r="AK720" s="14">
        <v>44401</v>
      </c>
      <c r="AL720" s="15">
        <f t="shared" si="108"/>
        <v>31500000</v>
      </c>
      <c r="AM720" s="21">
        <v>7</v>
      </c>
      <c r="AN720" s="14">
        <v>44616</v>
      </c>
      <c r="AO720" s="14">
        <v>44676</v>
      </c>
      <c r="AP720" s="19"/>
      <c r="AQ720" s="19"/>
      <c r="AR720" s="19"/>
      <c r="AS720" s="19"/>
      <c r="AT720" s="19"/>
      <c r="AU720" s="19"/>
      <c r="AV720" s="19">
        <v>2205000</v>
      </c>
      <c r="AW720" s="19"/>
      <c r="AX720" s="19"/>
      <c r="AY720" s="19">
        <v>29295000</v>
      </c>
      <c r="AZ720" s="19"/>
      <c r="BA720" s="19"/>
      <c r="BB720" s="19">
        <f t="shared" si="107"/>
        <v>2205000</v>
      </c>
      <c r="BC720" s="15">
        <f t="shared" si="100"/>
        <v>31500000</v>
      </c>
      <c r="BD720" s="15">
        <f t="shared" si="106"/>
        <v>31500000</v>
      </c>
      <c r="BE720" t="str">
        <f t="shared" si="101"/>
        <v>OK</v>
      </c>
      <c r="BF720">
        <f t="shared" si="102"/>
        <v>2</v>
      </c>
      <c r="BH720" s="17"/>
    </row>
    <row r="721" spans="1:60" hidden="1">
      <c r="A721" s="17">
        <v>8</v>
      </c>
      <c r="B721" s="17" t="s">
        <v>19</v>
      </c>
      <c r="C721" s="17" t="s">
        <v>814</v>
      </c>
      <c r="D721" s="17" t="s">
        <v>815</v>
      </c>
      <c r="E721" s="17" t="s">
        <v>8</v>
      </c>
      <c r="F721" s="17" t="s">
        <v>138</v>
      </c>
      <c r="G721">
        <v>4881</v>
      </c>
      <c r="H721">
        <v>30</v>
      </c>
      <c r="I721" s="19">
        <v>27000000</v>
      </c>
      <c r="J721" s="15">
        <v>900000</v>
      </c>
      <c r="K721" s="17">
        <v>30</v>
      </c>
      <c r="L721" s="17"/>
      <c r="M721" s="17" t="s">
        <v>113</v>
      </c>
      <c r="N721" s="17" t="s">
        <v>48</v>
      </c>
      <c r="O721" s="17" t="s">
        <v>114</v>
      </c>
      <c r="P721" s="17" t="s">
        <v>807</v>
      </c>
      <c r="Q721" s="17" t="s">
        <v>53</v>
      </c>
      <c r="R721" s="17" t="s">
        <v>117</v>
      </c>
      <c r="S721" s="17" t="s">
        <v>118</v>
      </c>
      <c r="T721" t="s">
        <v>349</v>
      </c>
      <c r="U721" t="s">
        <v>159</v>
      </c>
      <c r="V721" s="17" t="str">
        <f t="shared" si="99"/>
        <v>08-488101</v>
      </c>
      <c r="W721" t="s">
        <v>816</v>
      </c>
      <c r="X721" s="17" t="s">
        <v>40</v>
      </c>
      <c r="Y721" s="20">
        <v>44278</v>
      </c>
      <c r="Z721" s="21">
        <v>21</v>
      </c>
      <c r="AA721" s="14">
        <v>44299</v>
      </c>
      <c r="AB721" s="20">
        <v>44301</v>
      </c>
      <c r="AC721" s="19">
        <f t="shared" si="103"/>
        <v>27000000</v>
      </c>
      <c r="AD721" s="21">
        <v>20</v>
      </c>
      <c r="AE721" s="14">
        <v>44321</v>
      </c>
      <c r="AF721" s="20">
        <v>44323</v>
      </c>
      <c r="AG721" s="21">
        <v>46</v>
      </c>
      <c r="AH721" s="14">
        <v>44369</v>
      </c>
      <c r="AI721" s="20">
        <v>44387</v>
      </c>
      <c r="AJ721" s="21">
        <v>14</v>
      </c>
      <c r="AK721" s="14">
        <v>44401</v>
      </c>
      <c r="AL721" s="15">
        <f t="shared" si="108"/>
        <v>27000000</v>
      </c>
      <c r="AM721" s="21">
        <v>7</v>
      </c>
      <c r="AN721" s="14">
        <v>44616</v>
      </c>
      <c r="AO721" s="14">
        <v>44676</v>
      </c>
      <c r="AP721" s="19"/>
      <c r="AQ721" s="19"/>
      <c r="AR721" s="19"/>
      <c r="AS721" s="19"/>
      <c r="AT721" s="19"/>
      <c r="AU721" s="19"/>
      <c r="AV721" s="19">
        <v>1890000.0000000002</v>
      </c>
      <c r="AW721" s="19"/>
      <c r="AX721" s="19"/>
      <c r="AY721" s="19">
        <v>25110000</v>
      </c>
      <c r="AZ721" s="19"/>
      <c r="BA721" s="19"/>
      <c r="BB721" s="19">
        <f t="shared" si="107"/>
        <v>1890000.0000000002</v>
      </c>
      <c r="BC721" s="15">
        <f t="shared" si="100"/>
        <v>27000000</v>
      </c>
      <c r="BD721" s="15">
        <f t="shared" si="106"/>
        <v>27000000</v>
      </c>
      <c r="BE721" t="str">
        <f t="shared" si="101"/>
        <v>OK</v>
      </c>
      <c r="BF721">
        <f t="shared" si="102"/>
        <v>2</v>
      </c>
      <c r="BH721" s="17"/>
    </row>
    <row r="722" spans="1:60" hidden="1">
      <c r="A722" s="17">
        <v>8</v>
      </c>
      <c r="B722" s="17" t="s">
        <v>19</v>
      </c>
      <c r="C722" s="17" t="s">
        <v>817</v>
      </c>
      <c r="D722" s="17" t="s">
        <v>818</v>
      </c>
      <c r="E722" s="17" t="s">
        <v>8</v>
      </c>
      <c r="F722" s="17" t="s">
        <v>138</v>
      </c>
      <c r="G722">
        <v>4881</v>
      </c>
      <c r="H722">
        <v>30</v>
      </c>
      <c r="I722" s="19">
        <v>27000000</v>
      </c>
      <c r="J722" s="15">
        <v>900000</v>
      </c>
      <c r="K722" s="17">
        <v>30</v>
      </c>
      <c r="L722" s="17"/>
      <c r="M722" s="17" t="s">
        <v>113</v>
      </c>
      <c r="N722" s="17" t="s">
        <v>48</v>
      </c>
      <c r="O722" s="17" t="s">
        <v>114</v>
      </c>
      <c r="P722" s="17" t="s">
        <v>807</v>
      </c>
      <c r="Q722" s="17" t="s">
        <v>53</v>
      </c>
      <c r="R722" s="17" t="s">
        <v>117</v>
      </c>
      <c r="S722" s="17" t="s">
        <v>118</v>
      </c>
      <c r="T722" t="s">
        <v>349</v>
      </c>
      <c r="U722" t="s">
        <v>159</v>
      </c>
      <c r="V722" s="17" t="str">
        <f t="shared" si="99"/>
        <v>08-488101</v>
      </c>
      <c r="W722" t="s">
        <v>819</v>
      </c>
      <c r="X722" s="17" t="s">
        <v>40</v>
      </c>
      <c r="Y722" s="20">
        <v>44278</v>
      </c>
      <c r="Z722" s="21">
        <v>21</v>
      </c>
      <c r="AA722" s="14">
        <v>44299</v>
      </c>
      <c r="AB722" s="20">
        <v>44301</v>
      </c>
      <c r="AC722" s="19">
        <f t="shared" si="103"/>
        <v>27000000</v>
      </c>
      <c r="AD722" s="21">
        <v>20</v>
      </c>
      <c r="AE722" s="14">
        <v>44321</v>
      </c>
      <c r="AF722" s="20">
        <v>44323</v>
      </c>
      <c r="AG722" s="21">
        <v>46</v>
      </c>
      <c r="AH722" s="14">
        <v>44369</v>
      </c>
      <c r="AI722" s="20">
        <v>44387</v>
      </c>
      <c r="AJ722" s="21">
        <v>14</v>
      </c>
      <c r="AK722" s="14">
        <v>44401</v>
      </c>
      <c r="AL722" s="15">
        <f t="shared" si="108"/>
        <v>27000000</v>
      </c>
      <c r="AM722" s="21">
        <v>7</v>
      </c>
      <c r="AN722" s="14">
        <v>44616</v>
      </c>
      <c r="AO722" s="14">
        <v>44676</v>
      </c>
      <c r="AP722" s="19"/>
      <c r="AQ722" s="19"/>
      <c r="AR722" s="19"/>
      <c r="AS722" s="19"/>
      <c r="AT722" s="19"/>
      <c r="AU722" s="19"/>
      <c r="AV722" s="19">
        <v>1890000.0000000002</v>
      </c>
      <c r="AW722" s="19"/>
      <c r="AX722" s="19"/>
      <c r="AY722" s="19">
        <v>25110000</v>
      </c>
      <c r="AZ722" s="19"/>
      <c r="BA722" s="19"/>
      <c r="BB722" s="19">
        <f t="shared" si="107"/>
        <v>1890000.0000000002</v>
      </c>
      <c r="BC722" s="15">
        <f t="shared" si="100"/>
        <v>27000000</v>
      </c>
      <c r="BD722" s="15">
        <f t="shared" si="106"/>
        <v>27000000</v>
      </c>
      <c r="BE722" t="str">
        <f t="shared" si="101"/>
        <v>OK</v>
      </c>
      <c r="BF722">
        <f t="shared" si="102"/>
        <v>2</v>
      </c>
      <c r="BH722" s="17"/>
    </row>
    <row r="723" spans="1:60" hidden="1">
      <c r="A723" s="17">
        <v>8</v>
      </c>
      <c r="B723" s="17" t="s">
        <v>19</v>
      </c>
      <c r="C723" s="17" t="s">
        <v>820</v>
      </c>
      <c r="D723" s="17" t="s">
        <v>821</v>
      </c>
      <c r="E723" s="17" t="s">
        <v>8</v>
      </c>
      <c r="F723" s="17" t="s">
        <v>138</v>
      </c>
      <c r="G723">
        <v>4881</v>
      </c>
      <c r="H723">
        <v>25</v>
      </c>
      <c r="I723" s="19">
        <v>22375000</v>
      </c>
      <c r="J723" s="15">
        <v>895000</v>
      </c>
      <c r="K723" s="17">
        <v>25</v>
      </c>
      <c r="L723" s="17"/>
      <c r="M723" s="17" t="s">
        <v>113</v>
      </c>
      <c r="N723" s="17" t="s">
        <v>48</v>
      </c>
      <c r="O723" s="17" t="s">
        <v>114</v>
      </c>
      <c r="P723" s="17" t="s">
        <v>807</v>
      </c>
      <c r="Q723" s="17" t="s">
        <v>53</v>
      </c>
      <c r="R723" s="17" t="s">
        <v>117</v>
      </c>
      <c r="S723" s="17" t="s">
        <v>118</v>
      </c>
      <c r="T723" t="s">
        <v>349</v>
      </c>
      <c r="U723" t="s">
        <v>159</v>
      </c>
      <c r="V723" s="17" t="str">
        <f t="shared" si="99"/>
        <v>08-488101</v>
      </c>
      <c r="W723" t="s">
        <v>822</v>
      </c>
      <c r="X723" s="17" t="s">
        <v>40</v>
      </c>
      <c r="Y723" s="20">
        <v>44278</v>
      </c>
      <c r="Z723" s="21">
        <v>21</v>
      </c>
      <c r="AA723" s="14">
        <v>44299</v>
      </c>
      <c r="AB723" s="20">
        <v>44301</v>
      </c>
      <c r="AC723" s="19">
        <f t="shared" si="103"/>
        <v>22375000</v>
      </c>
      <c r="AD723" s="21">
        <v>20</v>
      </c>
      <c r="AE723" s="14">
        <v>44321</v>
      </c>
      <c r="AF723" s="20">
        <v>44323</v>
      </c>
      <c r="AG723" s="21">
        <v>46</v>
      </c>
      <c r="AH723" s="14">
        <v>44369</v>
      </c>
      <c r="AI723" s="20">
        <v>44387</v>
      </c>
      <c r="AJ723" s="21">
        <v>14</v>
      </c>
      <c r="AK723" s="14">
        <v>44401</v>
      </c>
      <c r="AL723" s="15">
        <f t="shared" si="108"/>
        <v>22375000</v>
      </c>
      <c r="AM723" s="21">
        <v>7</v>
      </c>
      <c r="AN723" s="14">
        <v>44616</v>
      </c>
      <c r="AO723" s="14">
        <v>44676</v>
      </c>
      <c r="AP723" s="19"/>
      <c r="AQ723" s="19"/>
      <c r="AR723" s="19"/>
      <c r="AS723" s="19"/>
      <c r="AT723" s="19"/>
      <c r="AU723" s="19"/>
      <c r="AV723" s="19">
        <v>1566250.0000000002</v>
      </c>
      <c r="AW723" s="19"/>
      <c r="AX723" s="19"/>
      <c r="AY723" s="19">
        <v>20808750</v>
      </c>
      <c r="AZ723" s="19"/>
      <c r="BA723" s="19"/>
      <c r="BB723" s="19">
        <f t="shared" si="107"/>
        <v>1566250.0000000002</v>
      </c>
      <c r="BC723" s="15">
        <f t="shared" si="100"/>
        <v>22375000</v>
      </c>
      <c r="BD723" s="15">
        <f t="shared" si="106"/>
        <v>22375000</v>
      </c>
      <c r="BE723" t="str">
        <f t="shared" si="101"/>
        <v>OK</v>
      </c>
      <c r="BF723">
        <f t="shared" si="102"/>
        <v>2</v>
      </c>
      <c r="BH723" s="17"/>
    </row>
    <row r="724" spans="1:60" hidden="1">
      <c r="A724" s="17">
        <v>8</v>
      </c>
      <c r="B724" s="17" t="s">
        <v>19</v>
      </c>
      <c r="C724" s="17" t="s">
        <v>823</v>
      </c>
      <c r="D724" s="17" t="s">
        <v>824</v>
      </c>
      <c r="E724" s="17" t="s">
        <v>8</v>
      </c>
      <c r="F724" s="17" t="s">
        <v>138</v>
      </c>
      <c r="G724">
        <v>4881</v>
      </c>
      <c r="H724">
        <v>25</v>
      </c>
      <c r="I724" s="19">
        <v>22375000</v>
      </c>
      <c r="J724" s="15">
        <v>895000</v>
      </c>
      <c r="K724" s="17">
        <v>25</v>
      </c>
      <c r="L724" s="17"/>
      <c r="M724" s="17" t="s">
        <v>113</v>
      </c>
      <c r="N724" s="17" t="s">
        <v>48</v>
      </c>
      <c r="O724" s="17" t="s">
        <v>114</v>
      </c>
      <c r="P724" s="17" t="s">
        <v>807</v>
      </c>
      <c r="Q724" s="17" t="s">
        <v>53</v>
      </c>
      <c r="R724" s="17" t="s">
        <v>117</v>
      </c>
      <c r="S724" s="17" t="s">
        <v>118</v>
      </c>
      <c r="T724" t="s">
        <v>349</v>
      </c>
      <c r="U724" t="s">
        <v>159</v>
      </c>
      <c r="V724" s="17" t="str">
        <f t="shared" si="99"/>
        <v>08-488101</v>
      </c>
      <c r="W724" t="s">
        <v>825</v>
      </c>
      <c r="X724" s="17" t="s">
        <v>40</v>
      </c>
      <c r="Y724" s="20">
        <v>44278</v>
      </c>
      <c r="Z724" s="21">
        <v>21</v>
      </c>
      <c r="AA724" s="14">
        <v>44299</v>
      </c>
      <c r="AB724" s="20">
        <v>44301</v>
      </c>
      <c r="AC724" s="19">
        <f t="shared" si="103"/>
        <v>22375000</v>
      </c>
      <c r="AD724" s="21">
        <v>20</v>
      </c>
      <c r="AE724" s="14">
        <v>44321</v>
      </c>
      <c r="AF724" s="20">
        <v>44323</v>
      </c>
      <c r="AG724" s="21">
        <v>46</v>
      </c>
      <c r="AH724" s="14">
        <v>44369</v>
      </c>
      <c r="AI724" s="20">
        <v>44387</v>
      </c>
      <c r="AJ724" s="21">
        <v>14</v>
      </c>
      <c r="AK724" s="14">
        <v>44401</v>
      </c>
      <c r="AL724" s="15">
        <f t="shared" si="108"/>
        <v>22375000</v>
      </c>
      <c r="AM724" s="21">
        <v>7</v>
      </c>
      <c r="AN724" s="14">
        <v>44616</v>
      </c>
      <c r="AO724" s="14">
        <v>44676</v>
      </c>
      <c r="AP724" s="19"/>
      <c r="AQ724" s="19"/>
      <c r="AR724" s="19"/>
      <c r="AS724" s="19"/>
      <c r="AT724" s="19"/>
      <c r="AU724" s="19"/>
      <c r="AV724" s="19">
        <v>1566250.0000000002</v>
      </c>
      <c r="AW724" s="19"/>
      <c r="AX724" s="19"/>
      <c r="AY724" s="19">
        <v>20808750</v>
      </c>
      <c r="AZ724" s="19"/>
      <c r="BA724" s="19"/>
      <c r="BB724" s="19">
        <f t="shared" si="107"/>
        <v>1566250.0000000002</v>
      </c>
      <c r="BC724" s="15">
        <f t="shared" si="100"/>
        <v>22375000</v>
      </c>
      <c r="BD724" s="15">
        <f t="shared" si="106"/>
        <v>22375000</v>
      </c>
      <c r="BE724" t="str">
        <f t="shared" si="101"/>
        <v>OK</v>
      </c>
      <c r="BF724">
        <f t="shared" si="102"/>
        <v>2</v>
      </c>
      <c r="BH724" s="17"/>
    </row>
    <row r="725" spans="1:60" hidden="1">
      <c r="A725" s="17">
        <v>8</v>
      </c>
      <c r="B725" s="17" t="s">
        <v>19</v>
      </c>
      <c r="C725" s="17" t="s">
        <v>826</v>
      </c>
      <c r="D725" s="17" t="s">
        <v>818</v>
      </c>
      <c r="E725" s="17" t="s">
        <v>8</v>
      </c>
      <c r="F725" s="17" t="s">
        <v>138</v>
      </c>
      <c r="G725">
        <v>4881</v>
      </c>
      <c r="H725">
        <v>24</v>
      </c>
      <c r="I725" s="19">
        <v>21840000</v>
      </c>
      <c r="J725" s="15">
        <v>910000</v>
      </c>
      <c r="K725" s="17">
        <v>24</v>
      </c>
      <c r="L725" s="17"/>
      <c r="M725" s="17" t="s">
        <v>113</v>
      </c>
      <c r="N725" s="17" t="s">
        <v>48</v>
      </c>
      <c r="O725" s="17" t="s">
        <v>114</v>
      </c>
      <c r="P725" s="17" t="s">
        <v>807</v>
      </c>
      <c r="Q725" s="17" t="s">
        <v>53</v>
      </c>
      <c r="R725" s="17" t="s">
        <v>117</v>
      </c>
      <c r="S725" s="17" t="s">
        <v>118</v>
      </c>
      <c r="T725" t="s">
        <v>349</v>
      </c>
      <c r="U725" t="s">
        <v>159</v>
      </c>
      <c r="V725" s="17" t="str">
        <f t="shared" si="99"/>
        <v>08-488101</v>
      </c>
      <c r="W725" t="s">
        <v>819</v>
      </c>
      <c r="X725" s="17" t="s">
        <v>40</v>
      </c>
      <c r="Y725" s="20">
        <v>44278</v>
      </c>
      <c r="Z725" s="21">
        <v>21</v>
      </c>
      <c r="AA725" s="14">
        <v>44299</v>
      </c>
      <c r="AB725" s="20">
        <v>44301</v>
      </c>
      <c r="AC725" s="19">
        <f t="shared" si="103"/>
        <v>21840000</v>
      </c>
      <c r="AD725" s="21">
        <v>20</v>
      </c>
      <c r="AE725" s="14">
        <v>44321</v>
      </c>
      <c r="AF725" s="20">
        <v>44323</v>
      </c>
      <c r="AG725" s="21">
        <v>46</v>
      </c>
      <c r="AH725" s="14">
        <v>44369</v>
      </c>
      <c r="AI725" s="20">
        <v>44387</v>
      </c>
      <c r="AJ725" s="21">
        <v>14</v>
      </c>
      <c r="AK725" s="14">
        <v>44401</v>
      </c>
      <c r="AL725" s="15">
        <f t="shared" si="108"/>
        <v>21840000</v>
      </c>
      <c r="AM725" s="21">
        <v>7</v>
      </c>
      <c r="AN725" s="14">
        <v>44616</v>
      </c>
      <c r="AO725" s="14">
        <v>44676</v>
      </c>
      <c r="AP725" s="19"/>
      <c r="AQ725" s="19"/>
      <c r="AR725" s="19"/>
      <c r="AS725" s="19"/>
      <c r="AT725" s="19"/>
      <c r="AU725" s="19"/>
      <c r="AV725" s="19">
        <v>1528800.0000000002</v>
      </c>
      <c r="AW725" s="19"/>
      <c r="AX725" s="19"/>
      <c r="AY725" s="19">
        <v>20311200</v>
      </c>
      <c r="AZ725" s="19"/>
      <c r="BA725" s="19"/>
      <c r="BB725" s="19">
        <f t="shared" si="107"/>
        <v>1528800.0000000002</v>
      </c>
      <c r="BC725" s="15">
        <f t="shared" si="100"/>
        <v>21840000</v>
      </c>
      <c r="BD725" s="15">
        <f t="shared" si="106"/>
        <v>21840000</v>
      </c>
      <c r="BE725" t="str">
        <f t="shared" si="101"/>
        <v>OK</v>
      </c>
      <c r="BF725">
        <f t="shared" si="102"/>
        <v>2</v>
      </c>
      <c r="BH725" s="17"/>
    </row>
    <row r="726" spans="1:60" hidden="1">
      <c r="A726" s="17">
        <v>8</v>
      </c>
      <c r="B726" s="17" t="s">
        <v>19</v>
      </c>
      <c r="C726" s="17" t="s">
        <v>827</v>
      </c>
      <c r="D726" s="17" t="s">
        <v>828</v>
      </c>
      <c r="E726" s="17" t="s">
        <v>8</v>
      </c>
      <c r="F726" s="17" t="s">
        <v>138</v>
      </c>
      <c r="G726">
        <v>4881</v>
      </c>
      <c r="H726">
        <v>35</v>
      </c>
      <c r="I726" s="19">
        <v>31325000</v>
      </c>
      <c r="J726" s="15">
        <v>895000</v>
      </c>
      <c r="K726" s="17">
        <v>35</v>
      </c>
      <c r="L726" s="17"/>
      <c r="M726" s="17" t="s">
        <v>113</v>
      </c>
      <c r="N726" s="17" t="s">
        <v>48</v>
      </c>
      <c r="O726" s="17" t="s">
        <v>114</v>
      </c>
      <c r="P726" s="17" t="s">
        <v>807</v>
      </c>
      <c r="Q726" s="17" t="s">
        <v>53</v>
      </c>
      <c r="R726" s="17" t="s">
        <v>117</v>
      </c>
      <c r="S726" s="17" t="s">
        <v>118</v>
      </c>
      <c r="T726" t="s">
        <v>349</v>
      </c>
      <c r="U726" t="s">
        <v>159</v>
      </c>
      <c r="V726" s="17" t="str">
        <f t="shared" si="99"/>
        <v>08-488101</v>
      </c>
      <c r="W726" t="s">
        <v>829</v>
      </c>
      <c r="X726" s="17" t="s">
        <v>40</v>
      </c>
      <c r="Y726" s="20">
        <v>44278</v>
      </c>
      <c r="Z726" s="21">
        <v>21</v>
      </c>
      <c r="AA726" s="14">
        <v>44299</v>
      </c>
      <c r="AB726" s="20">
        <v>44301</v>
      </c>
      <c r="AC726" s="19">
        <f t="shared" si="103"/>
        <v>31325000</v>
      </c>
      <c r="AD726" s="21">
        <v>20</v>
      </c>
      <c r="AE726" s="14">
        <v>44321</v>
      </c>
      <c r="AF726" s="20">
        <v>44323</v>
      </c>
      <c r="AG726" s="21">
        <v>46</v>
      </c>
      <c r="AH726" s="14">
        <v>44369</v>
      </c>
      <c r="AI726" s="20">
        <v>44387</v>
      </c>
      <c r="AJ726" s="21">
        <v>14</v>
      </c>
      <c r="AK726" s="14">
        <v>44401</v>
      </c>
      <c r="AL726" s="15">
        <f t="shared" si="108"/>
        <v>31325000</v>
      </c>
      <c r="AM726" s="21">
        <v>7</v>
      </c>
      <c r="AN726" s="14">
        <v>44616</v>
      </c>
      <c r="AO726" s="14">
        <v>44676</v>
      </c>
      <c r="AP726" s="19"/>
      <c r="AQ726" s="19"/>
      <c r="AR726" s="19"/>
      <c r="AS726" s="19"/>
      <c r="AT726" s="19"/>
      <c r="AU726" s="19"/>
      <c r="AV726" s="19">
        <v>2192750</v>
      </c>
      <c r="AW726" s="19"/>
      <c r="AX726" s="19"/>
      <c r="AY726" s="19">
        <v>29132250</v>
      </c>
      <c r="AZ726" s="19"/>
      <c r="BA726" s="19"/>
      <c r="BB726" s="19">
        <f t="shared" si="107"/>
        <v>2192750</v>
      </c>
      <c r="BC726" s="15">
        <f t="shared" si="100"/>
        <v>31325000</v>
      </c>
      <c r="BD726" s="15">
        <f t="shared" si="106"/>
        <v>31325000</v>
      </c>
      <c r="BE726" t="str">
        <f t="shared" si="101"/>
        <v>OK</v>
      </c>
      <c r="BF726">
        <f t="shared" si="102"/>
        <v>2</v>
      </c>
      <c r="BH726" s="17"/>
    </row>
    <row r="727" spans="1:60" hidden="1">
      <c r="A727" s="17">
        <v>8</v>
      </c>
      <c r="B727" s="17" t="s">
        <v>19</v>
      </c>
      <c r="C727" s="17" t="s">
        <v>830</v>
      </c>
      <c r="D727" s="17" t="s">
        <v>812</v>
      </c>
      <c r="E727" s="17" t="s">
        <v>8</v>
      </c>
      <c r="F727" s="17" t="s">
        <v>138</v>
      </c>
      <c r="G727">
        <v>4881</v>
      </c>
      <c r="H727">
        <v>30</v>
      </c>
      <c r="I727" s="19">
        <v>27000000</v>
      </c>
      <c r="J727" s="15">
        <v>900000</v>
      </c>
      <c r="K727" s="17">
        <v>30</v>
      </c>
      <c r="L727" s="17"/>
      <c r="M727" s="17" t="s">
        <v>113</v>
      </c>
      <c r="N727" s="17" t="s">
        <v>48</v>
      </c>
      <c r="O727" s="17" t="s">
        <v>114</v>
      </c>
      <c r="P727" s="17" t="s">
        <v>807</v>
      </c>
      <c r="Q727" s="17" t="s">
        <v>53</v>
      </c>
      <c r="R727" s="17" t="s">
        <v>117</v>
      </c>
      <c r="S727" s="17" t="s">
        <v>118</v>
      </c>
      <c r="T727" t="s">
        <v>349</v>
      </c>
      <c r="U727" t="s">
        <v>159</v>
      </c>
      <c r="V727" s="17" t="str">
        <f t="shared" si="99"/>
        <v>08-488101</v>
      </c>
      <c r="W727" t="s">
        <v>813</v>
      </c>
      <c r="X727" s="17" t="s">
        <v>40</v>
      </c>
      <c r="Y727" s="20">
        <v>44278</v>
      </c>
      <c r="Z727" s="21">
        <v>21</v>
      </c>
      <c r="AA727" s="14">
        <v>44299</v>
      </c>
      <c r="AB727" s="20">
        <v>44301</v>
      </c>
      <c r="AC727" s="19">
        <f t="shared" si="103"/>
        <v>27000000</v>
      </c>
      <c r="AD727" s="21">
        <v>20</v>
      </c>
      <c r="AE727" s="14">
        <v>44321</v>
      </c>
      <c r="AF727" s="20">
        <v>44323</v>
      </c>
      <c r="AG727" s="21">
        <v>46</v>
      </c>
      <c r="AH727" s="14">
        <v>44369</v>
      </c>
      <c r="AI727" s="20">
        <v>44387</v>
      </c>
      <c r="AJ727" s="21">
        <v>14</v>
      </c>
      <c r="AK727" s="14">
        <v>44401</v>
      </c>
      <c r="AL727" s="15">
        <f t="shared" si="108"/>
        <v>27000000</v>
      </c>
      <c r="AM727" s="21">
        <v>7</v>
      </c>
      <c r="AN727" s="14">
        <v>44616</v>
      </c>
      <c r="AO727" s="14">
        <v>44676</v>
      </c>
      <c r="AP727" s="19"/>
      <c r="AQ727" s="19"/>
      <c r="AR727" s="19"/>
      <c r="AS727" s="19"/>
      <c r="AT727" s="19"/>
      <c r="AU727" s="19"/>
      <c r="AV727" s="19">
        <v>1890000.0000000002</v>
      </c>
      <c r="AW727" s="19"/>
      <c r="AX727" s="19"/>
      <c r="AY727" s="19">
        <v>25110000</v>
      </c>
      <c r="AZ727" s="19"/>
      <c r="BA727" s="19"/>
      <c r="BB727" s="19">
        <f t="shared" si="107"/>
        <v>1890000.0000000002</v>
      </c>
      <c r="BC727" s="15">
        <f t="shared" si="100"/>
        <v>27000000</v>
      </c>
      <c r="BD727" s="15">
        <f t="shared" si="106"/>
        <v>27000000</v>
      </c>
      <c r="BE727" t="str">
        <f t="shared" si="101"/>
        <v>OK</v>
      </c>
      <c r="BF727">
        <f t="shared" si="102"/>
        <v>2</v>
      </c>
      <c r="BH727" s="17"/>
    </row>
    <row r="728" spans="1:60" hidden="1">
      <c r="A728" s="17">
        <v>8</v>
      </c>
      <c r="B728" s="17" t="s">
        <v>19</v>
      </c>
      <c r="C728" s="17" t="s">
        <v>783</v>
      </c>
      <c r="D728" s="17" t="s">
        <v>824</v>
      </c>
      <c r="E728" s="17" t="s">
        <v>8</v>
      </c>
      <c r="F728" s="17" t="s">
        <v>138</v>
      </c>
      <c r="G728">
        <v>4881</v>
      </c>
      <c r="H728">
        <v>18</v>
      </c>
      <c r="I728" s="19">
        <v>16200000</v>
      </c>
      <c r="J728" s="15">
        <v>900000</v>
      </c>
      <c r="K728" s="17">
        <v>18</v>
      </c>
      <c r="L728" s="17"/>
      <c r="M728" s="17" t="s">
        <v>113</v>
      </c>
      <c r="N728" s="17" t="s">
        <v>48</v>
      </c>
      <c r="O728" s="17" t="s">
        <v>114</v>
      </c>
      <c r="P728" s="17" t="s">
        <v>807</v>
      </c>
      <c r="Q728" s="17" t="s">
        <v>53</v>
      </c>
      <c r="R728" s="17" t="s">
        <v>117</v>
      </c>
      <c r="S728" s="17" t="s">
        <v>118</v>
      </c>
      <c r="T728" t="s">
        <v>349</v>
      </c>
      <c r="U728" t="s">
        <v>159</v>
      </c>
      <c r="V728" s="17" t="str">
        <f t="shared" si="99"/>
        <v>08-488101</v>
      </c>
      <c r="W728" t="s">
        <v>825</v>
      </c>
      <c r="X728" s="17" t="s">
        <v>40</v>
      </c>
      <c r="Y728" s="20">
        <v>44278</v>
      </c>
      <c r="Z728" s="21">
        <v>21</v>
      </c>
      <c r="AA728" s="14">
        <v>44299</v>
      </c>
      <c r="AB728" s="20">
        <v>44301</v>
      </c>
      <c r="AC728" s="19">
        <f t="shared" si="103"/>
        <v>16200000</v>
      </c>
      <c r="AD728" s="21">
        <v>20</v>
      </c>
      <c r="AE728" s="14">
        <v>44321</v>
      </c>
      <c r="AF728" s="20">
        <v>44323</v>
      </c>
      <c r="AG728" s="21">
        <v>46</v>
      </c>
      <c r="AH728" s="14">
        <v>44369</v>
      </c>
      <c r="AI728" s="20">
        <v>44387</v>
      </c>
      <c r="AJ728" s="21">
        <v>14</v>
      </c>
      <c r="AK728" s="14">
        <v>44401</v>
      </c>
      <c r="AL728" s="15">
        <f t="shared" si="108"/>
        <v>16200000</v>
      </c>
      <c r="AM728" s="21">
        <v>7</v>
      </c>
      <c r="AN728" s="14">
        <v>44616</v>
      </c>
      <c r="AO728" s="14">
        <v>44676</v>
      </c>
      <c r="AP728" s="19"/>
      <c r="AQ728" s="19"/>
      <c r="AR728" s="19"/>
      <c r="AS728" s="19"/>
      <c r="AT728" s="19"/>
      <c r="AU728" s="19"/>
      <c r="AV728" s="19">
        <v>1134000</v>
      </c>
      <c r="AW728" s="19"/>
      <c r="AX728" s="19"/>
      <c r="AY728" s="19">
        <v>15066000</v>
      </c>
      <c r="AZ728" s="19"/>
      <c r="BA728" s="19"/>
      <c r="BB728" s="19">
        <f t="shared" si="107"/>
        <v>1134000</v>
      </c>
      <c r="BC728" s="15">
        <f t="shared" si="100"/>
        <v>16200000</v>
      </c>
      <c r="BD728" s="15">
        <f t="shared" si="106"/>
        <v>16200000</v>
      </c>
      <c r="BE728" t="str">
        <f t="shared" si="101"/>
        <v>OK</v>
      </c>
      <c r="BF728">
        <f t="shared" si="102"/>
        <v>2</v>
      </c>
      <c r="BH728" s="17"/>
    </row>
    <row r="729" spans="1:60" hidden="1">
      <c r="A729" s="17">
        <v>8</v>
      </c>
      <c r="B729" s="17" t="s">
        <v>19</v>
      </c>
      <c r="C729" s="17" t="s">
        <v>831</v>
      </c>
      <c r="D729" s="17" t="s">
        <v>821</v>
      </c>
      <c r="E729" s="17" t="s">
        <v>8</v>
      </c>
      <c r="F729" s="17" t="s">
        <v>138</v>
      </c>
      <c r="G729">
        <v>4881</v>
      </c>
      <c r="H729">
        <v>25</v>
      </c>
      <c r="I729" s="19">
        <v>22375000</v>
      </c>
      <c r="J729" s="15">
        <v>895000</v>
      </c>
      <c r="K729" s="17">
        <v>25</v>
      </c>
      <c r="L729" s="17"/>
      <c r="M729" s="17" t="s">
        <v>113</v>
      </c>
      <c r="N729" s="17" t="s">
        <v>48</v>
      </c>
      <c r="O729" s="17" t="s">
        <v>114</v>
      </c>
      <c r="P729" s="17" t="s">
        <v>807</v>
      </c>
      <c r="Q729" s="17" t="s">
        <v>53</v>
      </c>
      <c r="R729" s="17" t="s">
        <v>117</v>
      </c>
      <c r="S729" s="17" t="s">
        <v>118</v>
      </c>
      <c r="T729" t="s">
        <v>349</v>
      </c>
      <c r="U729" t="s">
        <v>159</v>
      </c>
      <c r="V729" s="17" t="str">
        <f t="shared" si="99"/>
        <v>08-488101</v>
      </c>
      <c r="W729" t="s">
        <v>822</v>
      </c>
      <c r="X729" s="17" t="s">
        <v>40</v>
      </c>
      <c r="Y729" s="20">
        <v>44278</v>
      </c>
      <c r="Z729" s="21">
        <v>21</v>
      </c>
      <c r="AA729" s="14">
        <v>44299</v>
      </c>
      <c r="AB729" s="20">
        <v>44301</v>
      </c>
      <c r="AC729" s="19">
        <f t="shared" si="103"/>
        <v>22375000</v>
      </c>
      <c r="AD729" s="21">
        <v>20</v>
      </c>
      <c r="AE729" s="14">
        <v>44321</v>
      </c>
      <c r="AF729" s="20">
        <v>44323</v>
      </c>
      <c r="AG729" s="21">
        <v>46</v>
      </c>
      <c r="AH729" s="14">
        <v>44369</v>
      </c>
      <c r="AI729" s="20">
        <v>44387</v>
      </c>
      <c r="AJ729" s="21">
        <v>14</v>
      </c>
      <c r="AK729" s="14">
        <v>44401</v>
      </c>
      <c r="AL729" s="15">
        <f t="shared" si="108"/>
        <v>22375000</v>
      </c>
      <c r="AM729" s="21">
        <v>7</v>
      </c>
      <c r="AN729" s="14">
        <v>44616</v>
      </c>
      <c r="AO729" s="14">
        <v>44676</v>
      </c>
      <c r="AP729" s="19"/>
      <c r="AQ729" s="19"/>
      <c r="AR729" s="19"/>
      <c r="AS729" s="19"/>
      <c r="AT729" s="19"/>
      <c r="AU729" s="19"/>
      <c r="AV729" s="19">
        <v>1566250.0000000002</v>
      </c>
      <c r="AW729" s="19"/>
      <c r="AX729" s="19"/>
      <c r="AY729" s="19">
        <v>20808750</v>
      </c>
      <c r="AZ729" s="19"/>
      <c r="BA729" s="19"/>
      <c r="BB729" s="19">
        <f t="shared" si="107"/>
        <v>1566250.0000000002</v>
      </c>
      <c r="BC729" s="15">
        <f t="shared" si="100"/>
        <v>22375000</v>
      </c>
      <c r="BD729" s="15">
        <f t="shared" si="106"/>
        <v>22375000</v>
      </c>
      <c r="BE729" t="str">
        <f t="shared" si="101"/>
        <v>OK</v>
      </c>
      <c r="BF729">
        <f t="shared" si="102"/>
        <v>2</v>
      </c>
      <c r="BH729" s="17"/>
    </row>
    <row r="730" spans="1:60" hidden="1">
      <c r="A730" s="17">
        <v>8</v>
      </c>
      <c r="B730" s="17" t="s">
        <v>19</v>
      </c>
      <c r="C730" s="17" t="s">
        <v>787</v>
      </c>
      <c r="D730" s="17" t="s">
        <v>821</v>
      </c>
      <c r="E730" s="17" t="s">
        <v>8</v>
      </c>
      <c r="F730" s="17" t="s">
        <v>138</v>
      </c>
      <c r="G730">
        <v>4881</v>
      </c>
      <c r="H730">
        <v>15</v>
      </c>
      <c r="I730" s="19">
        <v>13500000</v>
      </c>
      <c r="J730" s="15">
        <v>900000</v>
      </c>
      <c r="K730" s="17">
        <v>15</v>
      </c>
      <c r="L730" s="17"/>
      <c r="M730" s="17" t="s">
        <v>113</v>
      </c>
      <c r="N730" s="17" t="s">
        <v>48</v>
      </c>
      <c r="O730" s="17" t="s">
        <v>114</v>
      </c>
      <c r="P730" s="17" t="s">
        <v>807</v>
      </c>
      <c r="Q730" s="17" t="s">
        <v>53</v>
      </c>
      <c r="R730" s="17" t="s">
        <v>117</v>
      </c>
      <c r="S730" s="17" t="s">
        <v>118</v>
      </c>
      <c r="T730" t="s">
        <v>349</v>
      </c>
      <c r="U730" t="s">
        <v>159</v>
      </c>
      <c r="V730" s="17" t="str">
        <f t="shared" si="99"/>
        <v>08-488101</v>
      </c>
      <c r="W730" t="s">
        <v>822</v>
      </c>
      <c r="X730" s="17" t="s">
        <v>40</v>
      </c>
      <c r="Y730" s="20">
        <v>44278</v>
      </c>
      <c r="Z730" s="21">
        <v>21</v>
      </c>
      <c r="AA730" s="14">
        <v>44299</v>
      </c>
      <c r="AB730" s="20">
        <v>44301</v>
      </c>
      <c r="AC730" s="19">
        <f t="shared" si="103"/>
        <v>13500000</v>
      </c>
      <c r="AD730" s="21">
        <v>20</v>
      </c>
      <c r="AE730" s="14">
        <v>44321</v>
      </c>
      <c r="AF730" s="20">
        <v>44323</v>
      </c>
      <c r="AG730" s="21">
        <v>46</v>
      </c>
      <c r="AH730" s="14">
        <v>44369</v>
      </c>
      <c r="AI730" s="20">
        <v>44387</v>
      </c>
      <c r="AJ730" s="21">
        <v>14</v>
      </c>
      <c r="AK730" s="14">
        <v>44401</v>
      </c>
      <c r="AL730" s="15">
        <f t="shared" si="108"/>
        <v>13500000</v>
      </c>
      <c r="AM730" s="21">
        <v>7</v>
      </c>
      <c r="AN730" s="14">
        <v>44616</v>
      </c>
      <c r="AO730" s="14">
        <v>44676</v>
      </c>
      <c r="AP730" s="19"/>
      <c r="AQ730" s="19"/>
      <c r="AR730" s="19"/>
      <c r="AS730" s="19"/>
      <c r="AT730" s="19"/>
      <c r="AU730" s="19"/>
      <c r="AV730" s="19">
        <v>945000.00000000012</v>
      </c>
      <c r="AW730" s="19"/>
      <c r="AX730" s="19"/>
      <c r="AY730" s="19">
        <v>12555000</v>
      </c>
      <c r="AZ730" s="19"/>
      <c r="BA730" s="19"/>
      <c r="BB730" s="19">
        <f t="shared" si="107"/>
        <v>945000.00000000012</v>
      </c>
      <c r="BC730" s="15">
        <f t="shared" si="100"/>
        <v>13500000</v>
      </c>
      <c r="BD730" s="15">
        <f t="shared" si="106"/>
        <v>13500000</v>
      </c>
      <c r="BE730" t="str">
        <f t="shared" si="101"/>
        <v>OK</v>
      </c>
      <c r="BF730">
        <f t="shared" si="102"/>
        <v>2</v>
      </c>
      <c r="BH730" s="17"/>
    </row>
    <row r="731" spans="1:60" hidden="1">
      <c r="A731" s="17">
        <v>8</v>
      </c>
      <c r="B731" s="17" t="s">
        <v>19</v>
      </c>
      <c r="C731" s="17" t="s">
        <v>832</v>
      </c>
      <c r="D731" s="17" t="s">
        <v>810</v>
      </c>
      <c r="E731" s="17" t="s">
        <v>8</v>
      </c>
      <c r="F731" s="17" t="s">
        <v>138</v>
      </c>
      <c r="G731">
        <v>4881</v>
      </c>
      <c r="H731">
        <v>20</v>
      </c>
      <c r="I731" s="19">
        <v>18000000</v>
      </c>
      <c r="J731" s="15">
        <v>900000</v>
      </c>
      <c r="K731" s="17">
        <v>20</v>
      </c>
      <c r="L731" s="17"/>
      <c r="M731" s="17" t="s">
        <v>113</v>
      </c>
      <c r="N731" s="17" t="s">
        <v>48</v>
      </c>
      <c r="O731" s="17" t="s">
        <v>114</v>
      </c>
      <c r="P731" s="17" t="s">
        <v>807</v>
      </c>
      <c r="Q731" s="17" t="s">
        <v>53</v>
      </c>
      <c r="R731" s="17" t="s">
        <v>117</v>
      </c>
      <c r="S731" s="17" t="s">
        <v>118</v>
      </c>
      <c r="T731" t="s">
        <v>349</v>
      </c>
      <c r="U731" t="s">
        <v>159</v>
      </c>
      <c r="V731" s="17" t="str">
        <f t="shared" ref="V731:V794" si="109">CONCATENATE(U731,"-",T731)</f>
        <v>08-488101</v>
      </c>
      <c r="W731" t="s">
        <v>811</v>
      </c>
      <c r="X731" s="17" t="s">
        <v>40</v>
      </c>
      <c r="Y731" s="20">
        <v>44278</v>
      </c>
      <c r="Z731" s="21">
        <v>21</v>
      </c>
      <c r="AA731" s="14">
        <v>44299</v>
      </c>
      <c r="AB731" s="20">
        <v>44301</v>
      </c>
      <c r="AC731" s="19">
        <f t="shared" si="103"/>
        <v>18000000</v>
      </c>
      <c r="AD731" s="21">
        <v>20</v>
      </c>
      <c r="AE731" s="14">
        <v>44321</v>
      </c>
      <c r="AF731" s="20">
        <v>44323</v>
      </c>
      <c r="AG731" s="21">
        <v>47</v>
      </c>
      <c r="AH731" s="14">
        <v>44370</v>
      </c>
      <c r="AI731" s="20">
        <v>44388</v>
      </c>
      <c r="AJ731" s="21">
        <v>14</v>
      </c>
      <c r="AK731" s="14">
        <v>44402</v>
      </c>
      <c r="AL731" s="15">
        <f t="shared" si="108"/>
        <v>18000000</v>
      </c>
      <c r="AM731" s="21">
        <v>7</v>
      </c>
      <c r="AN731" s="14">
        <v>44617</v>
      </c>
      <c r="AO731" s="14">
        <v>44677</v>
      </c>
      <c r="AP731" s="19"/>
      <c r="AQ731" s="19"/>
      <c r="AR731" s="19"/>
      <c r="AS731" s="19"/>
      <c r="AT731" s="19"/>
      <c r="AU731" s="19"/>
      <c r="AV731" s="19">
        <v>1260000.0000000002</v>
      </c>
      <c r="AW731" s="19"/>
      <c r="AX731" s="19"/>
      <c r="AY731" s="19">
        <v>16740000</v>
      </c>
      <c r="AZ731" s="19"/>
      <c r="BA731" s="19"/>
      <c r="BB731" s="19">
        <f t="shared" si="107"/>
        <v>1260000.0000000002</v>
      </c>
      <c r="BC731" s="15">
        <f t="shared" ref="BC731:BC794" si="110">IF((SUM(AP731:BA731)=0),"---",(SUM(AP731:BA731)))</f>
        <v>18000000</v>
      </c>
      <c r="BD731" s="15">
        <f t="shared" si="106"/>
        <v>18000000</v>
      </c>
      <c r="BE731" t="str">
        <f t="shared" ref="BE731:BE794" si="111">IF(OR(BD731="---",BC731="---"),"---",IF(BD731-BC731=0,"OK","REVISAR"))</f>
        <v>OK</v>
      </c>
      <c r="BF731">
        <f t="shared" ref="BF731:BF794" si="112">COUNT(AP731:BA731)</f>
        <v>2</v>
      </c>
      <c r="BH731" s="17"/>
    </row>
    <row r="732" spans="1:60" hidden="1">
      <c r="A732" s="17">
        <v>8</v>
      </c>
      <c r="B732" s="17" t="s">
        <v>19</v>
      </c>
      <c r="C732" s="17" t="s">
        <v>788</v>
      </c>
      <c r="D732" s="17" t="s">
        <v>812</v>
      </c>
      <c r="E732" s="17" t="s">
        <v>8</v>
      </c>
      <c r="F732" s="17" t="s">
        <v>138</v>
      </c>
      <c r="G732">
        <v>4881</v>
      </c>
      <c r="H732">
        <v>30</v>
      </c>
      <c r="I732" s="19">
        <v>27000000</v>
      </c>
      <c r="J732" s="15">
        <v>900000</v>
      </c>
      <c r="K732" s="17">
        <v>30</v>
      </c>
      <c r="L732" s="17"/>
      <c r="M732" s="17" t="s">
        <v>113</v>
      </c>
      <c r="N732" s="17" t="s">
        <v>48</v>
      </c>
      <c r="O732" s="17" t="s">
        <v>114</v>
      </c>
      <c r="P732" s="17" t="s">
        <v>807</v>
      </c>
      <c r="Q732" s="17" t="s">
        <v>53</v>
      </c>
      <c r="R732" s="17" t="s">
        <v>117</v>
      </c>
      <c r="S732" s="17" t="s">
        <v>118</v>
      </c>
      <c r="T732" t="s">
        <v>349</v>
      </c>
      <c r="U732" t="s">
        <v>159</v>
      </c>
      <c r="V732" s="17" t="str">
        <f t="shared" si="109"/>
        <v>08-488101</v>
      </c>
      <c r="W732" t="s">
        <v>813</v>
      </c>
      <c r="X732" s="17" t="s">
        <v>40</v>
      </c>
      <c r="Y732" s="20">
        <v>44278</v>
      </c>
      <c r="Z732" s="21">
        <v>21</v>
      </c>
      <c r="AA732" s="14">
        <v>44299</v>
      </c>
      <c r="AB732" s="20">
        <v>44301</v>
      </c>
      <c r="AC732" s="19">
        <f t="shared" si="103"/>
        <v>27000000</v>
      </c>
      <c r="AD732" s="21">
        <v>20</v>
      </c>
      <c r="AE732" s="14">
        <v>44321</v>
      </c>
      <c r="AF732" s="20">
        <v>44323</v>
      </c>
      <c r="AG732" s="21">
        <v>47</v>
      </c>
      <c r="AH732" s="14">
        <v>44370</v>
      </c>
      <c r="AI732" s="20">
        <v>44388</v>
      </c>
      <c r="AJ732" s="21">
        <v>14</v>
      </c>
      <c r="AK732" s="14">
        <v>44402</v>
      </c>
      <c r="AL732" s="15">
        <f t="shared" si="108"/>
        <v>27000000</v>
      </c>
      <c r="AM732" s="21">
        <v>7</v>
      </c>
      <c r="AN732" s="14">
        <v>44617</v>
      </c>
      <c r="AO732" s="14">
        <v>44677</v>
      </c>
      <c r="AP732" s="19"/>
      <c r="AQ732" s="19"/>
      <c r="AR732" s="19"/>
      <c r="AS732" s="19"/>
      <c r="AT732" s="19"/>
      <c r="AU732" s="19"/>
      <c r="AV732" s="19">
        <v>1890000.0000000002</v>
      </c>
      <c r="AW732" s="19"/>
      <c r="AX732" s="19"/>
      <c r="AY732" s="19">
        <v>25110000</v>
      </c>
      <c r="AZ732" s="19"/>
      <c r="BA732" s="19"/>
      <c r="BB732" s="19">
        <f t="shared" si="107"/>
        <v>1890000.0000000002</v>
      </c>
      <c r="BC732" s="15">
        <f t="shared" si="110"/>
        <v>27000000</v>
      </c>
      <c r="BD732" s="15">
        <f t="shared" si="106"/>
        <v>27000000</v>
      </c>
      <c r="BE732" t="str">
        <f t="shared" si="111"/>
        <v>OK</v>
      </c>
      <c r="BF732">
        <f t="shared" si="112"/>
        <v>2</v>
      </c>
      <c r="BH732" s="17"/>
    </row>
    <row r="733" spans="1:60" hidden="1">
      <c r="A733" s="17">
        <v>8</v>
      </c>
      <c r="B733" s="17" t="s">
        <v>19</v>
      </c>
      <c r="C733" s="17" t="s">
        <v>789</v>
      </c>
      <c r="D733" s="17" t="s">
        <v>818</v>
      </c>
      <c r="E733" s="17" t="s">
        <v>8</v>
      </c>
      <c r="F733" s="17" t="s">
        <v>138</v>
      </c>
      <c r="G733">
        <v>4881</v>
      </c>
      <c r="H733">
        <v>30</v>
      </c>
      <c r="I733" s="19">
        <v>27000000</v>
      </c>
      <c r="J733" s="15">
        <v>900000</v>
      </c>
      <c r="K733" s="17">
        <v>30</v>
      </c>
      <c r="L733" s="17"/>
      <c r="M733" s="17" t="s">
        <v>113</v>
      </c>
      <c r="N733" s="17" t="s">
        <v>48</v>
      </c>
      <c r="O733" s="17" t="s">
        <v>114</v>
      </c>
      <c r="P733" s="17" t="s">
        <v>807</v>
      </c>
      <c r="Q733" s="17" t="s">
        <v>53</v>
      </c>
      <c r="R733" s="17" t="s">
        <v>117</v>
      </c>
      <c r="S733" s="17" t="s">
        <v>118</v>
      </c>
      <c r="T733" t="s">
        <v>349</v>
      </c>
      <c r="U733" t="s">
        <v>159</v>
      </c>
      <c r="V733" s="17" t="str">
        <f t="shared" si="109"/>
        <v>08-488101</v>
      </c>
      <c r="W733" t="s">
        <v>819</v>
      </c>
      <c r="X733" s="17" t="s">
        <v>40</v>
      </c>
      <c r="Y733" s="20">
        <v>44278</v>
      </c>
      <c r="Z733" s="21">
        <v>21</v>
      </c>
      <c r="AA733" s="14">
        <v>44299</v>
      </c>
      <c r="AB733" s="20">
        <v>44301</v>
      </c>
      <c r="AC733" s="19">
        <f t="shared" si="103"/>
        <v>27000000</v>
      </c>
      <c r="AD733" s="21">
        <v>20</v>
      </c>
      <c r="AE733" s="14">
        <v>44321</v>
      </c>
      <c r="AF733" s="20">
        <v>44323</v>
      </c>
      <c r="AG733" s="21">
        <v>47</v>
      </c>
      <c r="AH733" s="14">
        <v>44370</v>
      </c>
      <c r="AI733" s="20">
        <v>44388</v>
      </c>
      <c r="AJ733" s="21">
        <v>14</v>
      </c>
      <c r="AK733" s="14">
        <v>44402</v>
      </c>
      <c r="AL733" s="15">
        <f t="shared" si="108"/>
        <v>27000000</v>
      </c>
      <c r="AM733" s="21">
        <v>7</v>
      </c>
      <c r="AN733" s="14">
        <v>44617</v>
      </c>
      <c r="AO733" s="14">
        <v>44677</v>
      </c>
      <c r="AP733" s="19"/>
      <c r="AQ733" s="19"/>
      <c r="AR733" s="19"/>
      <c r="AS733" s="19"/>
      <c r="AT733" s="19"/>
      <c r="AU733" s="19"/>
      <c r="AV733" s="19">
        <v>1890000.0000000002</v>
      </c>
      <c r="AW733" s="19"/>
      <c r="AX733" s="19"/>
      <c r="AY733" s="19">
        <v>25110000</v>
      </c>
      <c r="AZ733" s="19"/>
      <c r="BA733" s="19"/>
      <c r="BB733" s="19">
        <f t="shared" si="107"/>
        <v>1890000.0000000002</v>
      </c>
      <c r="BC733" s="15">
        <f t="shared" si="110"/>
        <v>27000000</v>
      </c>
      <c r="BD733" s="15">
        <f t="shared" si="106"/>
        <v>27000000</v>
      </c>
      <c r="BE733" t="str">
        <f t="shared" si="111"/>
        <v>OK</v>
      </c>
      <c r="BF733">
        <f t="shared" si="112"/>
        <v>2</v>
      </c>
      <c r="BH733" s="17"/>
    </row>
    <row r="734" spans="1:60" hidden="1">
      <c r="A734" s="17">
        <v>8</v>
      </c>
      <c r="B734" s="17" t="s">
        <v>19</v>
      </c>
      <c r="C734" s="17" t="s">
        <v>790</v>
      </c>
      <c r="D734" s="17" t="s">
        <v>806</v>
      </c>
      <c r="E734" s="17" t="s">
        <v>8</v>
      </c>
      <c r="F734" s="17" t="s">
        <v>138</v>
      </c>
      <c r="G734">
        <v>4881</v>
      </c>
      <c r="H734">
        <v>35</v>
      </c>
      <c r="I734" s="19">
        <v>31325000</v>
      </c>
      <c r="J734" s="15">
        <v>895000</v>
      </c>
      <c r="K734" s="17">
        <v>35</v>
      </c>
      <c r="L734" s="17"/>
      <c r="M734" s="17" t="s">
        <v>113</v>
      </c>
      <c r="N734" s="17" t="s">
        <v>48</v>
      </c>
      <c r="O734" s="17" t="s">
        <v>114</v>
      </c>
      <c r="P734" s="17" t="s">
        <v>807</v>
      </c>
      <c r="Q734" s="17" t="s">
        <v>53</v>
      </c>
      <c r="R734" s="17" t="s">
        <v>117</v>
      </c>
      <c r="S734" s="17" t="s">
        <v>118</v>
      </c>
      <c r="T734" t="s">
        <v>349</v>
      </c>
      <c r="U734" t="s">
        <v>159</v>
      </c>
      <c r="V734" s="17" t="str">
        <f t="shared" si="109"/>
        <v>08-488101</v>
      </c>
      <c r="W734" t="s">
        <v>808</v>
      </c>
      <c r="X734" s="17" t="s">
        <v>40</v>
      </c>
      <c r="Y734" s="20">
        <v>44278</v>
      </c>
      <c r="Z734" s="21">
        <v>21</v>
      </c>
      <c r="AA734" s="14">
        <v>44299</v>
      </c>
      <c r="AB734" s="20">
        <v>44301</v>
      </c>
      <c r="AC734" s="19">
        <f t="shared" si="103"/>
        <v>31325000</v>
      </c>
      <c r="AD734" s="21">
        <v>20</v>
      </c>
      <c r="AE734" s="14">
        <v>44321</v>
      </c>
      <c r="AF734" s="20">
        <v>44323</v>
      </c>
      <c r="AG734" s="21">
        <v>47</v>
      </c>
      <c r="AH734" s="14">
        <v>44370</v>
      </c>
      <c r="AI734" s="20">
        <v>44388</v>
      </c>
      <c r="AJ734" s="21">
        <v>14</v>
      </c>
      <c r="AK734" s="14">
        <v>44402</v>
      </c>
      <c r="AL734" s="15">
        <f t="shared" si="108"/>
        <v>31325000</v>
      </c>
      <c r="AM734" s="21">
        <v>7</v>
      </c>
      <c r="AN734" s="14">
        <v>44617</v>
      </c>
      <c r="AO734" s="14">
        <v>44677</v>
      </c>
      <c r="AP734" s="19"/>
      <c r="AQ734" s="19"/>
      <c r="AR734" s="19"/>
      <c r="AS734" s="19"/>
      <c r="AT734" s="19"/>
      <c r="AU734" s="19"/>
      <c r="AV734" s="19">
        <v>2192750</v>
      </c>
      <c r="AW734" s="19"/>
      <c r="AX734" s="19"/>
      <c r="AY734" s="19">
        <v>29132250</v>
      </c>
      <c r="AZ734" s="19"/>
      <c r="BA734" s="19"/>
      <c r="BB734" s="19">
        <f t="shared" si="107"/>
        <v>2192750</v>
      </c>
      <c r="BC734" s="15">
        <f t="shared" si="110"/>
        <v>31325000</v>
      </c>
      <c r="BD734" s="15">
        <f t="shared" si="106"/>
        <v>31325000</v>
      </c>
      <c r="BE734" t="str">
        <f t="shared" si="111"/>
        <v>OK</v>
      </c>
      <c r="BF734">
        <f t="shared" si="112"/>
        <v>2</v>
      </c>
      <c r="BH734" s="17"/>
    </row>
    <row r="735" spans="1:60" hidden="1">
      <c r="A735" s="17">
        <v>8</v>
      </c>
      <c r="B735" s="17" t="s">
        <v>19</v>
      </c>
      <c r="C735" s="17" t="s">
        <v>833</v>
      </c>
      <c r="D735" s="17" t="s">
        <v>828</v>
      </c>
      <c r="E735" s="17" t="s">
        <v>8</v>
      </c>
      <c r="F735" s="17" t="s">
        <v>138</v>
      </c>
      <c r="G735">
        <v>4881</v>
      </c>
      <c r="H735">
        <v>30</v>
      </c>
      <c r="I735" s="19">
        <v>26850000</v>
      </c>
      <c r="J735" s="15">
        <v>895000</v>
      </c>
      <c r="K735" s="17">
        <v>30</v>
      </c>
      <c r="L735" s="17"/>
      <c r="M735" s="17" t="s">
        <v>113</v>
      </c>
      <c r="N735" s="17" t="s">
        <v>48</v>
      </c>
      <c r="O735" s="17" t="s">
        <v>114</v>
      </c>
      <c r="P735" s="17" t="s">
        <v>807</v>
      </c>
      <c r="Q735" s="17" t="s">
        <v>53</v>
      </c>
      <c r="R735" s="17" t="s">
        <v>117</v>
      </c>
      <c r="S735" s="17" t="s">
        <v>118</v>
      </c>
      <c r="T735" t="s">
        <v>349</v>
      </c>
      <c r="U735" t="s">
        <v>159</v>
      </c>
      <c r="V735" s="17" t="str">
        <f t="shared" si="109"/>
        <v>08-488101</v>
      </c>
      <c r="W735" t="s">
        <v>829</v>
      </c>
      <c r="X735" s="17" t="s">
        <v>40</v>
      </c>
      <c r="Y735" s="20">
        <v>44278</v>
      </c>
      <c r="Z735" s="21">
        <v>21</v>
      </c>
      <c r="AA735" s="14">
        <v>44299</v>
      </c>
      <c r="AB735" s="20">
        <v>44301</v>
      </c>
      <c r="AC735" s="19">
        <f t="shared" si="103"/>
        <v>26850000</v>
      </c>
      <c r="AD735" s="21">
        <v>20</v>
      </c>
      <c r="AE735" s="14">
        <v>44321</v>
      </c>
      <c r="AF735" s="20">
        <v>44323</v>
      </c>
      <c r="AG735" s="21">
        <v>47</v>
      </c>
      <c r="AH735" s="14">
        <v>44370</v>
      </c>
      <c r="AI735" s="20">
        <v>44388</v>
      </c>
      <c r="AJ735" s="21">
        <v>14</v>
      </c>
      <c r="AK735" s="14">
        <v>44402</v>
      </c>
      <c r="AL735" s="15">
        <f t="shared" si="108"/>
        <v>26850000</v>
      </c>
      <c r="AM735" s="21">
        <v>7</v>
      </c>
      <c r="AN735" s="14">
        <v>44617</v>
      </c>
      <c r="AO735" s="14">
        <v>44677</v>
      </c>
      <c r="AP735" s="19"/>
      <c r="AQ735" s="19"/>
      <c r="AR735" s="19"/>
      <c r="AS735" s="19"/>
      <c r="AT735" s="19"/>
      <c r="AU735" s="19"/>
      <c r="AV735" s="19">
        <v>1879500.0000000002</v>
      </c>
      <c r="AW735" s="19"/>
      <c r="AX735" s="19"/>
      <c r="AY735" s="19">
        <v>24970500</v>
      </c>
      <c r="AZ735" s="19"/>
      <c r="BA735" s="19"/>
      <c r="BB735" s="19">
        <f t="shared" si="107"/>
        <v>1879500.0000000002</v>
      </c>
      <c r="BC735" s="15">
        <f t="shared" si="110"/>
        <v>26850000</v>
      </c>
      <c r="BD735" s="15">
        <f t="shared" si="106"/>
        <v>26850000</v>
      </c>
      <c r="BE735" t="str">
        <f t="shared" si="111"/>
        <v>OK</v>
      </c>
      <c r="BF735">
        <f t="shared" si="112"/>
        <v>2</v>
      </c>
      <c r="BH735" s="17"/>
    </row>
    <row r="736" spans="1:60" hidden="1">
      <c r="A736" s="17">
        <v>8</v>
      </c>
      <c r="B736" s="17" t="s">
        <v>19</v>
      </c>
      <c r="C736" s="17" t="s">
        <v>794</v>
      </c>
      <c r="D736" s="17" t="s">
        <v>806</v>
      </c>
      <c r="E736" s="17" t="s">
        <v>8</v>
      </c>
      <c r="F736" s="17" t="s">
        <v>138</v>
      </c>
      <c r="G736">
        <v>4881</v>
      </c>
      <c r="H736">
        <v>25</v>
      </c>
      <c r="I736" s="19">
        <v>22500000</v>
      </c>
      <c r="J736" s="15">
        <v>900000</v>
      </c>
      <c r="K736" s="17">
        <v>25</v>
      </c>
      <c r="L736" s="17"/>
      <c r="M736" s="17" t="s">
        <v>113</v>
      </c>
      <c r="N736" s="17" t="s">
        <v>48</v>
      </c>
      <c r="O736" s="17" t="s">
        <v>114</v>
      </c>
      <c r="P736" s="17" t="s">
        <v>807</v>
      </c>
      <c r="Q736" s="17" t="s">
        <v>53</v>
      </c>
      <c r="R736" s="17" t="s">
        <v>117</v>
      </c>
      <c r="S736" s="17" t="s">
        <v>118</v>
      </c>
      <c r="T736" t="s">
        <v>349</v>
      </c>
      <c r="U736" t="s">
        <v>159</v>
      </c>
      <c r="V736" s="17" t="str">
        <f t="shared" si="109"/>
        <v>08-488101</v>
      </c>
      <c r="W736" t="s">
        <v>808</v>
      </c>
      <c r="X736" s="17" t="s">
        <v>40</v>
      </c>
      <c r="Y736" s="20">
        <v>44278</v>
      </c>
      <c r="Z736" s="21">
        <v>21</v>
      </c>
      <c r="AA736" s="14">
        <v>44299</v>
      </c>
      <c r="AB736" s="20">
        <v>44301</v>
      </c>
      <c r="AC736" s="19">
        <f t="shared" si="103"/>
        <v>22500000</v>
      </c>
      <c r="AD736" s="21">
        <v>20</v>
      </c>
      <c r="AE736" s="14">
        <v>44321</v>
      </c>
      <c r="AF736" s="20">
        <v>44323</v>
      </c>
      <c r="AG736" s="21">
        <v>47</v>
      </c>
      <c r="AH736" s="14">
        <v>44370</v>
      </c>
      <c r="AI736" s="20">
        <v>44388</v>
      </c>
      <c r="AJ736" s="21">
        <v>14</v>
      </c>
      <c r="AK736" s="14">
        <v>44402</v>
      </c>
      <c r="AL736" s="15">
        <f t="shared" si="108"/>
        <v>22500000</v>
      </c>
      <c r="AM736" s="21">
        <v>7</v>
      </c>
      <c r="AN736" s="14">
        <v>44617</v>
      </c>
      <c r="AO736" s="14">
        <v>44677</v>
      </c>
      <c r="AP736" s="19"/>
      <c r="AQ736" s="19"/>
      <c r="AR736" s="19"/>
      <c r="AS736" s="19"/>
      <c r="AT736" s="19"/>
      <c r="AU736" s="19"/>
      <c r="AV736" s="19">
        <v>1575000.0000000002</v>
      </c>
      <c r="AW736" s="19"/>
      <c r="AX736" s="19"/>
      <c r="AY736" s="19">
        <v>20925000</v>
      </c>
      <c r="AZ736" s="19"/>
      <c r="BA736" s="19"/>
      <c r="BB736" s="19">
        <f t="shared" si="107"/>
        <v>1575000.0000000002</v>
      </c>
      <c r="BC736" s="15">
        <f t="shared" si="110"/>
        <v>22500000</v>
      </c>
      <c r="BD736" s="15">
        <f t="shared" si="106"/>
        <v>22500000</v>
      </c>
      <c r="BE736" t="str">
        <f t="shared" si="111"/>
        <v>OK</v>
      </c>
      <c r="BF736">
        <f t="shared" si="112"/>
        <v>2</v>
      </c>
      <c r="BH736" s="17"/>
    </row>
    <row r="737" spans="1:60" hidden="1">
      <c r="A737" s="17">
        <v>8</v>
      </c>
      <c r="B737" s="17" t="s">
        <v>19</v>
      </c>
      <c r="C737" s="17" t="s">
        <v>795</v>
      </c>
      <c r="D737" s="17" t="s">
        <v>815</v>
      </c>
      <c r="E737" s="17" t="s">
        <v>8</v>
      </c>
      <c r="F737" s="17" t="s">
        <v>138</v>
      </c>
      <c r="G737">
        <v>4881</v>
      </c>
      <c r="H737">
        <v>18</v>
      </c>
      <c r="I737" s="19">
        <v>16200000</v>
      </c>
      <c r="J737" s="15">
        <v>900000</v>
      </c>
      <c r="K737" s="17">
        <v>18</v>
      </c>
      <c r="L737" s="17"/>
      <c r="M737" s="17" t="s">
        <v>113</v>
      </c>
      <c r="N737" s="17" t="s">
        <v>48</v>
      </c>
      <c r="O737" s="17" t="s">
        <v>114</v>
      </c>
      <c r="P737" s="17" t="s">
        <v>807</v>
      </c>
      <c r="Q737" s="17" t="s">
        <v>53</v>
      </c>
      <c r="R737" s="17" t="s">
        <v>117</v>
      </c>
      <c r="S737" s="17" t="s">
        <v>118</v>
      </c>
      <c r="T737" t="s">
        <v>349</v>
      </c>
      <c r="U737" t="s">
        <v>159</v>
      </c>
      <c r="V737" s="17" t="str">
        <f t="shared" si="109"/>
        <v>08-488101</v>
      </c>
      <c r="W737" t="s">
        <v>816</v>
      </c>
      <c r="X737" s="17" t="s">
        <v>40</v>
      </c>
      <c r="Y737" s="20">
        <v>44278</v>
      </c>
      <c r="Z737" s="21">
        <v>21</v>
      </c>
      <c r="AA737" s="14">
        <v>44299</v>
      </c>
      <c r="AB737" s="20">
        <v>44301</v>
      </c>
      <c r="AC737" s="19">
        <f t="shared" ref="AC737:AC755" si="113">I737</f>
        <v>16200000</v>
      </c>
      <c r="AD737" s="21">
        <v>20</v>
      </c>
      <c r="AE737" s="14">
        <v>44321</v>
      </c>
      <c r="AF737" s="20">
        <v>44323</v>
      </c>
      <c r="AG737" s="21">
        <v>47</v>
      </c>
      <c r="AH737" s="14">
        <v>44370</v>
      </c>
      <c r="AI737" s="20">
        <v>44388</v>
      </c>
      <c r="AJ737" s="21">
        <v>14</v>
      </c>
      <c r="AK737" s="14">
        <v>44402</v>
      </c>
      <c r="AL737" s="15">
        <f t="shared" si="108"/>
        <v>16200000</v>
      </c>
      <c r="AM737" s="21">
        <v>7</v>
      </c>
      <c r="AN737" s="14">
        <v>44617</v>
      </c>
      <c r="AO737" s="14">
        <v>44677</v>
      </c>
      <c r="AP737" s="19"/>
      <c r="AQ737" s="19"/>
      <c r="AR737" s="19"/>
      <c r="AS737" s="19"/>
      <c r="AT737" s="19"/>
      <c r="AU737" s="19"/>
      <c r="AV737" s="19">
        <v>1134000</v>
      </c>
      <c r="AW737" s="19"/>
      <c r="AX737" s="19"/>
      <c r="AY737" s="19">
        <v>15066000</v>
      </c>
      <c r="AZ737" s="19"/>
      <c r="BA737" s="19"/>
      <c r="BB737" s="19">
        <f t="shared" si="107"/>
        <v>1134000</v>
      </c>
      <c r="BC737" s="15">
        <f t="shared" si="110"/>
        <v>16200000</v>
      </c>
      <c r="BD737" s="15">
        <f t="shared" si="106"/>
        <v>16200000</v>
      </c>
      <c r="BE737" t="str">
        <f t="shared" si="111"/>
        <v>OK</v>
      </c>
      <c r="BF737">
        <f t="shared" si="112"/>
        <v>2</v>
      </c>
      <c r="BH737" s="17"/>
    </row>
    <row r="738" spans="1:60" hidden="1">
      <c r="A738" s="17">
        <v>8</v>
      </c>
      <c r="B738" s="17" t="s">
        <v>19</v>
      </c>
      <c r="C738" s="17" t="s">
        <v>797</v>
      </c>
      <c r="D738" s="17" t="s">
        <v>815</v>
      </c>
      <c r="E738" s="17" t="s">
        <v>8</v>
      </c>
      <c r="F738" s="17" t="s">
        <v>138</v>
      </c>
      <c r="G738">
        <v>4881</v>
      </c>
      <c r="H738">
        <v>15</v>
      </c>
      <c r="I738" s="19">
        <v>13500000</v>
      </c>
      <c r="J738" s="15">
        <v>900000</v>
      </c>
      <c r="K738" s="17">
        <v>15</v>
      </c>
      <c r="L738" s="17"/>
      <c r="M738" s="17" t="s">
        <v>113</v>
      </c>
      <c r="N738" s="17" t="s">
        <v>48</v>
      </c>
      <c r="O738" s="17" t="s">
        <v>114</v>
      </c>
      <c r="P738" s="17" t="s">
        <v>807</v>
      </c>
      <c r="Q738" s="17" t="s">
        <v>53</v>
      </c>
      <c r="R738" s="17" t="s">
        <v>117</v>
      </c>
      <c r="S738" s="17" t="s">
        <v>118</v>
      </c>
      <c r="T738" t="s">
        <v>349</v>
      </c>
      <c r="U738" t="s">
        <v>159</v>
      </c>
      <c r="V738" s="17" t="str">
        <f t="shared" si="109"/>
        <v>08-488101</v>
      </c>
      <c r="W738" t="s">
        <v>816</v>
      </c>
      <c r="X738" s="17" t="s">
        <v>40</v>
      </c>
      <c r="Y738" s="20">
        <v>44278</v>
      </c>
      <c r="Z738" s="21">
        <v>21</v>
      </c>
      <c r="AA738" s="14">
        <v>44299</v>
      </c>
      <c r="AB738" s="20">
        <v>44301</v>
      </c>
      <c r="AC738" s="19">
        <f t="shared" si="113"/>
        <v>13500000</v>
      </c>
      <c r="AD738" s="21">
        <v>20</v>
      </c>
      <c r="AE738" s="14">
        <v>44321</v>
      </c>
      <c r="AF738" s="20">
        <v>44323</v>
      </c>
      <c r="AG738" s="21">
        <v>47</v>
      </c>
      <c r="AH738" s="14">
        <v>44370</v>
      </c>
      <c r="AI738" s="20">
        <v>44388</v>
      </c>
      <c r="AJ738" s="21">
        <v>14</v>
      </c>
      <c r="AK738" s="14">
        <v>44402</v>
      </c>
      <c r="AL738" s="15">
        <f t="shared" si="108"/>
        <v>13500000</v>
      </c>
      <c r="AM738" s="21">
        <v>7</v>
      </c>
      <c r="AN738" s="14">
        <v>44617</v>
      </c>
      <c r="AO738" s="14">
        <v>44677</v>
      </c>
      <c r="AP738" s="19"/>
      <c r="AQ738" s="19"/>
      <c r="AR738" s="19"/>
      <c r="AS738" s="19"/>
      <c r="AT738" s="19"/>
      <c r="AU738" s="19"/>
      <c r="AV738" s="19">
        <v>945000.00000000012</v>
      </c>
      <c r="AW738" s="19"/>
      <c r="AX738" s="19"/>
      <c r="AY738" s="19">
        <v>12555000</v>
      </c>
      <c r="AZ738" s="19"/>
      <c r="BA738" s="19"/>
      <c r="BB738" s="19">
        <f t="shared" si="107"/>
        <v>945000.00000000012</v>
      </c>
      <c r="BC738" s="15">
        <f t="shared" si="110"/>
        <v>13500000</v>
      </c>
      <c r="BD738" s="15">
        <f t="shared" si="106"/>
        <v>13500000</v>
      </c>
      <c r="BE738" t="str">
        <f t="shared" si="111"/>
        <v>OK</v>
      </c>
      <c r="BF738">
        <f t="shared" si="112"/>
        <v>2</v>
      </c>
      <c r="BH738" s="17"/>
    </row>
    <row r="739" spans="1:60" hidden="1">
      <c r="A739" s="17">
        <v>8</v>
      </c>
      <c r="B739" s="17" t="s">
        <v>19</v>
      </c>
      <c r="C739" s="17" t="s">
        <v>834</v>
      </c>
      <c r="D739" s="17" t="s">
        <v>824</v>
      </c>
      <c r="E739" s="17" t="s">
        <v>8</v>
      </c>
      <c r="F739" s="17" t="s">
        <v>138</v>
      </c>
      <c r="G739">
        <v>4881</v>
      </c>
      <c r="H739">
        <v>35</v>
      </c>
      <c r="I739" s="19">
        <v>31325000</v>
      </c>
      <c r="J739" s="15">
        <v>895000</v>
      </c>
      <c r="K739" s="17">
        <v>35</v>
      </c>
      <c r="L739" s="17"/>
      <c r="M739" s="17" t="s">
        <v>113</v>
      </c>
      <c r="N739" s="17" t="s">
        <v>48</v>
      </c>
      <c r="O739" s="17" t="s">
        <v>114</v>
      </c>
      <c r="P739" s="17" t="s">
        <v>807</v>
      </c>
      <c r="Q739" s="17" t="s">
        <v>53</v>
      </c>
      <c r="R739" s="17" t="s">
        <v>117</v>
      </c>
      <c r="S739" s="17" t="s">
        <v>118</v>
      </c>
      <c r="T739" t="s">
        <v>349</v>
      </c>
      <c r="U739" t="s">
        <v>159</v>
      </c>
      <c r="V739" s="17" t="str">
        <f t="shared" si="109"/>
        <v>08-488101</v>
      </c>
      <c r="W739" t="s">
        <v>825</v>
      </c>
      <c r="X739" s="17" t="s">
        <v>40</v>
      </c>
      <c r="Y739" s="20">
        <v>44278</v>
      </c>
      <c r="Z739" s="21">
        <v>21</v>
      </c>
      <c r="AA739" s="14">
        <v>44299</v>
      </c>
      <c r="AB739" s="20">
        <v>44301</v>
      </c>
      <c r="AC739" s="19">
        <f t="shared" si="113"/>
        <v>31325000</v>
      </c>
      <c r="AD739" s="21">
        <v>20</v>
      </c>
      <c r="AE739" s="14">
        <v>44321</v>
      </c>
      <c r="AF739" s="20">
        <v>44323</v>
      </c>
      <c r="AG739" s="21">
        <v>47</v>
      </c>
      <c r="AH739" s="14">
        <v>44370</v>
      </c>
      <c r="AI739" s="20">
        <v>44388</v>
      </c>
      <c r="AJ739" s="21">
        <v>14</v>
      </c>
      <c r="AK739" s="14">
        <v>44402</v>
      </c>
      <c r="AL739" s="15">
        <f t="shared" si="108"/>
        <v>31325000</v>
      </c>
      <c r="AM739" s="21">
        <v>7</v>
      </c>
      <c r="AN739" s="14">
        <v>44617</v>
      </c>
      <c r="AO739" s="14">
        <v>44677</v>
      </c>
      <c r="AP739" s="19"/>
      <c r="AQ739" s="19"/>
      <c r="AR739" s="19"/>
      <c r="AS739" s="19"/>
      <c r="AT739" s="19"/>
      <c r="AU739" s="19"/>
      <c r="AV739" s="19">
        <v>2192750</v>
      </c>
      <c r="AW739" s="19"/>
      <c r="AX739" s="19"/>
      <c r="AY739" s="19">
        <v>29132250</v>
      </c>
      <c r="AZ739" s="19"/>
      <c r="BA739" s="19"/>
      <c r="BB739" s="19">
        <f t="shared" si="107"/>
        <v>2192750</v>
      </c>
      <c r="BC739" s="15">
        <f t="shared" si="110"/>
        <v>31325000</v>
      </c>
      <c r="BD739" s="15">
        <f t="shared" si="106"/>
        <v>31325000</v>
      </c>
      <c r="BE739" t="str">
        <f t="shared" si="111"/>
        <v>OK</v>
      </c>
      <c r="BF739">
        <f t="shared" si="112"/>
        <v>2</v>
      </c>
      <c r="BH739" s="17"/>
    </row>
    <row r="740" spans="1:60" hidden="1">
      <c r="A740" s="17">
        <v>8</v>
      </c>
      <c r="B740" s="17" t="s">
        <v>19</v>
      </c>
      <c r="C740" s="17" t="s">
        <v>835</v>
      </c>
      <c r="D740" s="17" t="s">
        <v>806</v>
      </c>
      <c r="E740" s="17" t="s">
        <v>8</v>
      </c>
      <c r="F740" s="17" t="s">
        <v>138</v>
      </c>
      <c r="G740">
        <v>4881</v>
      </c>
      <c r="H740">
        <v>15</v>
      </c>
      <c r="I740" s="19">
        <v>13500000</v>
      </c>
      <c r="J740" s="15">
        <v>900000</v>
      </c>
      <c r="K740" s="17">
        <v>15</v>
      </c>
      <c r="L740" s="17"/>
      <c r="M740" s="17" t="s">
        <v>113</v>
      </c>
      <c r="N740" s="17" t="s">
        <v>48</v>
      </c>
      <c r="O740" s="17" t="s">
        <v>114</v>
      </c>
      <c r="P740" s="17" t="s">
        <v>807</v>
      </c>
      <c r="Q740" s="17" t="s">
        <v>53</v>
      </c>
      <c r="R740" s="17" t="s">
        <v>117</v>
      </c>
      <c r="S740" s="17" t="s">
        <v>118</v>
      </c>
      <c r="T740" t="s">
        <v>349</v>
      </c>
      <c r="U740" t="s">
        <v>159</v>
      </c>
      <c r="V740" s="17" t="str">
        <f t="shared" si="109"/>
        <v>08-488101</v>
      </c>
      <c r="W740" t="s">
        <v>808</v>
      </c>
      <c r="X740" s="17" t="s">
        <v>40</v>
      </c>
      <c r="Y740" s="20">
        <v>44278</v>
      </c>
      <c r="Z740" s="21">
        <v>21</v>
      </c>
      <c r="AA740" s="14">
        <v>44299</v>
      </c>
      <c r="AB740" s="20">
        <v>44301</v>
      </c>
      <c r="AC740" s="19">
        <f t="shared" si="113"/>
        <v>13500000</v>
      </c>
      <c r="AD740" s="21">
        <v>20</v>
      </c>
      <c r="AE740" s="14">
        <v>44321</v>
      </c>
      <c r="AF740" s="20">
        <v>44323</v>
      </c>
      <c r="AG740" s="21">
        <v>47</v>
      </c>
      <c r="AH740" s="14">
        <v>44370</v>
      </c>
      <c r="AI740" s="20">
        <v>44388</v>
      </c>
      <c r="AJ740" s="21">
        <v>14</v>
      </c>
      <c r="AK740" s="14">
        <v>44402</v>
      </c>
      <c r="AL740" s="15">
        <f t="shared" si="108"/>
        <v>13500000</v>
      </c>
      <c r="AM740" s="21">
        <v>7</v>
      </c>
      <c r="AN740" s="14">
        <v>44617</v>
      </c>
      <c r="AO740" s="14">
        <v>44677</v>
      </c>
      <c r="AP740" s="19"/>
      <c r="AQ740" s="19"/>
      <c r="AR740" s="19"/>
      <c r="AS740" s="19"/>
      <c r="AT740" s="19"/>
      <c r="AU740" s="19"/>
      <c r="AV740" s="19">
        <v>945000.00000000012</v>
      </c>
      <c r="AW740" s="19"/>
      <c r="AX740" s="19"/>
      <c r="AY740" s="19">
        <v>12555000</v>
      </c>
      <c r="AZ740" s="19"/>
      <c r="BA740" s="19"/>
      <c r="BB740" s="19">
        <f t="shared" si="107"/>
        <v>945000.00000000012</v>
      </c>
      <c r="BC740" s="15">
        <f t="shared" si="110"/>
        <v>13500000</v>
      </c>
      <c r="BD740" s="15">
        <f t="shared" si="106"/>
        <v>13500000</v>
      </c>
      <c r="BE740" t="str">
        <f t="shared" si="111"/>
        <v>OK</v>
      </c>
      <c r="BF740">
        <f t="shared" si="112"/>
        <v>2</v>
      </c>
      <c r="BH740" s="17"/>
    </row>
    <row r="741" spans="1:60" hidden="1">
      <c r="A741" s="17">
        <v>8</v>
      </c>
      <c r="B741" s="17" t="s">
        <v>19</v>
      </c>
      <c r="C741" s="17" t="s">
        <v>836</v>
      </c>
      <c r="D741" s="17" t="s">
        <v>810</v>
      </c>
      <c r="E741" s="17" t="s">
        <v>8</v>
      </c>
      <c r="F741" s="17" t="s">
        <v>138</v>
      </c>
      <c r="G741">
        <v>4881</v>
      </c>
      <c r="H741">
        <v>15</v>
      </c>
      <c r="I741" s="19">
        <v>13500000</v>
      </c>
      <c r="J741" s="15">
        <v>900000</v>
      </c>
      <c r="K741" s="17">
        <v>15</v>
      </c>
      <c r="L741" s="17"/>
      <c r="M741" s="17" t="s">
        <v>113</v>
      </c>
      <c r="N741" s="17" t="s">
        <v>48</v>
      </c>
      <c r="O741" s="17" t="s">
        <v>114</v>
      </c>
      <c r="P741" s="17" t="s">
        <v>807</v>
      </c>
      <c r="Q741" s="17" t="s">
        <v>53</v>
      </c>
      <c r="R741" s="17" t="s">
        <v>117</v>
      </c>
      <c r="S741" s="17" t="s">
        <v>118</v>
      </c>
      <c r="T741" t="s">
        <v>349</v>
      </c>
      <c r="U741" t="s">
        <v>159</v>
      </c>
      <c r="V741" s="17" t="str">
        <f t="shared" si="109"/>
        <v>08-488101</v>
      </c>
      <c r="W741" t="s">
        <v>811</v>
      </c>
      <c r="X741" s="17" t="s">
        <v>40</v>
      </c>
      <c r="Y741" s="20">
        <v>44278</v>
      </c>
      <c r="Z741" s="21">
        <v>21</v>
      </c>
      <c r="AA741" s="14">
        <v>44299</v>
      </c>
      <c r="AB741" s="20">
        <v>44301</v>
      </c>
      <c r="AC741" s="19">
        <f t="shared" si="113"/>
        <v>13500000</v>
      </c>
      <c r="AD741" s="21">
        <v>20</v>
      </c>
      <c r="AE741" s="14">
        <v>44321</v>
      </c>
      <c r="AF741" s="20">
        <v>44323</v>
      </c>
      <c r="AG741" s="21">
        <v>47</v>
      </c>
      <c r="AH741" s="14">
        <v>44370</v>
      </c>
      <c r="AI741" s="20">
        <v>44388</v>
      </c>
      <c r="AJ741" s="21">
        <v>14</v>
      </c>
      <c r="AK741" s="14">
        <v>44402</v>
      </c>
      <c r="AL741" s="15">
        <f t="shared" si="108"/>
        <v>13500000</v>
      </c>
      <c r="AM741" s="21">
        <v>7</v>
      </c>
      <c r="AN741" s="14">
        <v>44617</v>
      </c>
      <c r="AO741" s="14">
        <v>44677</v>
      </c>
      <c r="AP741" s="19"/>
      <c r="AQ741" s="19"/>
      <c r="AR741" s="19"/>
      <c r="AS741" s="19"/>
      <c r="AT741" s="19"/>
      <c r="AU741" s="19"/>
      <c r="AV741" s="19">
        <v>945000.00000000012</v>
      </c>
      <c r="AW741" s="19"/>
      <c r="AX741" s="19"/>
      <c r="AY741" s="19">
        <v>12555000</v>
      </c>
      <c r="AZ741" s="19"/>
      <c r="BA741" s="19"/>
      <c r="BB741" s="19">
        <f t="shared" si="107"/>
        <v>945000.00000000012</v>
      </c>
      <c r="BC741" s="15">
        <f t="shared" si="110"/>
        <v>13500000</v>
      </c>
      <c r="BD741" s="15">
        <f t="shared" si="106"/>
        <v>13500000</v>
      </c>
      <c r="BE741" t="str">
        <f t="shared" si="111"/>
        <v>OK</v>
      </c>
      <c r="BF741">
        <f t="shared" si="112"/>
        <v>2</v>
      </c>
      <c r="BH741" s="17"/>
    </row>
    <row r="742" spans="1:60" hidden="1">
      <c r="A742" s="17">
        <v>8</v>
      </c>
      <c r="B742" s="17" t="s">
        <v>19</v>
      </c>
      <c r="C742" s="17" t="s">
        <v>799</v>
      </c>
      <c r="D742" s="17" t="s">
        <v>828</v>
      </c>
      <c r="E742" s="17" t="s">
        <v>8</v>
      </c>
      <c r="F742" s="17" t="s">
        <v>138</v>
      </c>
      <c r="G742">
        <v>4881</v>
      </c>
      <c r="H742">
        <v>25</v>
      </c>
      <c r="I742" s="19">
        <v>22375000</v>
      </c>
      <c r="J742" s="15">
        <v>895000</v>
      </c>
      <c r="K742" s="17">
        <v>25</v>
      </c>
      <c r="L742" s="17"/>
      <c r="M742" s="17" t="s">
        <v>113</v>
      </c>
      <c r="N742" s="17" t="s">
        <v>48</v>
      </c>
      <c r="O742" s="17" t="s">
        <v>114</v>
      </c>
      <c r="P742" s="17" t="s">
        <v>807</v>
      </c>
      <c r="Q742" s="17" t="s">
        <v>53</v>
      </c>
      <c r="R742" s="17" t="s">
        <v>117</v>
      </c>
      <c r="S742" s="17" t="s">
        <v>118</v>
      </c>
      <c r="T742" t="s">
        <v>349</v>
      </c>
      <c r="U742" t="s">
        <v>159</v>
      </c>
      <c r="V742" s="17" t="str">
        <f t="shared" si="109"/>
        <v>08-488101</v>
      </c>
      <c r="W742" t="s">
        <v>829</v>
      </c>
      <c r="X742" s="17" t="s">
        <v>40</v>
      </c>
      <c r="Y742" s="20">
        <v>44278</v>
      </c>
      <c r="Z742" s="21">
        <v>21</v>
      </c>
      <c r="AA742" s="14">
        <v>44299</v>
      </c>
      <c r="AB742" s="20">
        <v>44301</v>
      </c>
      <c r="AC742" s="19">
        <f t="shared" si="113"/>
        <v>22375000</v>
      </c>
      <c r="AD742" s="21">
        <v>20</v>
      </c>
      <c r="AE742" s="14">
        <v>44321</v>
      </c>
      <c r="AF742" s="20">
        <v>44323</v>
      </c>
      <c r="AG742" s="21">
        <v>47</v>
      </c>
      <c r="AH742" s="14">
        <v>44370</v>
      </c>
      <c r="AI742" s="20">
        <v>44388</v>
      </c>
      <c r="AJ742" s="21">
        <v>14</v>
      </c>
      <c r="AK742" s="14">
        <v>44402</v>
      </c>
      <c r="AL742" s="15">
        <f t="shared" si="108"/>
        <v>22375000</v>
      </c>
      <c r="AM742" s="21">
        <v>7</v>
      </c>
      <c r="AN742" s="14">
        <v>44617</v>
      </c>
      <c r="AO742" s="14">
        <v>44677</v>
      </c>
      <c r="AP742" s="19"/>
      <c r="AQ742" s="19"/>
      <c r="AR742" s="19"/>
      <c r="AS742" s="19"/>
      <c r="AT742" s="19"/>
      <c r="AU742" s="19"/>
      <c r="AV742" s="19">
        <v>1566250.0000000002</v>
      </c>
      <c r="AW742" s="19"/>
      <c r="AX742" s="19"/>
      <c r="AY742" s="19">
        <v>20808750</v>
      </c>
      <c r="AZ742" s="19"/>
      <c r="BA742" s="19"/>
      <c r="BB742" s="19">
        <f t="shared" si="107"/>
        <v>1566250.0000000002</v>
      </c>
      <c r="BC742" s="15">
        <f t="shared" si="110"/>
        <v>22375000</v>
      </c>
      <c r="BD742" s="15">
        <f t="shared" si="106"/>
        <v>22375000</v>
      </c>
      <c r="BE742" t="str">
        <f t="shared" si="111"/>
        <v>OK</v>
      </c>
      <c r="BF742">
        <f t="shared" si="112"/>
        <v>2</v>
      </c>
      <c r="BH742" s="17"/>
    </row>
    <row r="743" spans="1:60" hidden="1">
      <c r="A743" s="17">
        <v>8</v>
      </c>
      <c r="B743" s="17" t="s">
        <v>19</v>
      </c>
      <c r="C743" s="17" t="s">
        <v>837</v>
      </c>
      <c r="D743" s="17" t="s">
        <v>810</v>
      </c>
      <c r="E743" s="17" t="s">
        <v>8</v>
      </c>
      <c r="F743" s="17" t="s">
        <v>138</v>
      </c>
      <c r="G743">
        <v>4881</v>
      </c>
      <c r="H743">
        <v>15</v>
      </c>
      <c r="I743" s="19">
        <v>13500000</v>
      </c>
      <c r="J743" s="15">
        <v>900000</v>
      </c>
      <c r="K743" s="17">
        <v>15</v>
      </c>
      <c r="L743" s="17"/>
      <c r="M743" s="17" t="s">
        <v>113</v>
      </c>
      <c r="N743" s="17" t="s">
        <v>48</v>
      </c>
      <c r="O743" s="17" t="s">
        <v>114</v>
      </c>
      <c r="P743" s="17" t="s">
        <v>807</v>
      </c>
      <c r="Q743" s="17" t="s">
        <v>53</v>
      </c>
      <c r="R743" s="17" t="s">
        <v>117</v>
      </c>
      <c r="S743" s="17" t="s">
        <v>118</v>
      </c>
      <c r="T743" t="s">
        <v>349</v>
      </c>
      <c r="U743" t="s">
        <v>159</v>
      </c>
      <c r="V743" s="17" t="str">
        <f t="shared" si="109"/>
        <v>08-488101</v>
      </c>
      <c r="W743" t="s">
        <v>811</v>
      </c>
      <c r="X743" s="17" t="s">
        <v>40</v>
      </c>
      <c r="Y743" s="20">
        <v>44278</v>
      </c>
      <c r="Z743" s="21">
        <v>21</v>
      </c>
      <c r="AA743" s="14">
        <v>44299</v>
      </c>
      <c r="AB743" s="20">
        <v>44301</v>
      </c>
      <c r="AC743" s="19">
        <f t="shared" si="113"/>
        <v>13500000</v>
      </c>
      <c r="AD743" s="21">
        <v>20</v>
      </c>
      <c r="AE743" s="14">
        <v>44321</v>
      </c>
      <c r="AF743" s="20">
        <v>44323</v>
      </c>
      <c r="AG743" s="21">
        <v>47</v>
      </c>
      <c r="AH743" s="14">
        <v>44370</v>
      </c>
      <c r="AI743" s="20">
        <v>44388</v>
      </c>
      <c r="AJ743" s="21">
        <v>14</v>
      </c>
      <c r="AK743" s="14">
        <v>44402</v>
      </c>
      <c r="AL743" s="15">
        <f t="shared" si="108"/>
        <v>13500000</v>
      </c>
      <c r="AM743" s="21">
        <v>7</v>
      </c>
      <c r="AN743" s="14">
        <v>44617</v>
      </c>
      <c r="AO743" s="14">
        <v>44677</v>
      </c>
      <c r="AP743" s="19"/>
      <c r="AQ743" s="19"/>
      <c r="AR743" s="19"/>
      <c r="AS743" s="19"/>
      <c r="AT743" s="19"/>
      <c r="AU743" s="19"/>
      <c r="AV743" s="19">
        <v>945000.00000000012</v>
      </c>
      <c r="AW743" s="19"/>
      <c r="AX743" s="19"/>
      <c r="AY743" s="19">
        <v>12555000</v>
      </c>
      <c r="AZ743" s="19"/>
      <c r="BA743" s="19"/>
      <c r="BB743" s="19">
        <f t="shared" si="107"/>
        <v>945000.00000000012</v>
      </c>
      <c r="BC743" s="15">
        <f t="shared" si="110"/>
        <v>13500000</v>
      </c>
      <c r="BD743" s="15">
        <f t="shared" si="106"/>
        <v>13500000</v>
      </c>
      <c r="BE743" t="str">
        <f t="shared" si="111"/>
        <v>OK</v>
      </c>
      <c r="BF743">
        <f t="shared" si="112"/>
        <v>2</v>
      </c>
      <c r="BH743" s="17"/>
    </row>
    <row r="744" spans="1:60" hidden="1">
      <c r="A744" s="17">
        <v>8</v>
      </c>
      <c r="B744" s="17" t="s">
        <v>19</v>
      </c>
      <c r="C744" s="17" t="s">
        <v>838</v>
      </c>
      <c r="D744" s="17" t="s">
        <v>806</v>
      </c>
      <c r="E744" s="17" t="s">
        <v>8</v>
      </c>
      <c r="F744" s="17" t="s">
        <v>138</v>
      </c>
      <c r="G744">
        <v>4881</v>
      </c>
      <c r="H744">
        <v>15</v>
      </c>
      <c r="I744" s="19">
        <v>13500000</v>
      </c>
      <c r="J744" s="15">
        <v>900000</v>
      </c>
      <c r="K744" s="17">
        <v>15</v>
      </c>
      <c r="L744" s="17"/>
      <c r="M744" s="17" t="s">
        <v>113</v>
      </c>
      <c r="N744" s="17" t="s">
        <v>48</v>
      </c>
      <c r="O744" s="17" t="s">
        <v>114</v>
      </c>
      <c r="P744" s="17" t="s">
        <v>807</v>
      </c>
      <c r="Q744" s="17" t="s">
        <v>53</v>
      </c>
      <c r="R744" s="17" t="s">
        <v>117</v>
      </c>
      <c r="S744" s="17" t="s">
        <v>118</v>
      </c>
      <c r="T744" t="s">
        <v>349</v>
      </c>
      <c r="U744" t="s">
        <v>159</v>
      </c>
      <c r="V744" s="17" t="str">
        <f t="shared" si="109"/>
        <v>08-488101</v>
      </c>
      <c r="W744" t="s">
        <v>808</v>
      </c>
      <c r="X744" s="17" t="s">
        <v>40</v>
      </c>
      <c r="Y744" s="20">
        <v>44278</v>
      </c>
      <c r="Z744" s="21">
        <v>21</v>
      </c>
      <c r="AA744" s="14">
        <v>44299</v>
      </c>
      <c r="AB744" s="20">
        <v>44301</v>
      </c>
      <c r="AC744" s="19">
        <f t="shared" si="113"/>
        <v>13500000</v>
      </c>
      <c r="AD744" s="21">
        <v>20</v>
      </c>
      <c r="AE744" s="14">
        <v>44321</v>
      </c>
      <c r="AF744" s="20">
        <v>44323</v>
      </c>
      <c r="AG744" s="21">
        <v>47</v>
      </c>
      <c r="AH744" s="14">
        <v>44370</v>
      </c>
      <c r="AI744" s="20">
        <v>44388</v>
      </c>
      <c r="AJ744" s="21">
        <v>14</v>
      </c>
      <c r="AK744" s="14">
        <v>44402</v>
      </c>
      <c r="AL744" s="15">
        <f t="shared" si="108"/>
        <v>13500000</v>
      </c>
      <c r="AM744" s="21">
        <v>7</v>
      </c>
      <c r="AN744" s="14">
        <v>44617</v>
      </c>
      <c r="AO744" s="14">
        <v>44677</v>
      </c>
      <c r="AP744" s="19"/>
      <c r="AQ744" s="19"/>
      <c r="AR744" s="19"/>
      <c r="AS744" s="19"/>
      <c r="AT744" s="19"/>
      <c r="AU744" s="19"/>
      <c r="AV744" s="19">
        <v>945000.00000000012</v>
      </c>
      <c r="AW744" s="19"/>
      <c r="AX744" s="19"/>
      <c r="AY744" s="19">
        <v>12555000</v>
      </c>
      <c r="AZ744" s="19"/>
      <c r="BA744" s="19"/>
      <c r="BB744" s="19">
        <f t="shared" si="107"/>
        <v>945000.00000000012</v>
      </c>
      <c r="BC744" s="15">
        <f t="shared" si="110"/>
        <v>13500000</v>
      </c>
      <c r="BD744" s="15">
        <f t="shared" si="106"/>
        <v>13500000</v>
      </c>
      <c r="BE744" t="str">
        <f t="shared" si="111"/>
        <v>OK</v>
      </c>
      <c r="BF744">
        <f t="shared" si="112"/>
        <v>2</v>
      </c>
      <c r="BH744" s="17"/>
    </row>
    <row r="745" spans="1:60" hidden="1">
      <c r="A745" s="17">
        <v>8</v>
      </c>
      <c r="B745" s="17" t="s">
        <v>19</v>
      </c>
      <c r="C745" s="17" t="s">
        <v>839</v>
      </c>
      <c r="D745" s="17" t="s">
        <v>828</v>
      </c>
      <c r="E745" s="17" t="s">
        <v>8</v>
      </c>
      <c r="F745" s="17" t="s">
        <v>138</v>
      </c>
      <c r="G745">
        <v>4881</v>
      </c>
      <c r="H745">
        <v>20</v>
      </c>
      <c r="I745" s="19">
        <v>18000000</v>
      </c>
      <c r="J745" s="15">
        <v>900000</v>
      </c>
      <c r="K745" s="17">
        <v>20</v>
      </c>
      <c r="L745" s="17"/>
      <c r="M745" s="17" t="s">
        <v>113</v>
      </c>
      <c r="N745" s="17" t="s">
        <v>48</v>
      </c>
      <c r="O745" s="17" t="s">
        <v>114</v>
      </c>
      <c r="P745" s="17" t="s">
        <v>807</v>
      </c>
      <c r="Q745" s="17" t="s">
        <v>53</v>
      </c>
      <c r="R745" s="17" t="s">
        <v>117</v>
      </c>
      <c r="S745" s="17" t="s">
        <v>118</v>
      </c>
      <c r="T745" t="s">
        <v>349</v>
      </c>
      <c r="U745" t="s">
        <v>159</v>
      </c>
      <c r="V745" s="17" t="str">
        <f t="shared" si="109"/>
        <v>08-488101</v>
      </c>
      <c r="W745" t="s">
        <v>829</v>
      </c>
      <c r="X745" s="17" t="s">
        <v>40</v>
      </c>
      <c r="Y745" s="20">
        <v>44278</v>
      </c>
      <c r="Z745" s="21">
        <v>21</v>
      </c>
      <c r="AA745" s="14">
        <v>44299</v>
      </c>
      <c r="AB745" s="20">
        <v>44301</v>
      </c>
      <c r="AC745" s="19">
        <f t="shared" si="113"/>
        <v>18000000</v>
      </c>
      <c r="AD745" s="21">
        <v>20</v>
      </c>
      <c r="AE745" s="14">
        <v>44321</v>
      </c>
      <c r="AF745" s="20">
        <v>44323</v>
      </c>
      <c r="AG745" s="21">
        <v>47</v>
      </c>
      <c r="AH745" s="14">
        <v>44370</v>
      </c>
      <c r="AI745" s="20">
        <v>44388</v>
      </c>
      <c r="AJ745" s="21">
        <v>14</v>
      </c>
      <c r="AK745" s="14">
        <v>44402</v>
      </c>
      <c r="AL745" s="15">
        <f t="shared" si="108"/>
        <v>18000000</v>
      </c>
      <c r="AM745" s="21">
        <v>7</v>
      </c>
      <c r="AN745" s="14">
        <v>44617</v>
      </c>
      <c r="AO745" s="14">
        <v>44677</v>
      </c>
      <c r="AP745" s="19"/>
      <c r="AQ745" s="19"/>
      <c r="AR745" s="19"/>
      <c r="AS745" s="19"/>
      <c r="AT745" s="19"/>
      <c r="AU745" s="19"/>
      <c r="AV745" s="19">
        <v>1260000.0000000002</v>
      </c>
      <c r="AW745" s="19"/>
      <c r="AX745" s="19"/>
      <c r="AY745" s="19">
        <v>16740000</v>
      </c>
      <c r="AZ745" s="19"/>
      <c r="BA745" s="19"/>
      <c r="BB745" s="19">
        <f t="shared" si="107"/>
        <v>1260000.0000000002</v>
      </c>
      <c r="BC745" s="15">
        <f t="shared" si="110"/>
        <v>18000000</v>
      </c>
      <c r="BD745" s="15">
        <f t="shared" si="106"/>
        <v>18000000</v>
      </c>
      <c r="BE745" t="str">
        <f t="shared" si="111"/>
        <v>OK</v>
      </c>
      <c r="BF745">
        <f t="shared" si="112"/>
        <v>2</v>
      </c>
      <c r="BH745" s="17"/>
    </row>
    <row r="746" spans="1:60" hidden="1">
      <c r="A746" s="17">
        <v>8</v>
      </c>
      <c r="B746" s="17" t="s">
        <v>19</v>
      </c>
      <c r="C746" s="17" t="s">
        <v>840</v>
      </c>
      <c r="D746" s="17" t="s">
        <v>821</v>
      </c>
      <c r="E746" s="17" t="s">
        <v>8</v>
      </c>
      <c r="F746" s="17" t="s">
        <v>138</v>
      </c>
      <c r="G746">
        <v>4881</v>
      </c>
      <c r="H746">
        <v>25</v>
      </c>
      <c r="I746" s="19">
        <v>22375000</v>
      </c>
      <c r="J746" s="15">
        <v>895000</v>
      </c>
      <c r="K746" s="17">
        <v>25</v>
      </c>
      <c r="L746" s="17"/>
      <c r="M746" s="17" t="s">
        <v>113</v>
      </c>
      <c r="N746" s="17" t="s">
        <v>48</v>
      </c>
      <c r="O746" s="17" t="s">
        <v>114</v>
      </c>
      <c r="P746" s="17" t="s">
        <v>807</v>
      </c>
      <c r="Q746" s="17" t="s">
        <v>53</v>
      </c>
      <c r="R746" s="17" t="s">
        <v>117</v>
      </c>
      <c r="S746" s="17" t="s">
        <v>118</v>
      </c>
      <c r="T746" t="s">
        <v>349</v>
      </c>
      <c r="U746" t="s">
        <v>159</v>
      </c>
      <c r="V746" s="17" t="str">
        <f t="shared" si="109"/>
        <v>08-488101</v>
      </c>
      <c r="W746" t="s">
        <v>822</v>
      </c>
      <c r="X746" s="17" t="s">
        <v>40</v>
      </c>
      <c r="Y746" s="20">
        <v>44278</v>
      </c>
      <c r="Z746" s="21">
        <v>21</v>
      </c>
      <c r="AA746" s="14">
        <v>44299</v>
      </c>
      <c r="AB746" s="20">
        <v>44301</v>
      </c>
      <c r="AC746" s="19">
        <f t="shared" si="113"/>
        <v>22375000</v>
      </c>
      <c r="AD746" s="21">
        <v>20</v>
      </c>
      <c r="AE746" s="14">
        <v>44321</v>
      </c>
      <c r="AF746" s="20">
        <v>44323</v>
      </c>
      <c r="AG746" s="21">
        <v>47</v>
      </c>
      <c r="AH746" s="14">
        <v>44370</v>
      </c>
      <c r="AI746" s="20">
        <v>44388</v>
      </c>
      <c r="AJ746" s="21">
        <v>14</v>
      </c>
      <c r="AK746" s="14">
        <v>44402</v>
      </c>
      <c r="AL746" s="15">
        <f t="shared" si="108"/>
        <v>22375000</v>
      </c>
      <c r="AM746" s="21">
        <v>7</v>
      </c>
      <c r="AN746" s="14">
        <v>44617</v>
      </c>
      <c r="AO746" s="14">
        <v>44677</v>
      </c>
      <c r="AP746" s="19"/>
      <c r="AQ746" s="19"/>
      <c r="AR746" s="19"/>
      <c r="AS746" s="19"/>
      <c r="AT746" s="19"/>
      <c r="AU746" s="19"/>
      <c r="AV746" s="19">
        <v>1566250.0000000002</v>
      </c>
      <c r="AW746" s="19"/>
      <c r="AX746" s="19"/>
      <c r="AY746" s="19">
        <v>20808750</v>
      </c>
      <c r="AZ746" s="19"/>
      <c r="BA746" s="19"/>
      <c r="BB746" s="19">
        <f t="shared" si="107"/>
        <v>1566250.0000000002</v>
      </c>
      <c r="BC746" s="15">
        <f t="shared" si="110"/>
        <v>22375000</v>
      </c>
      <c r="BD746" s="15">
        <f t="shared" si="106"/>
        <v>22375000</v>
      </c>
      <c r="BE746" t="str">
        <f t="shared" si="111"/>
        <v>OK</v>
      </c>
      <c r="BF746">
        <f t="shared" si="112"/>
        <v>2</v>
      </c>
      <c r="BH746" s="17"/>
    </row>
    <row r="747" spans="1:60" hidden="1">
      <c r="A747" s="17">
        <v>8</v>
      </c>
      <c r="B747" s="17" t="s">
        <v>19</v>
      </c>
      <c r="C747" s="17" t="s">
        <v>841</v>
      </c>
      <c r="D747" s="17" t="s">
        <v>818</v>
      </c>
      <c r="E747" s="17" t="s">
        <v>8</v>
      </c>
      <c r="F747" s="17" t="s">
        <v>138</v>
      </c>
      <c r="G747">
        <v>4881</v>
      </c>
      <c r="H747">
        <v>24</v>
      </c>
      <c r="I747" s="19">
        <v>21840000</v>
      </c>
      <c r="J747" s="15">
        <v>910000</v>
      </c>
      <c r="K747" s="17">
        <v>24</v>
      </c>
      <c r="L747" s="17"/>
      <c r="M747" s="17" t="s">
        <v>113</v>
      </c>
      <c r="N747" s="17" t="s">
        <v>48</v>
      </c>
      <c r="O747" s="17" t="s">
        <v>114</v>
      </c>
      <c r="P747" s="17" t="s">
        <v>807</v>
      </c>
      <c r="Q747" s="17" t="s">
        <v>53</v>
      </c>
      <c r="R747" s="17" t="s">
        <v>117</v>
      </c>
      <c r="S747" s="17" t="s">
        <v>118</v>
      </c>
      <c r="T747" t="s">
        <v>349</v>
      </c>
      <c r="U747" t="s">
        <v>159</v>
      </c>
      <c r="V747" s="17" t="str">
        <f t="shared" si="109"/>
        <v>08-488101</v>
      </c>
      <c r="W747" t="s">
        <v>819</v>
      </c>
      <c r="X747" s="17" t="s">
        <v>40</v>
      </c>
      <c r="Y747" s="20">
        <v>44278</v>
      </c>
      <c r="Z747" s="21">
        <v>21</v>
      </c>
      <c r="AA747" s="14">
        <v>44299</v>
      </c>
      <c r="AB747" s="20">
        <v>44301</v>
      </c>
      <c r="AC747" s="19">
        <f t="shared" si="113"/>
        <v>21840000</v>
      </c>
      <c r="AD747" s="21">
        <v>20</v>
      </c>
      <c r="AE747" s="14">
        <v>44321</v>
      </c>
      <c r="AF747" s="20">
        <v>44323</v>
      </c>
      <c r="AG747" s="21">
        <v>47</v>
      </c>
      <c r="AH747" s="14">
        <v>44370</v>
      </c>
      <c r="AI747" s="20">
        <v>44388</v>
      </c>
      <c r="AJ747" s="21">
        <v>14</v>
      </c>
      <c r="AK747" s="14">
        <v>44402</v>
      </c>
      <c r="AL747" s="15">
        <f t="shared" si="108"/>
        <v>21840000</v>
      </c>
      <c r="AM747" s="21">
        <v>7</v>
      </c>
      <c r="AN747" s="14">
        <v>44617</v>
      </c>
      <c r="AO747" s="14">
        <v>44677</v>
      </c>
      <c r="AP747" s="19"/>
      <c r="AQ747" s="19"/>
      <c r="AR747" s="19"/>
      <c r="AS747" s="19"/>
      <c r="AT747" s="19"/>
      <c r="AU747" s="19"/>
      <c r="AV747" s="19">
        <v>1528800.0000000002</v>
      </c>
      <c r="AW747" s="19"/>
      <c r="AX747" s="19"/>
      <c r="AY747" s="19">
        <v>20311200</v>
      </c>
      <c r="AZ747" s="19"/>
      <c r="BA747" s="19"/>
      <c r="BB747" s="19">
        <f t="shared" si="107"/>
        <v>1528800.0000000002</v>
      </c>
      <c r="BC747" s="15">
        <f t="shared" si="110"/>
        <v>21840000</v>
      </c>
      <c r="BD747" s="15">
        <f t="shared" si="106"/>
        <v>21840000</v>
      </c>
      <c r="BE747" t="str">
        <f t="shared" si="111"/>
        <v>OK</v>
      </c>
      <c r="BF747">
        <f t="shared" si="112"/>
        <v>2</v>
      </c>
      <c r="BH747" s="17"/>
    </row>
    <row r="748" spans="1:60" hidden="1">
      <c r="A748" s="17">
        <v>8</v>
      </c>
      <c r="B748" s="17" t="s">
        <v>19</v>
      </c>
      <c r="C748" s="17" t="s">
        <v>842</v>
      </c>
      <c r="D748" s="17" t="s">
        <v>824</v>
      </c>
      <c r="E748" s="17" t="s">
        <v>8</v>
      </c>
      <c r="F748" s="17" t="s">
        <v>138</v>
      </c>
      <c r="G748">
        <v>4881</v>
      </c>
      <c r="H748">
        <v>30</v>
      </c>
      <c r="I748" s="19">
        <v>26850000</v>
      </c>
      <c r="J748" s="15">
        <v>895000</v>
      </c>
      <c r="K748" s="17">
        <v>30</v>
      </c>
      <c r="L748" s="17"/>
      <c r="M748" s="17" t="s">
        <v>113</v>
      </c>
      <c r="N748" s="17" t="s">
        <v>48</v>
      </c>
      <c r="O748" s="17" t="s">
        <v>114</v>
      </c>
      <c r="P748" s="17" t="s">
        <v>807</v>
      </c>
      <c r="Q748" s="17" t="s">
        <v>53</v>
      </c>
      <c r="R748" s="17" t="s">
        <v>117</v>
      </c>
      <c r="S748" s="17" t="s">
        <v>118</v>
      </c>
      <c r="T748" t="s">
        <v>349</v>
      </c>
      <c r="U748" t="s">
        <v>159</v>
      </c>
      <c r="V748" s="17" t="str">
        <f t="shared" si="109"/>
        <v>08-488101</v>
      </c>
      <c r="W748" t="s">
        <v>825</v>
      </c>
      <c r="X748" s="17" t="s">
        <v>40</v>
      </c>
      <c r="Y748" s="20">
        <v>44278</v>
      </c>
      <c r="Z748" s="21">
        <v>21</v>
      </c>
      <c r="AA748" s="14">
        <v>44299</v>
      </c>
      <c r="AB748" s="20">
        <v>44301</v>
      </c>
      <c r="AC748" s="19">
        <f t="shared" si="113"/>
        <v>26850000</v>
      </c>
      <c r="AD748" s="21">
        <v>20</v>
      </c>
      <c r="AE748" s="14">
        <v>44321</v>
      </c>
      <c r="AF748" s="20">
        <v>44323</v>
      </c>
      <c r="AG748" s="21">
        <v>47</v>
      </c>
      <c r="AH748" s="14">
        <v>44370</v>
      </c>
      <c r="AI748" s="20">
        <v>44388</v>
      </c>
      <c r="AJ748" s="21">
        <v>14</v>
      </c>
      <c r="AK748" s="14">
        <v>44402</v>
      </c>
      <c r="AL748" s="15">
        <f t="shared" si="108"/>
        <v>26850000</v>
      </c>
      <c r="AM748" s="21">
        <v>7</v>
      </c>
      <c r="AN748" s="14">
        <v>44617</v>
      </c>
      <c r="AO748" s="14">
        <v>44677</v>
      </c>
      <c r="AP748" s="19"/>
      <c r="AQ748" s="19"/>
      <c r="AR748" s="19"/>
      <c r="AS748" s="19"/>
      <c r="AT748" s="19"/>
      <c r="AU748" s="19"/>
      <c r="AV748" s="19">
        <v>1879500.0000000002</v>
      </c>
      <c r="AW748" s="19"/>
      <c r="AX748" s="19"/>
      <c r="AY748" s="19">
        <v>24970500</v>
      </c>
      <c r="AZ748" s="19"/>
      <c r="BA748" s="19"/>
      <c r="BB748" s="19">
        <f t="shared" si="107"/>
        <v>1879500.0000000002</v>
      </c>
      <c r="BC748" s="15">
        <f t="shared" si="110"/>
        <v>26850000</v>
      </c>
      <c r="BD748" s="15">
        <f t="shared" si="106"/>
        <v>26850000</v>
      </c>
      <c r="BE748" t="str">
        <f t="shared" si="111"/>
        <v>OK</v>
      </c>
      <c r="BF748">
        <f t="shared" si="112"/>
        <v>2</v>
      </c>
      <c r="BH748" s="17"/>
    </row>
    <row r="749" spans="1:60" hidden="1">
      <c r="A749" s="17">
        <v>8</v>
      </c>
      <c r="B749" s="17" t="s">
        <v>19</v>
      </c>
      <c r="C749" s="17" t="s">
        <v>843</v>
      </c>
      <c r="D749" s="17" t="s">
        <v>810</v>
      </c>
      <c r="E749" s="17" t="s">
        <v>8</v>
      </c>
      <c r="F749" s="17" t="s">
        <v>138</v>
      </c>
      <c r="G749">
        <v>4881</v>
      </c>
      <c r="H749">
        <v>15</v>
      </c>
      <c r="I749" s="19">
        <v>13500000</v>
      </c>
      <c r="J749" s="15">
        <v>900000</v>
      </c>
      <c r="K749" s="17">
        <v>15</v>
      </c>
      <c r="L749" s="17"/>
      <c r="M749" s="17" t="s">
        <v>113</v>
      </c>
      <c r="N749" s="17" t="s">
        <v>48</v>
      </c>
      <c r="O749" s="17" t="s">
        <v>114</v>
      </c>
      <c r="P749" s="17" t="s">
        <v>807</v>
      </c>
      <c r="Q749" s="17" t="s">
        <v>53</v>
      </c>
      <c r="R749" s="17" t="s">
        <v>117</v>
      </c>
      <c r="S749" s="17" t="s">
        <v>118</v>
      </c>
      <c r="T749" t="s">
        <v>349</v>
      </c>
      <c r="U749" t="s">
        <v>159</v>
      </c>
      <c r="V749" s="17" t="str">
        <f t="shared" si="109"/>
        <v>08-488101</v>
      </c>
      <c r="W749" t="s">
        <v>811</v>
      </c>
      <c r="X749" s="17" t="s">
        <v>40</v>
      </c>
      <c r="Y749" s="20">
        <v>44278</v>
      </c>
      <c r="Z749" s="21">
        <v>21</v>
      </c>
      <c r="AA749" s="14">
        <v>44299</v>
      </c>
      <c r="AB749" s="20">
        <v>44301</v>
      </c>
      <c r="AC749" s="19">
        <f t="shared" si="113"/>
        <v>13500000</v>
      </c>
      <c r="AD749" s="21">
        <v>20</v>
      </c>
      <c r="AE749" s="14">
        <v>44321</v>
      </c>
      <c r="AF749" s="20">
        <v>44323</v>
      </c>
      <c r="AG749" s="21">
        <v>47</v>
      </c>
      <c r="AH749" s="14">
        <v>44370</v>
      </c>
      <c r="AI749" s="20">
        <v>44388</v>
      </c>
      <c r="AJ749" s="21">
        <v>14</v>
      </c>
      <c r="AK749" s="14">
        <v>44402</v>
      </c>
      <c r="AL749" s="15">
        <f t="shared" si="108"/>
        <v>13500000</v>
      </c>
      <c r="AM749" s="21">
        <v>7</v>
      </c>
      <c r="AN749" s="14">
        <v>44617</v>
      </c>
      <c r="AO749" s="14">
        <v>44677</v>
      </c>
      <c r="AP749" s="19"/>
      <c r="AQ749" s="19"/>
      <c r="AR749" s="19"/>
      <c r="AS749" s="19"/>
      <c r="AT749" s="19"/>
      <c r="AU749" s="19"/>
      <c r="AV749" s="19">
        <v>945000.00000000012</v>
      </c>
      <c r="AW749" s="19"/>
      <c r="AX749" s="19"/>
      <c r="AY749" s="19">
        <v>12555000</v>
      </c>
      <c r="AZ749" s="19"/>
      <c r="BA749" s="19"/>
      <c r="BB749" s="19">
        <f t="shared" si="107"/>
        <v>945000.00000000012</v>
      </c>
      <c r="BC749" s="15">
        <f t="shared" si="110"/>
        <v>13500000</v>
      </c>
      <c r="BD749" s="15">
        <f t="shared" si="106"/>
        <v>13500000</v>
      </c>
      <c r="BE749" t="str">
        <f t="shared" si="111"/>
        <v>OK</v>
      </c>
      <c r="BF749">
        <f t="shared" si="112"/>
        <v>2</v>
      </c>
      <c r="BH749" s="17"/>
    </row>
    <row r="750" spans="1:60" hidden="1">
      <c r="A750" s="17">
        <v>8</v>
      </c>
      <c r="B750" s="17" t="s">
        <v>19</v>
      </c>
      <c r="C750" s="17" t="s">
        <v>844</v>
      </c>
      <c r="D750" s="17" t="s">
        <v>815</v>
      </c>
      <c r="E750" s="17" t="s">
        <v>8</v>
      </c>
      <c r="F750" s="17" t="s">
        <v>138</v>
      </c>
      <c r="G750">
        <v>4881</v>
      </c>
      <c r="H750">
        <v>18</v>
      </c>
      <c r="I750" s="19">
        <v>16200000</v>
      </c>
      <c r="J750" s="15">
        <v>900000</v>
      </c>
      <c r="K750" s="17">
        <v>18</v>
      </c>
      <c r="L750" s="17"/>
      <c r="M750" s="17" t="s">
        <v>113</v>
      </c>
      <c r="N750" s="17" t="s">
        <v>48</v>
      </c>
      <c r="O750" s="17" t="s">
        <v>114</v>
      </c>
      <c r="P750" s="17" t="s">
        <v>807</v>
      </c>
      <c r="Q750" s="17" t="s">
        <v>53</v>
      </c>
      <c r="R750" s="17" t="s">
        <v>117</v>
      </c>
      <c r="S750" s="17" t="s">
        <v>118</v>
      </c>
      <c r="T750" t="s">
        <v>349</v>
      </c>
      <c r="U750" t="s">
        <v>159</v>
      </c>
      <c r="V750" s="17" t="str">
        <f t="shared" si="109"/>
        <v>08-488101</v>
      </c>
      <c r="W750" t="s">
        <v>816</v>
      </c>
      <c r="X750" s="17" t="s">
        <v>40</v>
      </c>
      <c r="Y750" s="20">
        <v>44278</v>
      </c>
      <c r="Z750" s="21">
        <v>21</v>
      </c>
      <c r="AA750" s="14">
        <v>44299</v>
      </c>
      <c r="AB750" s="20">
        <v>44301</v>
      </c>
      <c r="AC750" s="19">
        <f t="shared" si="113"/>
        <v>16200000</v>
      </c>
      <c r="AD750" s="21">
        <v>20</v>
      </c>
      <c r="AE750" s="14">
        <v>44321</v>
      </c>
      <c r="AF750" s="20">
        <v>44323</v>
      </c>
      <c r="AG750" s="21">
        <v>47</v>
      </c>
      <c r="AH750" s="14">
        <v>44370</v>
      </c>
      <c r="AI750" s="20">
        <v>44388</v>
      </c>
      <c r="AJ750" s="21">
        <v>14</v>
      </c>
      <c r="AK750" s="14">
        <v>44402</v>
      </c>
      <c r="AL750" s="15">
        <f t="shared" si="108"/>
        <v>16200000</v>
      </c>
      <c r="AM750" s="21">
        <v>7</v>
      </c>
      <c r="AN750" s="14">
        <v>44617</v>
      </c>
      <c r="AO750" s="14">
        <v>44677</v>
      </c>
      <c r="AP750" s="19"/>
      <c r="AQ750" s="19"/>
      <c r="AR750" s="19"/>
      <c r="AS750" s="19"/>
      <c r="AT750" s="19"/>
      <c r="AU750" s="19"/>
      <c r="AV750" s="19">
        <v>1134000</v>
      </c>
      <c r="AW750" s="19"/>
      <c r="AX750" s="19"/>
      <c r="AY750" s="19">
        <v>15066000</v>
      </c>
      <c r="AZ750" s="19"/>
      <c r="BA750" s="19"/>
      <c r="BB750" s="19">
        <f t="shared" si="107"/>
        <v>1134000</v>
      </c>
      <c r="BC750" s="15">
        <f t="shared" si="110"/>
        <v>16200000</v>
      </c>
      <c r="BD750" s="15">
        <f t="shared" si="106"/>
        <v>16200000</v>
      </c>
      <c r="BE750" t="str">
        <f t="shared" si="111"/>
        <v>OK</v>
      </c>
      <c r="BF750">
        <f t="shared" si="112"/>
        <v>2</v>
      </c>
      <c r="BH750" s="17"/>
    </row>
    <row r="751" spans="1:60" hidden="1">
      <c r="A751" s="17">
        <v>8</v>
      </c>
      <c r="B751" s="17" t="s">
        <v>19</v>
      </c>
      <c r="C751" s="17" t="s">
        <v>820</v>
      </c>
      <c r="D751" s="17" t="s">
        <v>845</v>
      </c>
      <c r="E751" s="17" t="s">
        <v>8</v>
      </c>
      <c r="F751" s="17" t="s">
        <v>162</v>
      </c>
      <c r="G751">
        <v>4883</v>
      </c>
      <c r="H751">
        <v>20</v>
      </c>
      <c r="I751" s="19">
        <v>18000000</v>
      </c>
      <c r="J751" s="15">
        <v>900000</v>
      </c>
      <c r="K751" s="17">
        <v>20</v>
      </c>
      <c r="L751" s="17"/>
      <c r="M751" s="17" t="s">
        <v>113</v>
      </c>
      <c r="N751" s="17" t="s">
        <v>48</v>
      </c>
      <c r="O751" s="17" t="s">
        <v>114</v>
      </c>
      <c r="P751" s="17" t="s">
        <v>846</v>
      </c>
      <c r="Q751" s="17" t="s">
        <v>53</v>
      </c>
      <c r="R751" s="17" t="s">
        <v>117</v>
      </c>
      <c r="S751" s="17" t="s">
        <v>135</v>
      </c>
      <c r="T751" t="s">
        <v>167</v>
      </c>
      <c r="U751" t="s">
        <v>159</v>
      </c>
      <c r="V751" s="17" t="str">
        <f t="shared" si="109"/>
        <v>08-488302</v>
      </c>
      <c r="W751" t="s">
        <v>847</v>
      </c>
      <c r="X751" s="17" t="s">
        <v>40</v>
      </c>
      <c r="Y751" s="20">
        <v>44256</v>
      </c>
      <c r="Z751" s="21">
        <v>21</v>
      </c>
      <c r="AA751" s="14">
        <v>44277</v>
      </c>
      <c r="AB751" s="20">
        <v>44343</v>
      </c>
      <c r="AC751" s="19">
        <f t="shared" si="113"/>
        <v>18000000</v>
      </c>
      <c r="AD751" s="21">
        <v>15</v>
      </c>
      <c r="AE751" s="14">
        <v>44358</v>
      </c>
      <c r="AF751" s="20">
        <v>44362</v>
      </c>
      <c r="AG751" s="21">
        <v>25</v>
      </c>
      <c r="AH751" s="14">
        <v>44387</v>
      </c>
      <c r="AI751" s="20">
        <v>44402</v>
      </c>
      <c r="AJ751" s="21">
        <v>15</v>
      </c>
      <c r="AK751" s="14">
        <v>44417</v>
      </c>
      <c r="AL751" s="14"/>
      <c r="AM751" s="21">
        <v>8</v>
      </c>
      <c r="AN751" s="14">
        <v>44660</v>
      </c>
      <c r="AO751" s="14">
        <v>44720</v>
      </c>
      <c r="AP751" s="19"/>
      <c r="AQ751" s="19"/>
      <c r="AR751" s="19"/>
      <c r="AS751" s="19"/>
      <c r="AT751" s="19"/>
      <c r="AU751" s="19"/>
      <c r="AV751" s="19"/>
      <c r="AW751" s="19">
        <v>1260000.0000000002</v>
      </c>
      <c r="AX751" s="19"/>
      <c r="AY751" s="19"/>
      <c r="AZ751" s="19">
        <v>16740000</v>
      </c>
      <c r="BA751" s="19"/>
      <c r="BB751" s="19">
        <f t="shared" si="107"/>
        <v>0</v>
      </c>
      <c r="BC751" s="15">
        <f t="shared" si="110"/>
        <v>18000000</v>
      </c>
      <c r="BD751" s="15">
        <f t="shared" si="106"/>
        <v>18000000</v>
      </c>
      <c r="BE751" t="str">
        <f t="shared" si="111"/>
        <v>OK</v>
      </c>
      <c r="BF751">
        <f t="shared" si="112"/>
        <v>2</v>
      </c>
      <c r="BH751" s="17"/>
    </row>
    <row r="752" spans="1:60" hidden="1">
      <c r="A752" s="17">
        <v>8</v>
      </c>
      <c r="B752" s="17" t="s">
        <v>19</v>
      </c>
      <c r="C752" s="17" t="s">
        <v>823</v>
      </c>
      <c r="D752" s="17" t="s">
        <v>845</v>
      </c>
      <c r="E752" s="17" t="s">
        <v>8</v>
      </c>
      <c r="F752" s="17" t="s">
        <v>162</v>
      </c>
      <c r="G752">
        <v>4883</v>
      </c>
      <c r="H752">
        <v>20</v>
      </c>
      <c r="I752" s="19">
        <v>18000000</v>
      </c>
      <c r="J752" s="15">
        <v>900000</v>
      </c>
      <c r="K752" s="17">
        <v>20</v>
      </c>
      <c r="L752" s="17"/>
      <c r="M752" s="17" t="s">
        <v>113</v>
      </c>
      <c r="N752" s="17" t="s">
        <v>48</v>
      </c>
      <c r="O752" s="17" t="s">
        <v>114</v>
      </c>
      <c r="P752" s="17" t="s">
        <v>846</v>
      </c>
      <c r="Q752" s="17" t="s">
        <v>53</v>
      </c>
      <c r="R752" s="17" t="s">
        <v>117</v>
      </c>
      <c r="S752" s="17" t="s">
        <v>135</v>
      </c>
      <c r="T752" t="s">
        <v>167</v>
      </c>
      <c r="U752" t="s">
        <v>159</v>
      </c>
      <c r="V752" s="17" t="str">
        <f t="shared" si="109"/>
        <v>08-488302</v>
      </c>
      <c r="W752" t="s">
        <v>847</v>
      </c>
      <c r="X752" s="17" t="s">
        <v>40</v>
      </c>
      <c r="Y752" s="20">
        <v>44256</v>
      </c>
      <c r="Z752" s="21">
        <v>21</v>
      </c>
      <c r="AA752" s="14">
        <v>44277</v>
      </c>
      <c r="AB752" s="20">
        <v>44343</v>
      </c>
      <c r="AC752" s="19">
        <f t="shared" si="113"/>
        <v>18000000</v>
      </c>
      <c r="AD752" s="21">
        <v>15</v>
      </c>
      <c r="AE752" s="14">
        <v>44358</v>
      </c>
      <c r="AF752" s="20">
        <v>44362</v>
      </c>
      <c r="AG752" s="21">
        <v>25</v>
      </c>
      <c r="AH752" s="14">
        <v>44387</v>
      </c>
      <c r="AI752" s="20">
        <v>44402</v>
      </c>
      <c r="AJ752" s="21">
        <v>15</v>
      </c>
      <c r="AK752" s="14">
        <v>44417</v>
      </c>
      <c r="AL752" s="14"/>
      <c r="AM752" s="21">
        <v>8</v>
      </c>
      <c r="AN752" s="14">
        <v>44660</v>
      </c>
      <c r="AO752" s="14">
        <v>44720</v>
      </c>
      <c r="AP752" s="19"/>
      <c r="AQ752" s="19"/>
      <c r="AR752" s="19"/>
      <c r="AS752" s="19"/>
      <c r="AT752" s="19"/>
      <c r="AU752" s="19"/>
      <c r="AV752" s="19"/>
      <c r="AW752" s="19">
        <v>1260000.0000000002</v>
      </c>
      <c r="AX752" s="19"/>
      <c r="AY752" s="19"/>
      <c r="AZ752" s="19">
        <v>16740000</v>
      </c>
      <c r="BA752" s="19"/>
      <c r="BB752" s="19">
        <f t="shared" si="107"/>
        <v>0</v>
      </c>
      <c r="BC752" s="15">
        <f t="shared" si="110"/>
        <v>18000000</v>
      </c>
      <c r="BD752" s="15">
        <f t="shared" si="106"/>
        <v>18000000</v>
      </c>
      <c r="BE752" t="str">
        <f t="shared" si="111"/>
        <v>OK</v>
      </c>
      <c r="BF752">
        <f t="shared" si="112"/>
        <v>2</v>
      </c>
      <c r="BH752" s="17"/>
    </row>
    <row r="753" spans="1:60" hidden="1">
      <c r="A753" s="17">
        <v>8</v>
      </c>
      <c r="B753" s="17" t="s">
        <v>19</v>
      </c>
      <c r="C753" s="17" t="s">
        <v>831</v>
      </c>
      <c r="D753" s="17" t="s">
        <v>845</v>
      </c>
      <c r="E753" s="17" t="s">
        <v>8</v>
      </c>
      <c r="F753" s="17" t="s">
        <v>162</v>
      </c>
      <c r="G753">
        <v>4883</v>
      </c>
      <c r="H753">
        <v>20</v>
      </c>
      <c r="I753" s="19">
        <v>18000000</v>
      </c>
      <c r="J753" s="15">
        <v>900000</v>
      </c>
      <c r="K753" s="17">
        <v>20</v>
      </c>
      <c r="L753" s="17"/>
      <c r="M753" s="17" t="s">
        <v>113</v>
      </c>
      <c r="N753" s="17" t="s">
        <v>48</v>
      </c>
      <c r="O753" s="17" t="s">
        <v>114</v>
      </c>
      <c r="P753" s="17" t="s">
        <v>846</v>
      </c>
      <c r="Q753" s="17" t="s">
        <v>53</v>
      </c>
      <c r="R753" s="17" t="s">
        <v>117</v>
      </c>
      <c r="S753" s="17" t="s">
        <v>135</v>
      </c>
      <c r="T753" t="s">
        <v>167</v>
      </c>
      <c r="U753" t="s">
        <v>159</v>
      </c>
      <c r="V753" s="17" t="str">
        <f t="shared" si="109"/>
        <v>08-488302</v>
      </c>
      <c r="W753" t="s">
        <v>847</v>
      </c>
      <c r="X753" s="17" t="s">
        <v>40</v>
      </c>
      <c r="Y753" s="20">
        <v>44256</v>
      </c>
      <c r="Z753" s="21">
        <v>21</v>
      </c>
      <c r="AA753" s="14">
        <v>44277</v>
      </c>
      <c r="AB753" s="20">
        <v>44343</v>
      </c>
      <c r="AC753" s="19">
        <f t="shared" si="113"/>
        <v>18000000</v>
      </c>
      <c r="AD753" s="21">
        <v>15</v>
      </c>
      <c r="AE753" s="14">
        <v>44358</v>
      </c>
      <c r="AF753" s="20">
        <v>44362</v>
      </c>
      <c r="AG753" s="21">
        <v>25</v>
      </c>
      <c r="AH753" s="14">
        <v>44387</v>
      </c>
      <c r="AI753" s="20">
        <v>44402</v>
      </c>
      <c r="AJ753" s="21">
        <v>15</v>
      </c>
      <c r="AK753" s="14">
        <v>44417</v>
      </c>
      <c r="AL753" s="14"/>
      <c r="AM753" s="21">
        <v>8</v>
      </c>
      <c r="AN753" s="14">
        <v>44660</v>
      </c>
      <c r="AO753" s="14">
        <v>44720</v>
      </c>
      <c r="AP753" s="19"/>
      <c r="AQ753" s="19"/>
      <c r="AR753" s="19"/>
      <c r="AS753" s="19"/>
      <c r="AT753" s="19"/>
      <c r="AU753" s="19"/>
      <c r="AV753" s="19"/>
      <c r="AW753" s="19">
        <v>1260000.0000000002</v>
      </c>
      <c r="AX753" s="19"/>
      <c r="AY753" s="19"/>
      <c r="AZ753" s="19">
        <v>16740000</v>
      </c>
      <c r="BA753" s="19"/>
      <c r="BB753" s="19">
        <f t="shared" si="107"/>
        <v>0</v>
      </c>
      <c r="BC753" s="15">
        <f t="shared" si="110"/>
        <v>18000000</v>
      </c>
      <c r="BD753" s="15">
        <f t="shared" si="106"/>
        <v>18000000</v>
      </c>
      <c r="BE753" t="str">
        <f t="shared" si="111"/>
        <v>OK</v>
      </c>
      <c r="BF753">
        <f t="shared" si="112"/>
        <v>2</v>
      </c>
      <c r="BH753" s="17"/>
    </row>
    <row r="754" spans="1:60" hidden="1">
      <c r="A754" s="17">
        <v>8</v>
      </c>
      <c r="B754" s="17" t="s">
        <v>19</v>
      </c>
      <c r="C754" s="17" t="s">
        <v>799</v>
      </c>
      <c r="D754" s="17" t="s">
        <v>845</v>
      </c>
      <c r="E754" s="17" t="s">
        <v>8</v>
      </c>
      <c r="F754" s="17" t="s">
        <v>162</v>
      </c>
      <c r="G754">
        <v>4883</v>
      </c>
      <c r="H754">
        <v>20</v>
      </c>
      <c r="I754" s="19">
        <v>18000000</v>
      </c>
      <c r="J754" s="15">
        <v>900000</v>
      </c>
      <c r="K754" s="17">
        <v>20</v>
      </c>
      <c r="L754" s="17"/>
      <c r="M754" s="17" t="s">
        <v>113</v>
      </c>
      <c r="N754" s="17" t="s">
        <v>48</v>
      </c>
      <c r="O754" s="17" t="s">
        <v>114</v>
      </c>
      <c r="P754" s="17" t="s">
        <v>846</v>
      </c>
      <c r="Q754" s="17" t="s">
        <v>53</v>
      </c>
      <c r="R754" s="17" t="s">
        <v>117</v>
      </c>
      <c r="S754" s="17" t="s">
        <v>135</v>
      </c>
      <c r="T754" t="s">
        <v>167</v>
      </c>
      <c r="U754" t="s">
        <v>159</v>
      </c>
      <c r="V754" s="17" t="str">
        <f t="shared" si="109"/>
        <v>08-488302</v>
      </c>
      <c r="W754" t="s">
        <v>847</v>
      </c>
      <c r="X754" s="17" t="s">
        <v>40</v>
      </c>
      <c r="Y754" s="20">
        <v>44256</v>
      </c>
      <c r="Z754" s="21">
        <v>21</v>
      </c>
      <c r="AA754" s="14">
        <v>44277</v>
      </c>
      <c r="AB754" s="20">
        <v>44343</v>
      </c>
      <c r="AC754" s="19">
        <f t="shared" si="113"/>
        <v>18000000</v>
      </c>
      <c r="AD754" s="21">
        <v>15</v>
      </c>
      <c r="AE754" s="14">
        <v>44358</v>
      </c>
      <c r="AF754" s="20">
        <v>44362</v>
      </c>
      <c r="AG754" s="21">
        <v>25</v>
      </c>
      <c r="AH754" s="14">
        <v>44387</v>
      </c>
      <c r="AI754" s="20">
        <v>44402</v>
      </c>
      <c r="AJ754" s="21">
        <v>15</v>
      </c>
      <c r="AK754" s="14">
        <v>44417</v>
      </c>
      <c r="AL754" s="14"/>
      <c r="AM754" s="21">
        <v>8</v>
      </c>
      <c r="AN754" s="14">
        <v>44660</v>
      </c>
      <c r="AO754" s="14">
        <v>44720</v>
      </c>
      <c r="AP754" s="19"/>
      <c r="AQ754" s="19"/>
      <c r="AR754" s="19"/>
      <c r="AS754" s="19"/>
      <c r="AT754" s="19"/>
      <c r="AU754" s="19"/>
      <c r="AV754" s="19"/>
      <c r="AW754" s="19">
        <v>1260000.0000000002</v>
      </c>
      <c r="AX754" s="19"/>
      <c r="AY754" s="19"/>
      <c r="AZ754" s="19">
        <v>16740000</v>
      </c>
      <c r="BA754" s="19"/>
      <c r="BB754" s="19">
        <f t="shared" si="107"/>
        <v>0</v>
      </c>
      <c r="BC754" s="15">
        <f t="shared" si="110"/>
        <v>18000000</v>
      </c>
      <c r="BD754" s="15">
        <f t="shared" si="106"/>
        <v>18000000</v>
      </c>
      <c r="BE754" t="str">
        <f t="shared" si="111"/>
        <v>OK</v>
      </c>
      <c r="BF754">
        <f t="shared" si="112"/>
        <v>2</v>
      </c>
      <c r="BH754" s="17"/>
    </row>
    <row r="755" spans="1:60" hidden="1">
      <c r="A755" s="17">
        <v>8</v>
      </c>
      <c r="B755" s="17" t="s">
        <v>19</v>
      </c>
      <c r="C755" s="17" t="s">
        <v>840</v>
      </c>
      <c r="D755" s="17" t="s">
        <v>845</v>
      </c>
      <c r="E755" s="17" t="s">
        <v>8</v>
      </c>
      <c r="F755" s="17" t="s">
        <v>162</v>
      </c>
      <c r="G755">
        <v>4883</v>
      </c>
      <c r="H755">
        <v>20</v>
      </c>
      <c r="I755" s="19">
        <v>18000000</v>
      </c>
      <c r="J755" s="15">
        <v>900000</v>
      </c>
      <c r="K755" s="17">
        <v>20</v>
      </c>
      <c r="L755" s="17"/>
      <c r="M755" s="17" t="s">
        <v>113</v>
      </c>
      <c r="N755" s="17" t="s">
        <v>48</v>
      </c>
      <c r="O755" s="17" t="s">
        <v>114</v>
      </c>
      <c r="P755" s="17" t="s">
        <v>846</v>
      </c>
      <c r="Q755" s="17" t="s">
        <v>53</v>
      </c>
      <c r="R755" s="17" t="s">
        <v>117</v>
      </c>
      <c r="S755" s="17" t="s">
        <v>135</v>
      </c>
      <c r="T755" t="s">
        <v>167</v>
      </c>
      <c r="U755" t="s">
        <v>159</v>
      </c>
      <c r="V755" s="17" t="str">
        <f t="shared" si="109"/>
        <v>08-488302</v>
      </c>
      <c r="W755" t="s">
        <v>847</v>
      </c>
      <c r="X755" s="17" t="s">
        <v>40</v>
      </c>
      <c r="Y755" s="20">
        <v>44256</v>
      </c>
      <c r="Z755" s="21">
        <v>21</v>
      </c>
      <c r="AA755" s="14">
        <v>44277</v>
      </c>
      <c r="AB755" s="20">
        <v>44343</v>
      </c>
      <c r="AC755" s="19">
        <f t="shared" si="113"/>
        <v>18000000</v>
      </c>
      <c r="AD755" s="21">
        <v>15</v>
      </c>
      <c r="AE755" s="14">
        <v>44358</v>
      </c>
      <c r="AF755" s="20">
        <v>44362</v>
      </c>
      <c r="AG755" s="21">
        <v>25</v>
      </c>
      <c r="AH755" s="14">
        <v>44387</v>
      </c>
      <c r="AI755" s="20">
        <v>44402</v>
      </c>
      <c r="AJ755" s="21">
        <v>15</v>
      </c>
      <c r="AK755" s="14">
        <v>44417</v>
      </c>
      <c r="AL755" s="14"/>
      <c r="AM755" s="21">
        <v>8</v>
      </c>
      <c r="AN755" s="14">
        <v>44660</v>
      </c>
      <c r="AO755" s="14">
        <v>44720</v>
      </c>
      <c r="AP755" s="19"/>
      <c r="AQ755" s="19"/>
      <c r="AR755" s="19"/>
      <c r="AS755" s="19"/>
      <c r="AT755" s="19"/>
      <c r="AU755" s="19"/>
      <c r="AV755" s="19"/>
      <c r="AW755" s="19">
        <v>1260000.0000000002</v>
      </c>
      <c r="AX755" s="19"/>
      <c r="AY755" s="19"/>
      <c r="AZ755" s="19">
        <v>16740000</v>
      </c>
      <c r="BA755" s="19"/>
      <c r="BB755" s="19">
        <f t="shared" si="107"/>
        <v>0</v>
      </c>
      <c r="BC755" s="15">
        <f t="shared" si="110"/>
        <v>18000000</v>
      </c>
      <c r="BD755" s="15">
        <f t="shared" si="106"/>
        <v>18000000</v>
      </c>
      <c r="BE755" t="str">
        <f t="shared" si="111"/>
        <v>OK</v>
      </c>
      <c r="BF755">
        <f t="shared" si="112"/>
        <v>2</v>
      </c>
      <c r="BH755" s="17"/>
    </row>
    <row r="756" spans="1:60" hidden="1">
      <c r="A756" s="17">
        <v>8</v>
      </c>
      <c r="B756" s="17" t="s">
        <v>19</v>
      </c>
      <c r="C756" s="17" t="s">
        <v>169</v>
      </c>
      <c r="D756" s="17" t="s">
        <v>170</v>
      </c>
      <c r="E756" s="17" t="s">
        <v>8</v>
      </c>
      <c r="F756" s="17" t="s">
        <v>171</v>
      </c>
      <c r="G756">
        <v>4889</v>
      </c>
      <c r="H756">
        <v>82</v>
      </c>
      <c r="I756" s="19">
        <v>74230000</v>
      </c>
      <c r="J756" s="15">
        <v>905243.90243902442</v>
      </c>
      <c r="K756" s="17">
        <v>82</v>
      </c>
      <c r="L756" s="17"/>
      <c r="M756" s="17" t="s">
        <v>40</v>
      </c>
      <c r="N756" s="17" t="s">
        <v>48</v>
      </c>
      <c r="O756" s="17" t="s">
        <v>114</v>
      </c>
      <c r="P756" s="17" t="s">
        <v>848</v>
      </c>
      <c r="Q756" s="17" t="s">
        <v>116</v>
      </c>
      <c r="R756" s="17" t="s">
        <v>117</v>
      </c>
      <c r="S756" s="17" t="s">
        <v>124</v>
      </c>
      <c r="T756" t="s">
        <v>849</v>
      </c>
      <c r="U756" t="s">
        <v>159</v>
      </c>
      <c r="V756" s="17" t="str">
        <f t="shared" si="109"/>
        <v>08-488903</v>
      </c>
      <c r="W756" t="s">
        <v>850</v>
      </c>
      <c r="X756" s="17" t="s">
        <v>40</v>
      </c>
      <c r="Y756" s="20"/>
      <c r="Z756" s="21"/>
      <c r="AA756" s="14"/>
      <c r="AB756" s="20">
        <v>44439</v>
      </c>
      <c r="AC756" s="20"/>
      <c r="AD756" s="21">
        <v>15</v>
      </c>
      <c r="AE756" s="14">
        <v>44454</v>
      </c>
      <c r="AF756" s="20">
        <v>44456</v>
      </c>
      <c r="AG756" s="21">
        <v>25</v>
      </c>
      <c r="AH756" s="14">
        <v>44481</v>
      </c>
      <c r="AI756" s="20">
        <v>44486</v>
      </c>
      <c r="AJ756" s="21">
        <v>15</v>
      </c>
      <c r="AK756" s="14">
        <v>44501</v>
      </c>
      <c r="AL756" s="14"/>
      <c r="AM756" s="21">
        <v>7</v>
      </c>
      <c r="AN756" s="14">
        <v>44713</v>
      </c>
      <c r="AO756" s="14">
        <v>44773</v>
      </c>
      <c r="AP756" s="19"/>
      <c r="AQ756" s="19"/>
      <c r="AR756" s="19"/>
      <c r="AS756" s="19"/>
      <c r="AT756" s="19"/>
      <c r="AU756" s="19"/>
      <c r="AV756" s="19"/>
      <c r="AW756" s="19"/>
      <c r="AX756" s="19"/>
      <c r="AY756" s="19"/>
      <c r="AZ756" s="19">
        <v>74230000</v>
      </c>
      <c r="BA756" s="19"/>
      <c r="BB756" s="19">
        <f t="shared" si="107"/>
        <v>0</v>
      </c>
      <c r="BC756" s="15">
        <f t="shared" si="110"/>
        <v>74230000</v>
      </c>
      <c r="BD756" s="15">
        <f t="shared" si="106"/>
        <v>74230000</v>
      </c>
      <c r="BE756" t="str">
        <f t="shared" si="111"/>
        <v>OK</v>
      </c>
      <c r="BF756">
        <f t="shared" si="112"/>
        <v>1</v>
      </c>
      <c r="BH756" s="17"/>
    </row>
    <row r="757" spans="1:60" hidden="1">
      <c r="A757" s="17">
        <v>8</v>
      </c>
      <c r="B757" s="17" t="s">
        <v>19</v>
      </c>
      <c r="C757" s="17" t="s">
        <v>169</v>
      </c>
      <c r="D757" s="17" t="s">
        <v>851</v>
      </c>
      <c r="E757" s="17" t="s">
        <v>7</v>
      </c>
      <c r="F757" s="17" t="s">
        <v>176</v>
      </c>
      <c r="G757">
        <v>4916</v>
      </c>
      <c r="H757">
        <v>100</v>
      </c>
      <c r="I757" s="19">
        <v>14321710</v>
      </c>
      <c r="J757" s="15">
        <v>143217.1</v>
      </c>
      <c r="K757" s="17">
        <v>100</v>
      </c>
      <c r="L757" s="17">
        <v>0</v>
      </c>
      <c r="M757" s="17" t="s">
        <v>40</v>
      </c>
      <c r="N757" s="17" t="s">
        <v>47</v>
      </c>
      <c r="O757" s="17" t="s">
        <v>245</v>
      </c>
      <c r="P757" s="17" t="s">
        <v>852</v>
      </c>
      <c r="Q757" s="17" t="s">
        <v>116</v>
      </c>
      <c r="R757" s="17" t="s">
        <v>117</v>
      </c>
      <c r="S757" s="17" t="s">
        <v>135</v>
      </c>
      <c r="T757" t="s">
        <v>247</v>
      </c>
      <c r="U757" t="s">
        <v>159</v>
      </c>
      <c r="V757" s="17" t="str">
        <f t="shared" si="109"/>
        <v>08-491602</v>
      </c>
      <c r="W757" t="s">
        <v>853</v>
      </c>
      <c r="X757" s="17" t="s">
        <v>40</v>
      </c>
      <c r="Y757" s="20"/>
      <c r="Z757" s="21"/>
      <c r="AA757" s="14"/>
      <c r="AB757" s="20">
        <v>44327</v>
      </c>
      <c r="AC757" s="19">
        <f t="shared" ref="AC757:AC820" si="114">I757</f>
        <v>14321710</v>
      </c>
      <c r="AD757" s="21">
        <v>15</v>
      </c>
      <c r="AE757" s="14">
        <v>44342</v>
      </c>
      <c r="AF757" s="20">
        <v>44363</v>
      </c>
      <c r="AG757" s="21">
        <v>20</v>
      </c>
      <c r="AH757" s="14">
        <v>44383</v>
      </c>
      <c r="AI757" s="20">
        <v>44389</v>
      </c>
      <c r="AJ757" s="21">
        <v>10</v>
      </c>
      <c r="AK757" s="14">
        <v>44399</v>
      </c>
      <c r="AL757" s="15">
        <f t="shared" ref="AL757:AL820" si="115">I757</f>
        <v>14321710</v>
      </c>
      <c r="AM757" s="21">
        <v>6</v>
      </c>
      <c r="AN757" s="14">
        <v>44583</v>
      </c>
      <c r="AO757" s="14">
        <v>44643</v>
      </c>
      <c r="AP757" s="19"/>
      <c r="AQ757" s="19"/>
      <c r="AR757" s="19"/>
      <c r="AS757" s="19"/>
      <c r="AT757" s="19"/>
      <c r="AU757" s="19"/>
      <c r="AV757" s="19">
        <v>10025197</v>
      </c>
      <c r="AW757" s="19"/>
      <c r="AX757" s="19"/>
      <c r="AY757" s="19">
        <v>4296513</v>
      </c>
      <c r="AZ757" s="19"/>
      <c r="BA757" s="19"/>
      <c r="BB757" s="19">
        <f t="shared" si="107"/>
        <v>10025197</v>
      </c>
      <c r="BC757" s="15">
        <f t="shared" si="110"/>
        <v>14321710</v>
      </c>
      <c r="BD757" s="15">
        <f t="shared" si="106"/>
        <v>14321710</v>
      </c>
      <c r="BE757" t="str">
        <f t="shared" si="111"/>
        <v>OK</v>
      </c>
      <c r="BF757">
        <f t="shared" si="112"/>
        <v>2</v>
      </c>
      <c r="BH757" s="17"/>
    </row>
    <row r="758" spans="1:60" hidden="1">
      <c r="A758" s="17">
        <v>8</v>
      </c>
      <c r="B758" s="17" t="s">
        <v>19</v>
      </c>
      <c r="C758" s="17" t="s">
        <v>169</v>
      </c>
      <c r="D758" s="17" t="s">
        <v>851</v>
      </c>
      <c r="E758" s="17" t="s">
        <v>7</v>
      </c>
      <c r="F758" s="17" t="s">
        <v>176</v>
      </c>
      <c r="G758">
        <v>4916</v>
      </c>
      <c r="H758">
        <v>104</v>
      </c>
      <c r="I758" s="19">
        <v>14894580</v>
      </c>
      <c r="J758" s="15">
        <v>143217.11538461538</v>
      </c>
      <c r="K758" s="17">
        <v>104</v>
      </c>
      <c r="L758" s="17">
        <v>0</v>
      </c>
      <c r="M758" s="17" t="s">
        <v>40</v>
      </c>
      <c r="N758" s="17" t="s">
        <v>47</v>
      </c>
      <c r="O758" s="17" t="s">
        <v>245</v>
      </c>
      <c r="P758" s="17" t="s">
        <v>852</v>
      </c>
      <c r="Q758" s="17" t="s">
        <v>116</v>
      </c>
      <c r="R758" s="17" t="s">
        <v>117</v>
      </c>
      <c r="S758" s="17" t="s">
        <v>135</v>
      </c>
      <c r="T758" t="s">
        <v>247</v>
      </c>
      <c r="U758" t="s">
        <v>159</v>
      </c>
      <c r="V758" s="17" t="str">
        <f t="shared" si="109"/>
        <v>08-491602</v>
      </c>
      <c r="W758" t="s">
        <v>853</v>
      </c>
      <c r="X758" s="17" t="s">
        <v>40</v>
      </c>
      <c r="Y758" s="20"/>
      <c r="Z758" s="21"/>
      <c r="AA758" s="14"/>
      <c r="AB758" s="20">
        <v>44327</v>
      </c>
      <c r="AC758" s="19">
        <f t="shared" si="114"/>
        <v>14894580</v>
      </c>
      <c r="AD758" s="21">
        <v>15</v>
      </c>
      <c r="AE758" s="14">
        <v>44342</v>
      </c>
      <c r="AF758" s="20">
        <v>44363</v>
      </c>
      <c r="AG758" s="21">
        <v>20</v>
      </c>
      <c r="AH758" s="14">
        <v>44383</v>
      </c>
      <c r="AI758" s="20">
        <v>44389</v>
      </c>
      <c r="AJ758" s="21">
        <v>10</v>
      </c>
      <c r="AK758" s="14">
        <v>44399</v>
      </c>
      <c r="AL758" s="15">
        <f t="shared" si="115"/>
        <v>14894580</v>
      </c>
      <c r="AM758" s="21">
        <v>6</v>
      </c>
      <c r="AN758" s="14">
        <v>44583</v>
      </c>
      <c r="AO758" s="14">
        <v>44643</v>
      </c>
      <c r="AP758" s="19"/>
      <c r="AQ758" s="19"/>
      <c r="AR758" s="19"/>
      <c r="AS758" s="19"/>
      <c r="AT758" s="19"/>
      <c r="AU758" s="19"/>
      <c r="AV758" s="19">
        <v>10426206</v>
      </c>
      <c r="AW758" s="19"/>
      <c r="AX758" s="19"/>
      <c r="AY758" s="19">
        <v>4468374</v>
      </c>
      <c r="AZ758" s="19"/>
      <c r="BA758" s="19"/>
      <c r="BB758" s="19">
        <f t="shared" si="107"/>
        <v>10426206</v>
      </c>
      <c r="BC758" s="15">
        <f t="shared" si="110"/>
        <v>14894580</v>
      </c>
      <c r="BD758" s="15">
        <f t="shared" si="106"/>
        <v>14894580</v>
      </c>
      <c r="BE758" t="str">
        <f t="shared" si="111"/>
        <v>OK</v>
      </c>
      <c r="BF758">
        <f t="shared" si="112"/>
        <v>2</v>
      </c>
      <c r="BH758" s="17"/>
    </row>
    <row r="759" spans="1:60" hidden="1">
      <c r="A759" s="17">
        <v>8</v>
      </c>
      <c r="B759" s="17" t="s">
        <v>19</v>
      </c>
      <c r="C759" s="17" t="s">
        <v>169</v>
      </c>
      <c r="D759" s="17" t="s">
        <v>851</v>
      </c>
      <c r="E759" s="17" t="s">
        <v>7</v>
      </c>
      <c r="F759" s="17" t="s">
        <v>176</v>
      </c>
      <c r="G759">
        <v>4916</v>
      </c>
      <c r="H759">
        <v>100</v>
      </c>
      <c r="I759" s="19">
        <v>14321710</v>
      </c>
      <c r="J759" s="15">
        <v>143217.1</v>
      </c>
      <c r="K759" s="17">
        <v>100</v>
      </c>
      <c r="L759" s="17">
        <v>0</v>
      </c>
      <c r="M759" s="17" t="s">
        <v>40</v>
      </c>
      <c r="N759" s="17" t="s">
        <v>47</v>
      </c>
      <c r="O759" s="17" t="s">
        <v>245</v>
      </c>
      <c r="P759" s="17" t="s">
        <v>852</v>
      </c>
      <c r="Q759" s="17" t="s">
        <v>116</v>
      </c>
      <c r="R759" s="17" t="s">
        <v>117</v>
      </c>
      <c r="S759" s="17" t="s">
        <v>135</v>
      </c>
      <c r="T759" t="s">
        <v>247</v>
      </c>
      <c r="U759" t="s">
        <v>159</v>
      </c>
      <c r="V759" s="17" t="str">
        <f t="shared" si="109"/>
        <v>08-491602</v>
      </c>
      <c r="W759" t="s">
        <v>853</v>
      </c>
      <c r="X759" s="17" t="s">
        <v>40</v>
      </c>
      <c r="Y759" s="20"/>
      <c r="Z759" s="21"/>
      <c r="AA759" s="14"/>
      <c r="AB759" s="20">
        <v>44327</v>
      </c>
      <c r="AC759" s="19">
        <f t="shared" si="114"/>
        <v>14321710</v>
      </c>
      <c r="AD759" s="21">
        <v>15</v>
      </c>
      <c r="AE759" s="14">
        <v>44342</v>
      </c>
      <c r="AF759" s="20">
        <v>44363</v>
      </c>
      <c r="AG759" s="21">
        <v>20</v>
      </c>
      <c r="AH759" s="14">
        <v>44383</v>
      </c>
      <c r="AI759" s="20">
        <v>44389</v>
      </c>
      <c r="AJ759" s="21">
        <v>10</v>
      </c>
      <c r="AK759" s="14">
        <v>44399</v>
      </c>
      <c r="AL759" s="15">
        <f t="shared" si="115"/>
        <v>14321710</v>
      </c>
      <c r="AM759" s="21">
        <v>6</v>
      </c>
      <c r="AN759" s="14">
        <v>44583</v>
      </c>
      <c r="AO759" s="14">
        <v>44643</v>
      </c>
      <c r="AP759" s="19"/>
      <c r="AQ759" s="19"/>
      <c r="AR759" s="19"/>
      <c r="AS759" s="19"/>
      <c r="AT759" s="19"/>
      <c r="AU759" s="19"/>
      <c r="AV759" s="19">
        <v>10025197</v>
      </c>
      <c r="AW759" s="19"/>
      <c r="AX759" s="19"/>
      <c r="AY759" s="19">
        <v>4296513</v>
      </c>
      <c r="AZ759" s="19"/>
      <c r="BA759" s="19"/>
      <c r="BB759" s="19">
        <f t="shared" si="107"/>
        <v>10025197</v>
      </c>
      <c r="BC759" s="15">
        <f t="shared" si="110"/>
        <v>14321710</v>
      </c>
      <c r="BD759" s="15">
        <f t="shared" si="106"/>
        <v>14321710</v>
      </c>
      <c r="BE759" t="str">
        <f t="shared" si="111"/>
        <v>OK</v>
      </c>
      <c r="BF759">
        <f t="shared" si="112"/>
        <v>2</v>
      </c>
      <c r="BH759" s="17"/>
    </row>
    <row r="760" spans="1:60">
      <c r="A760" s="17">
        <v>8</v>
      </c>
      <c r="B760" s="17" t="s">
        <v>19</v>
      </c>
      <c r="C760" s="17" t="s">
        <v>169</v>
      </c>
      <c r="D760" s="17" t="s">
        <v>800</v>
      </c>
      <c r="E760" s="17" t="s">
        <v>9</v>
      </c>
      <c r="F760" s="17" t="s">
        <v>180</v>
      </c>
      <c r="G760">
        <v>5811</v>
      </c>
      <c r="H760">
        <v>113</v>
      </c>
      <c r="I760" s="19">
        <v>96050000</v>
      </c>
      <c r="J760" s="15">
        <v>850000</v>
      </c>
      <c r="K760" s="17">
        <v>113</v>
      </c>
      <c r="L760" s="17">
        <v>0</v>
      </c>
      <c r="M760" s="17" t="s">
        <v>40</v>
      </c>
      <c r="N760" s="17" t="s">
        <v>48</v>
      </c>
      <c r="O760" s="17" t="s">
        <v>114</v>
      </c>
      <c r="P760" s="17" t="s">
        <v>854</v>
      </c>
      <c r="Q760" s="17" t="s">
        <v>53</v>
      </c>
      <c r="R760" s="17" t="s">
        <v>117</v>
      </c>
      <c r="S760" s="17" t="s">
        <v>118</v>
      </c>
      <c r="T760" t="s">
        <v>183</v>
      </c>
      <c r="U760" t="s">
        <v>159</v>
      </c>
      <c r="V760" s="17" t="str">
        <f t="shared" si="109"/>
        <v>08-581101</v>
      </c>
      <c r="W760" t="s">
        <v>855</v>
      </c>
      <c r="X760" s="17" t="s">
        <v>40</v>
      </c>
      <c r="Y760" s="20">
        <v>44278</v>
      </c>
      <c r="Z760" s="21">
        <v>21</v>
      </c>
      <c r="AA760" s="14">
        <v>44299</v>
      </c>
      <c r="AB760" s="20">
        <v>44280</v>
      </c>
      <c r="AC760" s="19">
        <f t="shared" si="114"/>
        <v>96050000</v>
      </c>
      <c r="AD760" s="21">
        <v>20</v>
      </c>
      <c r="AE760" s="14">
        <v>44300</v>
      </c>
      <c r="AF760" s="20">
        <v>44302</v>
      </c>
      <c r="AG760" s="21">
        <v>25</v>
      </c>
      <c r="AH760" s="14">
        <v>44327</v>
      </c>
      <c r="AI760" s="20">
        <v>44362</v>
      </c>
      <c r="AJ760" s="21">
        <v>10</v>
      </c>
      <c r="AK760" s="14">
        <v>44372</v>
      </c>
      <c r="AL760" s="15">
        <f t="shared" si="115"/>
        <v>96050000</v>
      </c>
      <c r="AM760" s="21">
        <v>8</v>
      </c>
      <c r="AN760" s="14">
        <v>44617</v>
      </c>
      <c r="AO760" s="14">
        <v>44677</v>
      </c>
      <c r="AP760" s="19"/>
      <c r="AQ760" s="19"/>
      <c r="AR760" s="19"/>
      <c r="AS760" s="19"/>
      <c r="AT760" s="19"/>
      <c r="AU760" s="19">
        <v>9605000</v>
      </c>
      <c r="AV760" s="19"/>
      <c r="AW760" s="19"/>
      <c r="AX760" s="19">
        <v>86445000</v>
      </c>
      <c r="AY760" s="19"/>
      <c r="AZ760" s="19"/>
      <c r="BA760" s="19"/>
      <c r="BB760" s="19">
        <f t="shared" si="107"/>
        <v>9605000</v>
      </c>
      <c r="BC760" s="15">
        <f t="shared" si="110"/>
        <v>96050000</v>
      </c>
      <c r="BD760" s="15">
        <f t="shared" si="106"/>
        <v>96050000</v>
      </c>
      <c r="BE760" t="str">
        <f t="shared" si="111"/>
        <v>OK</v>
      </c>
      <c r="BF760">
        <f t="shared" si="112"/>
        <v>2</v>
      </c>
      <c r="BH760" s="17"/>
    </row>
    <row r="761" spans="1:60">
      <c r="A761" s="17">
        <v>8</v>
      </c>
      <c r="B761" s="17" t="s">
        <v>19</v>
      </c>
      <c r="C761" s="17" t="s">
        <v>169</v>
      </c>
      <c r="D761" s="17" t="s">
        <v>803</v>
      </c>
      <c r="E761" s="17" t="s">
        <v>9</v>
      </c>
      <c r="F761" s="17" t="s">
        <v>180</v>
      </c>
      <c r="G761">
        <v>5811</v>
      </c>
      <c r="H761">
        <v>113</v>
      </c>
      <c r="I761" s="19">
        <v>96050000</v>
      </c>
      <c r="J761" s="15">
        <v>850000</v>
      </c>
      <c r="K761" s="17">
        <v>113</v>
      </c>
      <c r="L761" s="17">
        <v>0</v>
      </c>
      <c r="M761" s="17" t="s">
        <v>40</v>
      </c>
      <c r="N761" s="17" t="s">
        <v>48</v>
      </c>
      <c r="O761" s="17" t="s">
        <v>114</v>
      </c>
      <c r="P761" s="17" t="s">
        <v>854</v>
      </c>
      <c r="Q761" s="17" t="s">
        <v>53</v>
      </c>
      <c r="R761" s="17" t="s">
        <v>117</v>
      </c>
      <c r="S761" s="17" t="s">
        <v>118</v>
      </c>
      <c r="T761" t="s">
        <v>183</v>
      </c>
      <c r="U761" t="s">
        <v>159</v>
      </c>
      <c r="V761" s="17" t="str">
        <f t="shared" si="109"/>
        <v>08-581101</v>
      </c>
      <c r="W761" t="s">
        <v>856</v>
      </c>
      <c r="X761" s="17" t="s">
        <v>40</v>
      </c>
      <c r="Y761" s="20">
        <v>44278</v>
      </c>
      <c r="Z761" s="21">
        <v>21</v>
      </c>
      <c r="AA761" s="14">
        <v>44299</v>
      </c>
      <c r="AB761" s="20">
        <v>44280</v>
      </c>
      <c r="AC761" s="19">
        <f t="shared" si="114"/>
        <v>96050000</v>
      </c>
      <c r="AD761" s="21">
        <v>20</v>
      </c>
      <c r="AE761" s="14">
        <v>44300</v>
      </c>
      <c r="AF761" s="20">
        <v>44302</v>
      </c>
      <c r="AG761" s="21">
        <v>25</v>
      </c>
      <c r="AH761" s="14">
        <v>44327</v>
      </c>
      <c r="AI761" s="20">
        <v>44362</v>
      </c>
      <c r="AJ761" s="21">
        <v>10</v>
      </c>
      <c r="AK761" s="14">
        <v>44372</v>
      </c>
      <c r="AL761" s="15">
        <f t="shared" si="115"/>
        <v>96050000</v>
      </c>
      <c r="AM761" s="21">
        <v>8</v>
      </c>
      <c r="AN761" s="14">
        <v>44617</v>
      </c>
      <c r="AO761" s="14">
        <v>44677</v>
      </c>
      <c r="AP761" s="19"/>
      <c r="AQ761" s="19"/>
      <c r="AR761" s="19"/>
      <c r="AS761" s="19"/>
      <c r="AT761" s="19"/>
      <c r="AU761" s="19">
        <v>9605000</v>
      </c>
      <c r="AV761" s="19"/>
      <c r="AW761" s="19"/>
      <c r="AX761" s="19">
        <v>86445000</v>
      </c>
      <c r="AY761" s="19"/>
      <c r="AZ761" s="19"/>
      <c r="BA761" s="19"/>
      <c r="BB761" s="19">
        <f t="shared" si="107"/>
        <v>9605000</v>
      </c>
      <c r="BC761" s="15">
        <f t="shared" si="110"/>
        <v>96050000</v>
      </c>
      <c r="BD761" s="15">
        <f t="shared" si="106"/>
        <v>96050000</v>
      </c>
      <c r="BE761" t="str">
        <f t="shared" si="111"/>
        <v>OK</v>
      </c>
      <c r="BF761">
        <f t="shared" si="112"/>
        <v>2</v>
      </c>
      <c r="BH761" s="17"/>
    </row>
    <row r="762" spans="1:60">
      <c r="A762" s="17">
        <v>8</v>
      </c>
      <c r="B762" s="17" t="s">
        <v>19</v>
      </c>
      <c r="C762" s="17" t="s">
        <v>169</v>
      </c>
      <c r="D762" s="17" t="s">
        <v>804</v>
      </c>
      <c r="E762" s="17" t="s">
        <v>9</v>
      </c>
      <c r="F762" s="17" t="s">
        <v>180</v>
      </c>
      <c r="G762">
        <v>5811</v>
      </c>
      <c r="H762">
        <v>126</v>
      </c>
      <c r="I762" s="19">
        <v>107100000</v>
      </c>
      <c r="J762" s="15">
        <v>850000</v>
      </c>
      <c r="K762" s="17">
        <v>126</v>
      </c>
      <c r="L762" s="17">
        <v>0</v>
      </c>
      <c r="M762" s="17" t="s">
        <v>40</v>
      </c>
      <c r="N762" s="17" t="s">
        <v>48</v>
      </c>
      <c r="O762" s="17" t="s">
        <v>114</v>
      </c>
      <c r="P762" s="17" t="s">
        <v>854</v>
      </c>
      <c r="Q762" s="17" t="s">
        <v>53</v>
      </c>
      <c r="R762" s="17" t="s">
        <v>117</v>
      </c>
      <c r="S762" s="17" t="s">
        <v>118</v>
      </c>
      <c r="T762" t="s">
        <v>183</v>
      </c>
      <c r="U762" t="s">
        <v>159</v>
      </c>
      <c r="V762" s="17" t="str">
        <f t="shared" si="109"/>
        <v>08-581101</v>
      </c>
      <c r="W762" t="s">
        <v>857</v>
      </c>
      <c r="X762" s="17" t="s">
        <v>40</v>
      </c>
      <c r="Y762" s="20">
        <v>44278</v>
      </c>
      <c r="Z762" s="21">
        <v>21</v>
      </c>
      <c r="AA762" s="14">
        <v>44299</v>
      </c>
      <c r="AB762" s="20">
        <v>44280</v>
      </c>
      <c r="AC762" s="19">
        <f t="shared" si="114"/>
        <v>107100000</v>
      </c>
      <c r="AD762" s="21">
        <v>20</v>
      </c>
      <c r="AE762" s="14">
        <v>44300</v>
      </c>
      <c r="AF762" s="20">
        <v>44302</v>
      </c>
      <c r="AG762" s="21">
        <v>25</v>
      </c>
      <c r="AH762" s="14">
        <v>44327</v>
      </c>
      <c r="AI762" s="20">
        <v>44362</v>
      </c>
      <c r="AJ762" s="21">
        <v>10</v>
      </c>
      <c r="AK762" s="14">
        <v>44372</v>
      </c>
      <c r="AL762" s="15">
        <f t="shared" si="115"/>
        <v>107100000</v>
      </c>
      <c r="AM762" s="21">
        <v>8</v>
      </c>
      <c r="AN762" s="14">
        <v>44617</v>
      </c>
      <c r="AO762" s="14">
        <v>44677</v>
      </c>
      <c r="AP762" s="19"/>
      <c r="AQ762" s="19"/>
      <c r="AR762" s="19"/>
      <c r="AS762" s="19"/>
      <c r="AT762" s="19"/>
      <c r="AU762" s="19">
        <v>10710000</v>
      </c>
      <c r="AV762" s="19"/>
      <c r="AW762" s="19"/>
      <c r="AX762" s="19">
        <v>96390000</v>
      </c>
      <c r="AY762" s="19"/>
      <c r="AZ762" s="19"/>
      <c r="BA762" s="19"/>
      <c r="BB762" s="19">
        <f t="shared" si="107"/>
        <v>10710000</v>
      </c>
      <c r="BC762" s="15">
        <f t="shared" si="110"/>
        <v>107100000</v>
      </c>
      <c r="BD762" s="15">
        <f t="shared" si="106"/>
        <v>107100000</v>
      </c>
      <c r="BE762" t="str">
        <f t="shared" si="111"/>
        <v>OK</v>
      </c>
      <c r="BF762">
        <f t="shared" si="112"/>
        <v>2</v>
      </c>
      <c r="BH762" s="17"/>
    </row>
    <row r="763" spans="1:60" hidden="1">
      <c r="A763" s="17">
        <v>8</v>
      </c>
      <c r="B763" s="17" t="s">
        <v>19</v>
      </c>
      <c r="C763" s="17" t="s">
        <v>169</v>
      </c>
      <c r="D763" s="17" t="s">
        <v>804</v>
      </c>
      <c r="E763" s="17" t="s">
        <v>9</v>
      </c>
      <c r="F763" s="17" t="s">
        <v>180</v>
      </c>
      <c r="G763">
        <v>5811</v>
      </c>
      <c r="H763">
        <v>50</v>
      </c>
      <c r="I763" s="19">
        <v>42500000</v>
      </c>
      <c r="J763" s="15">
        <v>850000</v>
      </c>
      <c r="K763" s="17">
        <v>50</v>
      </c>
      <c r="L763" s="17">
        <v>0</v>
      </c>
      <c r="M763" s="17" t="s">
        <v>40</v>
      </c>
      <c r="N763" s="17" t="s">
        <v>48</v>
      </c>
      <c r="O763" s="17" t="s">
        <v>146</v>
      </c>
      <c r="P763" s="17" t="s">
        <v>858</v>
      </c>
      <c r="Q763" s="17" t="s">
        <v>116</v>
      </c>
      <c r="R763" s="17" t="s">
        <v>117</v>
      </c>
      <c r="S763" s="17" t="s">
        <v>135</v>
      </c>
      <c r="T763" t="s">
        <v>192</v>
      </c>
      <c r="U763" t="s">
        <v>159</v>
      </c>
      <c r="V763" s="17" t="str">
        <f t="shared" si="109"/>
        <v>08-581102</v>
      </c>
      <c r="W763" t="s">
        <v>859</v>
      </c>
      <c r="X763" s="17" t="s">
        <v>40</v>
      </c>
      <c r="Y763" s="20">
        <v>44256</v>
      </c>
      <c r="Z763" s="21">
        <v>30</v>
      </c>
      <c r="AA763" s="14">
        <v>44286</v>
      </c>
      <c r="AB763" s="20">
        <v>44294</v>
      </c>
      <c r="AC763" s="19">
        <f t="shared" si="114"/>
        <v>42500000</v>
      </c>
      <c r="AD763" s="21">
        <v>20</v>
      </c>
      <c r="AE763" s="14">
        <v>44314</v>
      </c>
      <c r="AF763" s="20">
        <v>44316</v>
      </c>
      <c r="AG763" s="21">
        <v>25</v>
      </c>
      <c r="AH763" s="14">
        <v>44341</v>
      </c>
      <c r="AI763" s="20">
        <v>44362</v>
      </c>
      <c r="AJ763" s="21">
        <v>10</v>
      </c>
      <c r="AK763" s="14">
        <v>44372</v>
      </c>
      <c r="AL763" s="15">
        <f t="shared" si="115"/>
        <v>42500000</v>
      </c>
      <c r="AM763" s="21">
        <v>8</v>
      </c>
      <c r="AN763" s="14">
        <v>44617</v>
      </c>
      <c r="AO763" s="14">
        <v>44677</v>
      </c>
      <c r="AP763" s="19"/>
      <c r="AQ763" s="19"/>
      <c r="AR763" s="19"/>
      <c r="AS763" s="19"/>
      <c r="AT763" s="19"/>
      <c r="AU763" s="19">
        <v>4250000</v>
      </c>
      <c r="AV763" s="19"/>
      <c r="AW763" s="19"/>
      <c r="AX763" s="19">
        <v>38250000</v>
      </c>
      <c r="AY763" s="19"/>
      <c r="AZ763" s="19"/>
      <c r="BA763" s="19"/>
      <c r="BB763" s="19">
        <f t="shared" si="107"/>
        <v>4250000</v>
      </c>
      <c r="BC763" s="15">
        <f t="shared" si="110"/>
        <v>42500000</v>
      </c>
      <c r="BD763" s="15">
        <f t="shared" si="106"/>
        <v>42500000</v>
      </c>
      <c r="BE763" t="str">
        <f t="shared" si="111"/>
        <v>OK</v>
      </c>
      <c r="BF763">
        <f t="shared" si="112"/>
        <v>2</v>
      </c>
      <c r="BH763" s="17"/>
    </row>
    <row r="764" spans="1:60" hidden="1">
      <c r="A764" s="17">
        <v>8</v>
      </c>
      <c r="B764" s="17" t="s">
        <v>19</v>
      </c>
      <c r="C764" s="17" t="s">
        <v>169</v>
      </c>
      <c r="D764" s="17" t="s">
        <v>170</v>
      </c>
      <c r="E764" s="17" t="s">
        <v>9</v>
      </c>
      <c r="F764" s="17" t="s">
        <v>180</v>
      </c>
      <c r="G764">
        <v>5811</v>
      </c>
      <c r="H764">
        <v>25</v>
      </c>
      <c r="I764" s="19">
        <v>21250000</v>
      </c>
      <c r="J764" s="15">
        <v>850000</v>
      </c>
      <c r="K764" s="17">
        <v>25</v>
      </c>
      <c r="L764" s="17">
        <v>0</v>
      </c>
      <c r="M764" s="17" t="s">
        <v>40</v>
      </c>
      <c r="N764" s="17" t="s">
        <v>48</v>
      </c>
      <c r="O764" s="17" t="s">
        <v>187</v>
      </c>
      <c r="P764" s="17" t="s">
        <v>860</v>
      </c>
      <c r="Q764" s="17" t="s">
        <v>116</v>
      </c>
      <c r="R764" s="17" t="s">
        <v>117</v>
      </c>
      <c r="S764" s="17" t="s">
        <v>124</v>
      </c>
      <c r="T764" t="s">
        <v>195</v>
      </c>
      <c r="U764" t="s">
        <v>159</v>
      </c>
      <c r="V764" s="17" t="str">
        <f t="shared" si="109"/>
        <v>08-581103</v>
      </c>
      <c r="W764" t="s">
        <v>861</v>
      </c>
      <c r="X764" s="17" t="s">
        <v>40</v>
      </c>
      <c r="Y764" s="20"/>
      <c r="Z764" s="21">
        <v>30</v>
      </c>
      <c r="AA764" s="14"/>
      <c r="AB764" s="20">
        <v>44301</v>
      </c>
      <c r="AC764" s="19">
        <f t="shared" si="114"/>
        <v>21250000</v>
      </c>
      <c r="AD764" s="21">
        <v>20</v>
      </c>
      <c r="AE764" s="14">
        <v>44321</v>
      </c>
      <c r="AF764" s="20">
        <v>44320</v>
      </c>
      <c r="AG764" s="21">
        <v>25</v>
      </c>
      <c r="AH764" s="14">
        <v>44345</v>
      </c>
      <c r="AI764" s="20">
        <v>44362</v>
      </c>
      <c r="AJ764" s="21">
        <v>10</v>
      </c>
      <c r="AK764" s="14">
        <v>44372</v>
      </c>
      <c r="AL764" s="15">
        <f t="shared" si="115"/>
        <v>21250000</v>
      </c>
      <c r="AM764" s="21">
        <v>8</v>
      </c>
      <c r="AN764" s="14">
        <v>44617</v>
      </c>
      <c r="AO764" s="14">
        <v>44677</v>
      </c>
      <c r="AP764" s="19"/>
      <c r="AQ764" s="19"/>
      <c r="AR764" s="19"/>
      <c r="AS764" s="19"/>
      <c r="AT764" s="19"/>
      <c r="AU764" s="19"/>
      <c r="AV764" s="19">
        <v>2125000</v>
      </c>
      <c r="AW764" s="19"/>
      <c r="AX764" s="19">
        <v>19125000</v>
      </c>
      <c r="AY764" s="19"/>
      <c r="AZ764" s="19"/>
      <c r="BA764" s="19"/>
      <c r="BB764" s="19">
        <f t="shared" si="107"/>
        <v>2125000</v>
      </c>
      <c r="BC764" s="15">
        <f t="shared" si="110"/>
        <v>21250000</v>
      </c>
      <c r="BD764" s="15">
        <f t="shared" si="106"/>
        <v>21250000</v>
      </c>
      <c r="BE764" t="str">
        <f t="shared" si="111"/>
        <v>OK</v>
      </c>
      <c r="BF764">
        <f t="shared" si="112"/>
        <v>2</v>
      </c>
      <c r="BH764" s="17"/>
    </row>
    <row r="765" spans="1:60" hidden="1">
      <c r="A765" s="17">
        <v>8</v>
      </c>
      <c r="B765" s="17" t="s">
        <v>19</v>
      </c>
      <c r="C765" s="17" t="s">
        <v>809</v>
      </c>
      <c r="D765" s="17" t="s">
        <v>862</v>
      </c>
      <c r="E765" s="17" t="s">
        <v>10</v>
      </c>
      <c r="F765" s="17" t="s">
        <v>197</v>
      </c>
      <c r="G765">
        <v>5911</v>
      </c>
      <c r="H765">
        <v>10</v>
      </c>
      <c r="I765" s="19">
        <v>7840000</v>
      </c>
      <c r="J765" s="15">
        <v>784000</v>
      </c>
      <c r="K765" s="17">
        <v>0</v>
      </c>
      <c r="L765" s="17">
        <v>10</v>
      </c>
      <c r="M765" s="17" t="s">
        <v>40</v>
      </c>
      <c r="N765" s="17" t="s">
        <v>48</v>
      </c>
      <c r="O765" s="17" t="s">
        <v>493</v>
      </c>
      <c r="P765" s="17" t="s">
        <v>863</v>
      </c>
      <c r="Q765" s="17" t="s">
        <v>53</v>
      </c>
      <c r="R765" s="17" t="s">
        <v>117</v>
      </c>
      <c r="S765" s="17" t="s">
        <v>135</v>
      </c>
      <c r="T765" t="s">
        <v>201</v>
      </c>
      <c r="U765" t="s">
        <v>159</v>
      </c>
      <c r="V765" s="17" t="str">
        <f t="shared" si="109"/>
        <v>08-591102</v>
      </c>
      <c r="W765" t="s">
        <v>864</v>
      </c>
      <c r="X765" s="17" t="s">
        <v>40</v>
      </c>
      <c r="Y765" s="20">
        <v>44278</v>
      </c>
      <c r="Z765" s="21">
        <v>21</v>
      </c>
      <c r="AA765" s="14">
        <v>44299</v>
      </c>
      <c r="AB765" s="20">
        <v>44253</v>
      </c>
      <c r="AC765" s="19">
        <f t="shared" si="114"/>
        <v>7840000</v>
      </c>
      <c r="AD765" s="21">
        <v>20</v>
      </c>
      <c r="AE765" s="14">
        <v>44273</v>
      </c>
      <c r="AF765" s="20">
        <v>44277</v>
      </c>
      <c r="AG765" s="21">
        <v>20</v>
      </c>
      <c r="AH765" s="14">
        <v>44297</v>
      </c>
      <c r="AI765" s="20">
        <v>44322</v>
      </c>
      <c r="AJ765" s="21">
        <v>10</v>
      </c>
      <c r="AK765" s="14">
        <v>44332</v>
      </c>
      <c r="AL765" s="15">
        <f t="shared" si="115"/>
        <v>7840000</v>
      </c>
      <c r="AM765" s="21">
        <v>8</v>
      </c>
      <c r="AN765" s="14">
        <v>44577</v>
      </c>
      <c r="AO765" s="14">
        <v>44637</v>
      </c>
      <c r="AP765" s="19"/>
      <c r="AQ765" s="19"/>
      <c r="AR765" s="19"/>
      <c r="AS765" s="19"/>
      <c r="AT765" s="19">
        <v>784000</v>
      </c>
      <c r="AU765" s="19"/>
      <c r="AV765" s="19"/>
      <c r="AW765" s="19">
        <v>7056000</v>
      </c>
      <c r="AX765" s="19"/>
      <c r="AY765" s="19"/>
      <c r="AZ765" s="19"/>
      <c r="BA765" s="19"/>
      <c r="BB765" s="19">
        <f t="shared" si="107"/>
        <v>784000</v>
      </c>
      <c r="BC765" s="15">
        <f t="shared" si="110"/>
        <v>7840000</v>
      </c>
      <c r="BD765" s="15">
        <f t="shared" si="106"/>
        <v>7840000</v>
      </c>
      <c r="BE765" t="str">
        <f t="shared" si="111"/>
        <v>OK</v>
      </c>
      <c r="BF765">
        <f t="shared" si="112"/>
        <v>2</v>
      </c>
      <c r="BH765" s="17"/>
    </row>
    <row r="766" spans="1:60" hidden="1">
      <c r="A766" s="17">
        <v>8</v>
      </c>
      <c r="B766" s="17" t="s">
        <v>19</v>
      </c>
      <c r="C766" s="17" t="s">
        <v>779</v>
      </c>
      <c r="D766" s="17" t="s">
        <v>865</v>
      </c>
      <c r="E766" s="17" t="s">
        <v>10</v>
      </c>
      <c r="F766" s="17" t="s">
        <v>197</v>
      </c>
      <c r="G766">
        <v>5911</v>
      </c>
      <c r="H766">
        <v>10</v>
      </c>
      <c r="I766" s="19">
        <v>7840000</v>
      </c>
      <c r="J766" s="15">
        <v>784000</v>
      </c>
      <c r="K766" s="17">
        <v>0</v>
      </c>
      <c r="L766" s="17">
        <v>10</v>
      </c>
      <c r="M766" s="17" t="s">
        <v>40</v>
      </c>
      <c r="N766" s="17" t="s">
        <v>48</v>
      </c>
      <c r="O766" s="17" t="s">
        <v>493</v>
      </c>
      <c r="P766" s="17" t="s">
        <v>863</v>
      </c>
      <c r="Q766" s="17" t="s">
        <v>53</v>
      </c>
      <c r="R766" s="17" t="s">
        <v>117</v>
      </c>
      <c r="S766" s="17" t="s">
        <v>135</v>
      </c>
      <c r="T766" t="s">
        <v>201</v>
      </c>
      <c r="U766" t="s">
        <v>159</v>
      </c>
      <c r="V766" s="17" t="str">
        <f t="shared" si="109"/>
        <v>08-591102</v>
      </c>
      <c r="W766" t="s">
        <v>866</v>
      </c>
      <c r="X766" s="17" t="s">
        <v>40</v>
      </c>
      <c r="Y766" s="20">
        <v>44278</v>
      </c>
      <c r="Z766" s="21">
        <v>21</v>
      </c>
      <c r="AA766" s="14">
        <v>44299</v>
      </c>
      <c r="AB766" s="20">
        <v>44253</v>
      </c>
      <c r="AC766" s="19">
        <f t="shared" si="114"/>
        <v>7840000</v>
      </c>
      <c r="AD766" s="21">
        <v>20</v>
      </c>
      <c r="AE766" s="14">
        <v>44273</v>
      </c>
      <c r="AF766" s="20">
        <v>44277</v>
      </c>
      <c r="AG766" s="21">
        <v>20</v>
      </c>
      <c r="AH766" s="14">
        <v>44297</v>
      </c>
      <c r="AI766" s="20">
        <v>44322</v>
      </c>
      <c r="AJ766" s="21">
        <v>10</v>
      </c>
      <c r="AK766" s="14">
        <v>44362</v>
      </c>
      <c r="AL766" s="15">
        <f t="shared" si="115"/>
        <v>7840000</v>
      </c>
      <c r="AM766" s="21">
        <v>8</v>
      </c>
      <c r="AN766" s="14">
        <v>44607</v>
      </c>
      <c r="AO766" s="14">
        <v>44667</v>
      </c>
      <c r="AP766" s="19"/>
      <c r="AQ766" s="19"/>
      <c r="AR766" s="19"/>
      <c r="AS766" s="19"/>
      <c r="AT766" s="19"/>
      <c r="AU766" s="19">
        <v>784000</v>
      </c>
      <c r="AV766" s="19"/>
      <c r="AW766" s="19"/>
      <c r="AX766" s="19">
        <v>7056000</v>
      </c>
      <c r="AY766" s="19"/>
      <c r="AZ766" s="19"/>
      <c r="BA766" s="19"/>
      <c r="BB766" s="19">
        <f t="shared" si="107"/>
        <v>784000</v>
      </c>
      <c r="BC766" s="15">
        <f t="shared" si="110"/>
        <v>7840000</v>
      </c>
      <c r="BD766" s="15">
        <f t="shared" si="106"/>
        <v>7840000</v>
      </c>
      <c r="BE766" t="str">
        <f t="shared" si="111"/>
        <v>OK</v>
      </c>
      <c r="BF766">
        <f t="shared" si="112"/>
        <v>2</v>
      </c>
      <c r="BH766" s="17"/>
    </row>
    <row r="767" spans="1:60" hidden="1">
      <c r="A767" s="17">
        <v>8</v>
      </c>
      <c r="B767" s="17" t="s">
        <v>19</v>
      </c>
      <c r="C767" s="17" t="s">
        <v>814</v>
      </c>
      <c r="D767" s="17" t="s">
        <v>862</v>
      </c>
      <c r="E767" s="17" t="s">
        <v>10</v>
      </c>
      <c r="F767" s="17" t="s">
        <v>197</v>
      </c>
      <c r="G767">
        <v>5911</v>
      </c>
      <c r="H767">
        <v>10</v>
      </c>
      <c r="I767" s="19">
        <v>7840000</v>
      </c>
      <c r="J767" s="15">
        <v>784000</v>
      </c>
      <c r="K767" s="17">
        <v>0</v>
      </c>
      <c r="L767" s="17">
        <v>10</v>
      </c>
      <c r="M767" s="17" t="s">
        <v>40</v>
      </c>
      <c r="N767" s="17" t="s">
        <v>48</v>
      </c>
      <c r="O767" s="17" t="s">
        <v>493</v>
      </c>
      <c r="P767" s="17" t="s">
        <v>863</v>
      </c>
      <c r="Q767" s="17" t="s">
        <v>53</v>
      </c>
      <c r="R767" s="17" t="s">
        <v>117</v>
      </c>
      <c r="S767" s="17" t="s">
        <v>135</v>
      </c>
      <c r="T767" t="s">
        <v>201</v>
      </c>
      <c r="U767" t="s">
        <v>159</v>
      </c>
      <c r="V767" s="17" t="str">
        <f t="shared" si="109"/>
        <v>08-591102</v>
      </c>
      <c r="W767" t="s">
        <v>864</v>
      </c>
      <c r="X767" s="17" t="s">
        <v>40</v>
      </c>
      <c r="Y767" s="20">
        <v>44278</v>
      </c>
      <c r="Z767" s="21">
        <v>21</v>
      </c>
      <c r="AA767" s="14">
        <v>44299</v>
      </c>
      <c r="AB767" s="20">
        <v>44253</v>
      </c>
      <c r="AC767" s="19">
        <f t="shared" si="114"/>
        <v>7840000</v>
      </c>
      <c r="AD767" s="21">
        <v>20</v>
      </c>
      <c r="AE767" s="14">
        <v>44273</v>
      </c>
      <c r="AF767" s="20">
        <v>44277</v>
      </c>
      <c r="AG767" s="21">
        <v>20</v>
      </c>
      <c r="AH767" s="14">
        <v>44297</v>
      </c>
      <c r="AI767" s="20">
        <v>44322</v>
      </c>
      <c r="AJ767" s="21">
        <v>10</v>
      </c>
      <c r="AK767" s="14">
        <v>44332</v>
      </c>
      <c r="AL767" s="15">
        <f t="shared" si="115"/>
        <v>7840000</v>
      </c>
      <c r="AM767" s="21">
        <v>8</v>
      </c>
      <c r="AN767" s="14">
        <v>44577</v>
      </c>
      <c r="AO767" s="14">
        <v>44637</v>
      </c>
      <c r="AP767" s="19"/>
      <c r="AQ767" s="19"/>
      <c r="AR767" s="19"/>
      <c r="AS767" s="19"/>
      <c r="AT767" s="19">
        <v>784000</v>
      </c>
      <c r="AU767" s="19"/>
      <c r="AV767" s="19"/>
      <c r="AW767" s="19">
        <v>7056000</v>
      </c>
      <c r="AX767" s="19"/>
      <c r="AY767" s="19"/>
      <c r="AZ767" s="19"/>
      <c r="BA767" s="19"/>
      <c r="BB767" s="19">
        <f t="shared" si="107"/>
        <v>784000</v>
      </c>
      <c r="BC767" s="15">
        <f t="shared" si="110"/>
        <v>7840000</v>
      </c>
      <c r="BD767" s="15">
        <f t="shared" si="106"/>
        <v>7840000</v>
      </c>
      <c r="BE767" t="str">
        <f t="shared" si="111"/>
        <v>OK</v>
      </c>
      <c r="BF767">
        <f t="shared" si="112"/>
        <v>2</v>
      </c>
      <c r="BH767" s="17"/>
    </row>
    <row r="768" spans="1:60" hidden="1">
      <c r="A768" s="17">
        <v>8</v>
      </c>
      <c r="B768" s="17" t="s">
        <v>19</v>
      </c>
      <c r="C768" s="17" t="s">
        <v>817</v>
      </c>
      <c r="D768" s="17" t="s">
        <v>865</v>
      </c>
      <c r="E768" s="17" t="s">
        <v>10</v>
      </c>
      <c r="F768" s="17" t="s">
        <v>197</v>
      </c>
      <c r="G768">
        <v>5911</v>
      </c>
      <c r="H768">
        <v>10</v>
      </c>
      <c r="I768" s="19">
        <v>7840000</v>
      </c>
      <c r="J768" s="15">
        <v>784000</v>
      </c>
      <c r="K768" s="17">
        <v>0</v>
      </c>
      <c r="L768" s="17">
        <v>10</v>
      </c>
      <c r="M768" s="17" t="s">
        <v>40</v>
      </c>
      <c r="N768" s="17" t="s">
        <v>48</v>
      </c>
      <c r="O768" s="17" t="s">
        <v>493</v>
      </c>
      <c r="P768" s="17" t="s">
        <v>863</v>
      </c>
      <c r="Q768" s="17" t="s">
        <v>53</v>
      </c>
      <c r="R768" s="17" t="s">
        <v>117</v>
      </c>
      <c r="S768" s="17" t="s">
        <v>135</v>
      </c>
      <c r="T768" t="s">
        <v>201</v>
      </c>
      <c r="U768" t="s">
        <v>159</v>
      </c>
      <c r="V768" s="17" t="str">
        <f t="shared" si="109"/>
        <v>08-591102</v>
      </c>
      <c r="W768" t="s">
        <v>866</v>
      </c>
      <c r="X768" s="17" t="s">
        <v>40</v>
      </c>
      <c r="Y768" s="20">
        <v>44278</v>
      </c>
      <c r="Z768" s="21">
        <v>21</v>
      </c>
      <c r="AA768" s="14">
        <v>44299</v>
      </c>
      <c r="AB768" s="20">
        <v>44253</v>
      </c>
      <c r="AC768" s="19">
        <f t="shared" si="114"/>
        <v>7840000</v>
      </c>
      <c r="AD768" s="21">
        <v>20</v>
      </c>
      <c r="AE768" s="14">
        <v>44273</v>
      </c>
      <c r="AF768" s="20">
        <v>44277</v>
      </c>
      <c r="AG768" s="21">
        <v>20</v>
      </c>
      <c r="AH768" s="14">
        <v>44297</v>
      </c>
      <c r="AI768" s="20">
        <v>44322</v>
      </c>
      <c r="AJ768" s="21">
        <v>10</v>
      </c>
      <c r="AK768" s="14">
        <v>44362</v>
      </c>
      <c r="AL768" s="15">
        <f t="shared" si="115"/>
        <v>7840000</v>
      </c>
      <c r="AM768" s="21">
        <v>8</v>
      </c>
      <c r="AN768" s="14">
        <v>44607</v>
      </c>
      <c r="AO768" s="14">
        <v>44667</v>
      </c>
      <c r="AP768" s="19"/>
      <c r="AQ768" s="19"/>
      <c r="AR768" s="19"/>
      <c r="AS768" s="19"/>
      <c r="AT768" s="19"/>
      <c r="AU768" s="19">
        <v>784000</v>
      </c>
      <c r="AV768" s="19"/>
      <c r="AW768" s="19"/>
      <c r="AX768" s="19">
        <v>7056000</v>
      </c>
      <c r="AY768" s="19"/>
      <c r="AZ768" s="19"/>
      <c r="BA768" s="19"/>
      <c r="BB768" s="19">
        <f t="shared" si="107"/>
        <v>784000</v>
      </c>
      <c r="BC768" s="15">
        <f t="shared" si="110"/>
        <v>7840000</v>
      </c>
      <c r="BD768" s="15">
        <f t="shared" si="106"/>
        <v>7840000</v>
      </c>
      <c r="BE768" t="str">
        <f t="shared" si="111"/>
        <v>OK</v>
      </c>
      <c r="BF768">
        <f t="shared" si="112"/>
        <v>2</v>
      </c>
      <c r="BH768" s="17"/>
    </row>
    <row r="769" spans="1:60" hidden="1">
      <c r="A769" s="17">
        <v>8</v>
      </c>
      <c r="B769" s="17" t="s">
        <v>19</v>
      </c>
      <c r="C769" s="17" t="s">
        <v>820</v>
      </c>
      <c r="D769" s="17" t="s">
        <v>867</v>
      </c>
      <c r="E769" s="17" t="s">
        <v>10</v>
      </c>
      <c r="F769" s="17" t="s">
        <v>197</v>
      </c>
      <c r="G769">
        <v>5911</v>
      </c>
      <c r="H769">
        <v>10</v>
      </c>
      <c r="I769" s="19">
        <v>7840000</v>
      </c>
      <c r="J769" s="15">
        <v>784000</v>
      </c>
      <c r="K769" s="17">
        <v>0</v>
      </c>
      <c r="L769" s="17">
        <v>10</v>
      </c>
      <c r="M769" s="17" t="s">
        <v>40</v>
      </c>
      <c r="N769" s="17" t="s">
        <v>48</v>
      </c>
      <c r="O769" s="17" t="s">
        <v>493</v>
      </c>
      <c r="P769" s="17" t="s">
        <v>863</v>
      </c>
      <c r="Q769" s="17" t="s">
        <v>53</v>
      </c>
      <c r="R769" s="17" t="s">
        <v>117</v>
      </c>
      <c r="S769" s="17" t="s">
        <v>135</v>
      </c>
      <c r="T769" t="s">
        <v>201</v>
      </c>
      <c r="U769" t="s">
        <v>159</v>
      </c>
      <c r="V769" s="17" t="str">
        <f t="shared" si="109"/>
        <v>08-591102</v>
      </c>
      <c r="W769" t="s">
        <v>868</v>
      </c>
      <c r="X769" s="17" t="s">
        <v>40</v>
      </c>
      <c r="Y769" s="20">
        <v>44278</v>
      </c>
      <c r="Z769" s="21">
        <v>21</v>
      </c>
      <c r="AA769" s="14">
        <v>44299</v>
      </c>
      <c r="AB769" s="20">
        <v>44253</v>
      </c>
      <c r="AC769" s="19">
        <f t="shared" si="114"/>
        <v>7840000</v>
      </c>
      <c r="AD769" s="21">
        <v>20</v>
      </c>
      <c r="AE769" s="14">
        <v>44273</v>
      </c>
      <c r="AF769" s="20">
        <v>44277</v>
      </c>
      <c r="AG769" s="21">
        <v>20</v>
      </c>
      <c r="AH769" s="14">
        <v>44297</v>
      </c>
      <c r="AI769" s="20">
        <v>44322</v>
      </c>
      <c r="AJ769" s="21">
        <v>10</v>
      </c>
      <c r="AK769" s="14">
        <v>44332</v>
      </c>
      <c r="AL769" s="15">
        <f t="shared" si="115"/>
        <v>7840000</v>
      </c>
      <c r="AM769" s="21">
        <v>8</v>
      </c>
      <c r="AN769" s="14">
        <v>44577</v>
      </c>
      <c r="AO769" s="14">
        <v>44637</v>
      </c>
      <c r="AP769" s="19"/>
      <c r="AQ769" s="19"/>
      <c r="AR769" s="19"/>
      <c r="AS769" s="19"/>
      <c r="AT769" s="19">
        <v>784000</v>
      </c>
      <c r="AU769" s="19"/>
      <c r="AV769" s="19"/>
      <c r="AW769" s="19">
        <v>7056000</v>
      </c>
      <c r="AX769" s="19"/>
      <c r="AY769" s="19"/>
      <c r="AZ769" s="19"/>
      <c r="BA769" s="19"/>
      <c r="BB769" s="19">
        <f t="shared" si="107"/>
        <v>784000</v>
      </c>
      <c r="BC769" s="15">
        <f t="shared" si="110"/>
        <v>7840000</v>
      </c>
      <c r="BD769" s="15">
        <f t="shared" si="106"/>
        <v>7840000</v>
      </c>
      <c r="BE769" t="str">
        <f t="shared" si="111"/>
        <v>OK</v>
      </c>
      <c r="BF769">
        <f t="shared" si="112"/>
        <v>2</v>
      </c>
      <c r="BH769" s="17"/>
    </row>
    <row r="770" spans="1:60" hidden="1">
      <c r="A770" s="17">
        <v>8</v>
      </c>
      <c r="B770" s="17" t="s">
        <v>19</v>
      </c>
      <c r="C770" s="17" t="s">
        <v>823</v>
      </c>
      <c r="D770" s="17" t="s">
        <v>867</v>
      </c>
      <c r="E770" s="17" t="s">
        <v>10</v>
      </c>
      <c r="F770" s="17" t="s">
        <v>197</v>
      </c>
      <c r="G770">
        <v>5911</v>
      </c>
      <c r="H770">
        <v>10</v>
      </c>
      <c r="I770" s="19">
        <v>7840000</v>
      </c>
      <c r="J770" s="15">
        <v>784000</v>
      </c>
      <c r="K770" s="17">
        <v>0</v>
      </c>
      <c r="L770" s="17">
        <v>10</v>
      </c>
      <c r="M770" s="17" t="s">
        <v>40</v>
      </c>
      <c r="N770" s="17" t="s">
        <v>48</v>
      </c>
      <c r="O770" s="17" t="s">
        <v>493</v>
      </c>
      <c r="P770" s="17" t="s">
        <v>863</v>
      </c>
      <c r="Q770" s="17" t="s">
        <v>53</v>
      </c>
      <c r="R770" s="17" t="s">
        <v>117</v>
      </c>
      <c r="S770" s="17" t="s">
        <v>135</v>
      </c>
      <c r="T770" t="s">
        <v>201</v>
      </c>
      <c r="U770" t="s">
        <v>159</v>
      </c>
      <c r="V770" s="17" t="str">
        <f t="shared" si="109"/>
        <v>08-591102</v>
      </c>
      <c r="W770" t="s">
        <v>868</v>
      </c>
      <c r="X770" s="17" t="s">
        <v>40</v>
      </c>
      <c r="Y770" s="20">
        <v>44278</v>
      </c>
      <c r="Z770" s="21">
        <v>21</v>
      </c>
      <c r="AA770" s="14">
        <v>44299</v>
      </c>
      <c r="AB770" s="20">
        <v>44253</v>
      </c>
      <c r="AC770" s="19">
        <f t="shared" si="114"/>
        <v>7840000</v>
      </c>
      <c r="AD770" s="21">
        <v>20</v>
      </c>
      <c r="AE770" s="14">
        <v>44273</v>
      </c>
      <c r="AF770" s="20">
        <v>44277</v>
      </c>
      <c r="AG770" s="21">
        <v>20</v>
      </c>
      <c r="AH770" s="14">
        <v>44297</v>
      </c>
      <c r="AI770" s="20">
        <v>44322</v>
      </c>
      <c r="AJ770" s="21">
        <v>10</v>
      </c>
      <c r="AK770" s="14">
        <v>44332</v>
      </c>
      <c r="AL770" s="15">
        <f t="shared" si="115"/>
        <v>7840000</v>
      </c>
      <c r="AM770" s="21">
        <v>8</v>
      </c>
      <c r="AN770" s="14">
        <v>44577</v>
      </c>
      <c r="AO770" s="14">
        <v>44637</v>
      </c>
      <c r="AP770" s="19"/>
      <c r="AQ770" s="19"/>
      <c r="AR770" s="19"/>
      <c r="AS770" s="19"/>
      <c r="AT770" s="19">
        <v>784000</v>
      </c>
      <c r="AU770" s="19"/>
      <c r="AV770" s="19"/>
      <c r="AW770" s="19">
        <v>7056000</v>
      </c>
      <c r="AX770" s="19"/>
      <c r="AY770" s="19"/>
      <c r="AZ770" s="19"/>
      <c r="BA770" s="19"/>
      <c r="BB770" s="19">
        <f t="shared" si="107"/>
        <v>784000</v>
      </c>
      <c r="BC770" s="15">
        <f t="shared" si="110"/>
        <v>7840000</v>
      </c>
      <c r="BD770" s="15">
        <f t="shared" ref="BD770:BD833" si="116">I770</f>
        <v>7840000</v>
      </c>
      <c r="BE770" t="str">
        <f t="shared" si="111"/>
        <v>OK</v>
      </c>
      <c r="BF770">
        <f t="shared" si="112"/>
        <v>2</v>
      </c>
      <c r="BH770" s="17"/>
    </row>
    <row r="771" spans="1:60" hidden="1">
      <c r="A771" s="17">
        <v>8</v>
      </c>
      <c r="B771" s="17" t="s">
        <v>19</v>
      </c>
      <c r="C771" s="17" t="s">
        <v>826</v>
      </c>
      <c r="D771" s="17" t="s">
        <v>865</v>
      </c>
      <c r="E771" s="17" t="s">
        <v>10</v>
      </c>
      <c r="F771" s="17" t="s">
        <v>197</v>
      </c>
      <c r="G771">
        <v>5911</v>
      </c>
      <c r="H771">
        <v>10</v>
      </c>
      <c r="I771" s="19">
        <v>7840000</v>
      </c>
      <c r="J771" s="15">
        <v>784000</v>
      </c>
      <c r="K771" s="17">
        <v>0</v>
      </c>
      <c r="L771" s="17">
        <v>10</v>
      </c>
      <c r="M771" s="17" t="s">
        <v>40</v>
      </c>
      <c r="N771" s="17" t="s">
        <v>48</v>
      </c>
      <c r="O771" s="17" t="s">
        <v>493</v>
      </c>
      <c r="P771" s="17" t="s">
        <v>863</v>
      </c>
      <c r="Q771" s="17" t="s">
        <v>53</v>
      </c>
      <c r="R771" s="17" t="s">
        <v>117</v>
      </c>
      <c r="S771" s="17" t="s">
        <v>135</v>
      </c>
      <c r="T771" t="s">
        <v>201</v>
      </c>
      <c r="U771" t="s">
        <v>159</v>
      </c>
      <c r="V771" s="17" t="str">
        <f t="shared" si="109"/>
        <v>08-591102</v>
      </c>
      <c r="W771" t="s">
        <v>866</v>
      </c>
      <c r="X771" s="17" t="s">
        <v>40</v>
      </c>
      <c r="Y771" s="20">
        <v>44278</v>
      </c>
      <c r="Z771" s="21">
        <v>21</v>
      </c>
      <c r="AA771" s="14">
        <v>44299</v>
      </c>
      <c r="AB771" s="20">
        <v>44253</v>
      </c>
      <c r="AC771" s="19">
        <f t="shared" si="114"/>
        <v>7840000</v>
      </c>
      <c r="AD771" s="21">
        <v>20</v>
      </c>
      <c r="AE771" s="14">
        <v>44273</v>
      </c>
      <c r="AF771" s="20">
        <v>44277</v>
      </c>
      <c r="AG771" s="21">
        <v>20</v>
      </c>
      <c r="AH771" s="14">
        <v>44297</v>
      </c>
      <c r="AI771" s="20">
        <v>44322</v>
      </c>
      <c r="AJ771" s="21">
        <v>10</v>
      </c>
      <c r="AK771" s="14">
        <v>44362</v>
      </c>
      <c r="AL771" s="15">
        <f t="shared" si="115"/>
        <v>7840000</v>
      </c>
      <c r="AM771" s="21">
        <v>8</v>
      </c>
      <c r="AN771" s="14">
        <v>44607</v>
      </c>
      <c r="AO771" s="14">
        <v>44667</v>
      </c>
      <c r="AP771" s="19"/>
      <c r="AQ771" s="19"/>
      <c r="AR771" s="19"/>
      <c r="AS771" s="19"/>
      <c r="AT771" s="19"/>
      <c r="AU771" s="19">
        <v>784000</v>
      </c>
      <c r="AV771" s="19"/>
      <c r="AW771" s="19"/>
      <c r="AX771" s="19">
        <v>7056000</v>
      </c>
      <c r="AY771" s="19"/>
      <c r="AZ771" s="19"/>
      <c r="BA771" s="19"/>
      <c r="BB771" s="19">
        <f t="shared" ref="BB771:BB834" si="117">SUM(AP771:AV771)</f>
        <v>784000</v>
      </c>
      <c r="BC771" s="15">
        <f t="shared" si="110"/>
        <v>7840000</v>
      </c>
      <c r="BD771" s="15">
        <f t="shared" si="116"/>
        <v>7840000</v>
      </c>
      <c r="BE771" t="str">
        <f t="shared" si="111"/>
        <v>OK</v>
      </c>
      <c r="BF771">
        <f t="shared" si="112"/>
        <v>2</v>
      </c>
      <c r="BH771" s="17"/>
    </row>
    <row r="772" spans="1:60" hidden="1">
      <c r="A772" s="17">
        <v>8</v>
      </c>
      <c r="B772" s="17" t="s">
        <v>19</v>
      </c>
      <c r="C772" s="17" t="s">
        <v>827</v>
      </c>
      <c r="D772" s="17" t="s">
        <v>867</v>
      </c>
      <c r="E772" s="17" t="s">
        <v>10</v>
      </c>
      <c r="F772" s="17" t="s">
        <v>197</v>
      </c>
      <c r="G772">
        <v>5911</v>
      </c>
      <c r="H772">
        <v>10</v>
      </c>
      <c r="I772" s="19">
        <v>7840000</v>
      </c>
      <c r="J772" s="15">
        <v>784000</v>
      </c>
      <c r="K772" s="17">
        <v>0</v>
      </c>
      <c r="L772" s="17">
        <v>10</v>
      </c>
      <c r="M772" s="17" t="s">
        <v>40</v>
      </c>
      <c r="N772" s="17" t="s">
        <v>48</v>
      </c>
      <c r="O772" s="17" t="s">
        <v>493</v>
      </c>
      <c r="P772" s="17" t="s">
        <v>863</v>
      </c>
      <c r="Q772" s="17" t="s">
        <v>53</v>
      </c>
      <c r="R772" s="17" t="s">
        <v>117</v>
      </c>
      <c r="S772" s="17" t="s">
        <v>135</v>
      </c>
      <c r="T772" t="s">
        <v>201</v>
      </c>
      <c r="U772" t="s">
        <v>159</v>
      </c>
      <c r="V772" s="17" t="str">
        <f t="shared" si="109"/>
        <v>08-591102</v>
      </c>
      <c r="W772" t="s">
        <v>868</v>
      </c>
      <c r="X772" s="17" t="s">
        <v>40</v>
      </c>
      <c r="Y772" s="20">
        <v>44278</v>
      </c>
      <c r="Z772" s="21">
        <v>21</v>
      </c>
      <c r="AA772" s="14">
        <v>44299</v>
      </c>
      <c r="AB772" s="20">
        <v>44253</v>
      </c>
      <c r="AC772" s="19">
        <f t="shared" si="114"/>
        <v>7840000</v>
      </c>
      <c r="AD772" s="21">
        <v>20</v>
      </c>
      <c r="AE772" s="14">
        <v>44273</v>
      </c>
      <c r="AF772" s="20">
        <v>44277</v>
      </c>
      <c r="AG772" s="21">
        <v>20</v>
      </c>
      <c r="AH772" s="14">
        <v>44297</v>
      </c>
      <c r="AI772" s="20">
        <v>44322</v>
      </c>
      <c r="AJ772" s="21">
        <v>10</v>
      </c>
      <c r="AK772" s="14">
        <v>44332</v>
      </c>
      <c r="AL772" s="15">
        <f t="shared" si="115"/>
        <v>7840000</v>
      </c>
      <c r="AM772" s="21">
        <v>8</v>
      </c>
      <c r="AN772" s="14">
        <v>44577</v>
      </c>
      <c r="AO772" s="14">
        <v>44637</v>
      </c>
      <c r="AP772" s="19"/>
      <c r="AQ772" s="19"/>
      <c r="AR772" s="19"/>
      <c r="AS772" s="19"/>
      <c r="AT772" s="19">
        <v>784000</v>
      </c>
      <c r="AU772" s="19"/>
      <c r="AV772" s="19"/>
      <c r="AW772" s="19">
        <v>7056000</v>
      </c>
      <c r="AX772" s="19"/>
      <c r="AY772" s="19"/>
      <c r="AZ772" s="19"/>
      <c r="BA772" s="19"/>
      <c r="BB772" s="19">
        <f t="shared" si="117"/>
        <v>784000</v>
      </c>
      <c r="BC772" s="15">
        <f t="shared" si="110"/>
        <v>7840000</v>
      </c>
      <c r="BD772" s="15">
        <f t="shared" si="116"/>
        <v>7840000</v>
      </c>
      <c r="BE772" t="str">
        <f t="shared" si="111"/>
        <v>OK</v>
      </c>
      <c r="BF772">
        <f t="shared" si="112"/>
        <v>2</v>
      </c>
      <c r="BH772" s="17"/>
    </row>
    <row r="773" spans="1:60" hidden="1">
      <c r="A773" s="17">
        <v>8</v>
      </c>
      <c r="B773" s="17" t="s">
        <v>19</v>
      </c>
      <c r="C773" s="17" t="s">
        <v>830</v>
      </c>
      <c r="D773" s="17" t="s">
        <v>865</v>
      </c>
      <c r="E773" s="17" t="s">
        <v>10</v>
      </c>
      <c r="F773" s="17" t="s">
        <v>197</v>
      </c>
      <c r="G773">
        <v>5911</v>
      </c>
      <c r="H773">
        <v>10</v>
      </c>
      <c r="I773" s="19">
        <v>7840000</v>
      </c>
      <c r="J773" s="15">
        <v>784000</v>
      </c>
      <c r="K773" s="17">
        <v>0</v>
      </c>
      <c r="L773" s="17">
        <v>10</v>
      </c>
      <c r="M773" s="17" t="s">
        <v>40</v>
      </c>
      <c r="N773" s="17" t="s">
        <v>48</v>
      </c>
      <c r="O773" s="17" t="s">
        <v>493</v>
      </c>
      <c r="P773" s="17" t="s">
        <v>863</v>
      </c>
      <c r="Q773" s="17" t="s">
        <v>53</v>
      </c>
      <c r="R773" s="17" t="s">
        <v>117</v>
      </c>
      <c r="S773" s="17" t="s">
        <v>135</v>
      </c>
      <c r="T773" t="s">
        <v>201</v>
      </c>
      <c r="U773" t="s">
        <v>159</v>
      </c>
      <c r="V773" s="17" t="str">
        <f t="shared" si="109"/>
        <v>08-591102</v>
      </c>
      <c r="W773" t="s">
        <v>866</v>
      </c>
      <c r="X773" s="17" t="s">
        <v>40</v>
      </c>
      <c r="Y773" s="20">
        <v>44278</v>
      </c>
      <c r="Z773" s="21">
        <v>21</v>
      </c>
      <c r="AA773" s="14">
        <v>44299</v>
      </c>
      <c r="AB773" s="20">
        <v>44253</v>
      </c>
      <c r="AC773" s="19">
        <f t="shared" si="114"/>
        <v>7840000</v>
      </c>
      <c r="AD773" s="21">
        <v>20</v>
      </c>
      <c r="AE773" s="14">
        <v>44273</v>
      </c>
      <c r="AF773" s="20">
        <v>44277</v>
      </c>
      <c r="AG773" s="21">
        <v>20</v>
      </c>
      <c r="AH773" s="14">
        <v>44297</v>
      </c>
      <c r="AI773" s="20">
        <v>44322</v>
      </c>
      <c r="AJ773" s="21">
        <v>10</v>
      </c>
      <c r="AK773" s="14">
        <v>44362</v>
      </c>
      <c r="AL773" s="15">
        <f t="shared" si="115"/>
        <v>7840000</v>
      </c>
      <c r="AM773" s="21">
        <v>8</v>
      </c>
      <c r="AN773" s="14">
        <v>44607</v>
      </c>
      <c r="AO773" s="14">
        <v>44667</v>
      </c>
      <c r="AP773" s="19"/>
      <c r="AQ773" s="19"/>
      <c r="AR773" s="19"/>
      <c r="AS773" s="19"/>
      <c r="AT773" s="19"/>
      <c r="AU773" s="19">
        <v>784000</v>
      </c>
      <c r="AV773" s="19"/>
      <c r="AW773" s="19"/>
      <c r="AX773" s="19">
        <v>7056000</v>
      </c>
      <c r="AY773" s="19"/>
      <c r="AZ773" s="19"/>
      <c r="BA773" s="19"/>
      <c r="BB773" s="19">
        <f t="shared" si="117"/>
        <v>784000</v>
      </c>
      <c r="BC773" s="15">
        <f t="shared" si="110"/>
        <v>7840000</v>
      </c>
      <c r="BD773" s="15">
        <f t="shared" si="116"/>
        <v>7840000</v>
      </c>
      <c r="BE773" t="str">
        <f t="shared" si="111"/>
        <v>OK</v>
      </c>
      <c r="BF773">
        <f t="shared" si="112"/>
        <v>2</v>
      </c>
      <c r="BH773" s="17"/>
    </row>
    <row r="774" spans="1:60" hidden="1">
      <c r="A774" s="17">
        <v>8</v>
      </c>
      <c r="B774" s="17" t="s">
        <v>19</v>
      </c>
      <c r="C774" s="17" t="s">
        <v>783</v>
      </c>
      <c r="D774" s="17" t="s">
        <v>867</v>
      </c>
      <c r="E774" s="17" t="s">
        <v>10</v>
      </c>
      <c r="F774" s="17" t="s">
        <v>197</v>
      </c>
      <c r="G774">
        <v>5911</v>
      </c>
      <c r="H774">
        <v>10</v>
      </c>
      <c r="I774" s="19">
        <v>7840000</v>
      </c>
      <c r="J774" s="15">
        <v>784000</v>
      </c>
      <c r="K774" s="17">
        <v>0</v>
      </c>
      <c r="L774" s="17">
        <v>10</v>
      </c>
      <c r="M774" s="17" t="s">
        <v>40</v>
      </c>
      <c r="N774" s="17" t="s">
        <v>48</v>
      </c>
      <c r="O774" s="17" t="s">
        <v>493</v>
      </c>
      <c r="P774" s="17" t="s">
        <v>863</v>
      </c>
      <c r="Q774" s="17" t="s">
        <v>53</v>
      </c>
      <c r="R774" s="17" t="s">
        <v>117</v>
      </c>
      <c r="S774" s="17" t="s">
        <v>135</v>
      </c>
      <c r="T774" t="s">
        <v>201</v>
      </c>
      <c r="U774" t="s">
        <v>159</v>
      </c>
      <c r="V774" s="17" t="str">
        <f t="shared" si="109"/>
        <v>08-591102</v>
      </c>
      <c r="W774" t="s">
        <v>868</v>
      </c>
      <c r="X774" s="17" t="s">
        <v>40</v>
      </c>
      <c r="Y774" s="20">
        <v>44278</v>
      </c>
      <c r="Z774" s="21">
        <v>21</v>
      </c>
      <c r="AA774" s="14">
        <v>44299</v>
      </c>
      <c r="AB774" s="20">
        <v>44253</v>
      </c>
      <c r="AC774" s="19">
        <f t="shared" si="114"/>
        <v>7840000</v>
      </c>
      <c r="AD774" s="21">
        <v>20</v>
      </c>
      <c r="AE774" s="14">
        <v>44273</v>
      </c>
      <c r="AF774" s="20">
        <v>44277</v>
      </c>
      <c r="AG774" s="21">
        <v>20</v>
      </c>
      <c r="AH774" s="14">
        <v>44297</v>
      </c>
      <c r="AI774" s="20">
        <v>44322</v>
      </c>
      <c r="AJ774" s="21">
        <v>10</v>
      </c>
      <c r="AK774" s="14">
        <v>44332</v>
      </c>
      <c r="AL774" s="15">
        <f t="shared" si="115"/>
        <v>7840000</v>
      </c>
      <c r="AM774" s="21">
        <v>8</v>
      </c>
      <c r="AN774" s="14">
        <v>44577</v>
      </c>
      <c r="AO774" s="14">
        <v>44637</v>
      </c>
      <c r="AP774" s="19"/>
      <c r="AQ774" s="19"/>
      <c r="AR774" s="19"/>
      <c r="AS774" s="19"/>
      <c r="AT774" s="19">
        <v>784000</v>
      </c>
      <c r="AU774" s="19"/>
      <c r="AV774" s="19"/>
      <c r="AW774" s="19">
        <v>7056000</v>
      </c>
      <c r="AX774" s="19"/>
      <c r="AY774" s="19"/>
      <c r="AZ774" s="19"/>
      <c r="BA774" s="19"/>
      <c r="BB774" s="19">
        <f t="shared" si="117"/>
        <v>784000</v>
      </c>
      <c r="BC774" s="15">
        <f t="shared" si="110"/>
        <v>7840000</v>
      </c>
      <c r="BD774" s="15">
        <f t="shared" si="116"/>
        <v>7840000</v>
      </c>
      <c r="BE774" t="str">
        <f t="shared" si="111"/>
        <v>OK</v>
      </c>
      <c r="BF774">
        <f t="shared" si="112"/>
        <v>2</v>
      </c>
      <c r="BH774" s="17"/>
    </row>
    <row r="775" spans="1:60" hidden="1">
      <c r="A775" s="17">
        <v>8</v>
      </c>
      <c r="B775" s="17" t="s">
        <v>19</v>
      </c>
      <c r="C775" s="17" t="s">
        <v>831</v>
      </c>
      <c r="D775" s="17" t="s">
        <v>867</v>
      </c>
      <c r="E775" s="17" t="s">
        <v>10</v>
      </c>
      <c r="F775" s="17" t="s">
        <v>197</v>
      </c>
      <c r="G775">
        <v>5911</v>
      </c>
      <c r="H775">
        <v>10</v>
      </c>
      <c r="I775" s="19">
        <v>7840000</v>
      </c>
      <c r="J775" s="15">
        <v>784000</v>
      </c>
      <c r="K775" s="17">
        <v>0</v>
      </c>
      <c r="L775" s="17">
        <v>10</v>
      </c>
      <c r="M775" s="17" t="s">
        <v>40</v>
      </c>
      <c r="N775" s="17" t="s">
        <v>48</v>
      </c>
      <c r="O775" s="17" t="s">
        <v>493</v>
      </c>
      <c r="P775" s="17" t="s">
        <v>863</v>
      </c>
      <c r="Q775" s="17" t="s">
        <v>53</v>
      </c>
      <c r="R775" s="17" t="s">
        <v>117</v>
      </c>
      <c r="S775" s="17" t="s">
        <v>135</v>
      </c>
      <c r="T775" t="s">
        <v>201</v>
      </c>
      <c r="U775" t="s">
        <v>159</v>
      </c>
      <c r="V775" s="17" t="str">
        <f t="shared" si="109"/>
        <v>08-591102</v>
      </c>
      <c r="W775" t="s">
        <v>868</v>
      </c>
      <c r="X775" s="17" t="s">
        <v>40</v>
      </c>
      <c r="Y775" s="20">
        <v>44278</v>
      </c>
      <c r="Z775" s="21">
        <v>21</v>
      </c>
      <c r="AA775" s="14">
        <v>44299</v>
      </c>
      <c r="AB775" s="20">
        <v>44253</v>
      </c>
      <c r="AC775" s="19">
        <f t="shared" si="114"/>
        <v>7840000</v>
      </c>
      <c r="AD775" s="21">
        <v>20</v>
      </c>
      <c r="AE775" s="14">
        <v>44273</v>
      </c>
      <c r="AF775" s="20">
        <v>44277</v>
      </c>
      <c r="AG775" s="21">
        <v>20</v>
      </c>
      <c r="AH775" s="14">
        <v>44297</v>
      </c>
      <c r="AI775" s="20">
        <v>44322</v>
      </c>
      <c r="AJ775" s="21">
        <v>10</v>
      </c>
      <c r="AK775" s="14">
        <v>44332</v>
      </c>
      <c r="AL775" s="15">
        <f t="shared" si="115"/>
        <v>7840000</v>
      </c>
      <c r="AM775" s="21">
        <v>8</v>
      </c>
      <c r="AN775" s="14">
        <v>44577</v>
      </c>
      <c r="AO775" s="14">
        <v>44637</v>
      </c>
      <c r="AP775" s="19"/>
      <c r="AQ775" s="19"/>
      <c r="AR775" s="19"/>
      <c r="AS775" s="19"/>
      <c r="AT775" s="19">
        <v>784000</v>
      </c>
      <c r="AU775" s="19"/>
      <c r="AV775" s="19"/>
      <c r="AW775" s="19">
        <v>7056000</v>
      </c>
      <c r="AX775" s="19"/>
      <c r="AY775" s="19"/>
      <c r="AZ775" s="19"/>
      <c r="BA775" s="19"/>
      <c r="BB775" s="19">
        <f t="shared" si="117"/>
        <v>784000</v>
      </c>
      <c r="BC775" s="15">
        <f t="shared" si="110"/>
        <v>7840000</v>
      </c>
      <c r="BD775" s="15">
        <f t="shared" si="116"/>
        <v>7840000</v>
      </c>
      <c r="BE775" t="str">
        <f t="shared" si="111"/>
        <v>OK</v>
      </c>
      <c r="BF775">
        <f t="shared" si="112"/>
        <v>2</v>
      </c>
      <c r="BH775" s="17"/>
    </row>
    <row r="776" spans="1:60" hidden="1">
      <c r="A776" s="17">
        <v>8</v>
      </c>
      <c r="B776" s="17" t="s">
        <v>19</v>
      </c>
      <c r="C776" s="17" t="s">
        <v>787</v>
      </c>
      <c r="D776" s="17" t="s">
        <v>867</v>
      </c>
      <c r="E776" s="17" t="s">
        <v>10</v>
      </c>
      <c r="F776" s="17" t="s">
        <v>197</v>
      </c>
      <c r="G776">
        <v>5911</v>
      </c>
      <c r="H776">
        <v>10</v>
      </c>
      <c r="I776" s="19">
        <v>7840000</v>
      </c>
      <c r="J776" s="15">
        <v>784000</v>
      </c>
      <c r="K776" s="17">
        <v>0</v>
      </c>
      <c r="L776" s="17">
        <v>10</v>
      </c>
      <c r="M776" s="17" t="s">
        <v>40</v>
      </c>
      <c r="N776" s="17" t="s">
        <v>48</v>
      </c>
      <c r="O776" s="17" t="s">
        <v>493</v>
      </c>
      <c r="P776" s="17" t="s">
        <v>863</v>
      </c>
      <c r="Q776" s="17" t="s">
        <v>53</v>
      </c>
      <c r="R776" s="17" t="s">
        <v>117</v>
      </c>
      <c r="S776" s="17" t="s">
        <v>135</v>
      </c>
      <c r="T776" t="s">
        <v>201</v>
      </c>
      <c r="U776" t="s">
        <v>159</v>
      </c>
      <c r="V776" s="17" t="str">
        <f t="shared" si="109"/>
        <v>08-591102</v>
      </c>
      <c r="W776" t="s">
        <v>868</v>
      </c>
      <c r="X776" s="17" t="s">
        <v>40</v>
      </c>
      <c r="Y776" s="20">
        <v>44278</v>
      </c>
      <c r="Z776" s="21">
        <v>21</v>
      </c>
      <c r="AA776" s="14">
        <v>44299</v>
      </c>
      <c r="AB776" s="20">
        <v>44253</v>
      </c>
      <c r="AC776" s="19">
        <f t="shared" si="114"/>
        <v>7840000</v>
      </c>
      <c r="AD776" s="21">
        <v>20</v>
      </c>
      <c r="AE776" s="14">
        <v>44273</v>
      </c>
      <c r="AF776" s="20">
        <v>44277</v>
      </c>
      <c r="AG776" s="21">
        <v>20</v>
      </c>
      <c r="AH776" s="14">
        <v>44297</v>
      </c>
      <c r="AI776" s="20">
        <v>44322</v>
      </c>
      <c r="AJ776" s="21">
        <v>10</v>
      </c>
      <c r="AK776" s="14">
        <v>44332</v>
      </c>
      <c r="AL776" s="15">
        <f t="shared" si="115"/>
        <v>7840000</v>
      </c>
      <c r="AM776" s="21">
        <v>8</v>
      </c>
      <c r="AN776" s="14">
        <v>44577</v>
      </c>
      <c r="AO776" s="14">
        <v>44637</v>
      </c>
      <c r="AP776" s="19"/>
      <c r="AQ776" s="19"/>
      <c r="AR776" s="19"/>
      <c r="AS776" s="19"/>
      <c r="AT776" s="19">
        <v>784000</v>
      </c>
      <c r="AU776" s="19"/>
      <c r="AV776" s="19"/>
      <c r="AW776" s="19">
        <v>7056000</v>
      </c>
      <c r="AX776" s="19"/>
      <c r="AY776" s="19"/>
      <c r="AZ776" s="19"/>
      <c r="BA776" s="19"/>
      <c r="BB776" s="19">
        <f t="shared" si="117"/>
        <v>784000</v>
      </c>
      <c r="BC776" s="15">
        <f t="shared" si="110"/>
        <v>7840000</v>
      </c>
      <c r="BD776" s="15">
        <f t="shared" si="116"/>
        <v>7840000</v>
      </c>
      <c r="BE776" t="str">
        <f t="shared" si="111"/>
        <v>OK</v>
      </c>
      <c r="BF776">
        <f t="shared" si="112"/>
        <v>2</v>
      </c>
      <c r="BH776" s="17"/>
    </row>
    <row r="777" spans="1:60" hidden="1">
      <c r="A777" s="17">
        <v>8</v>
      </c>
      <c r="B777" s="17" t="s">
        <v>19</v>
      </c>
      <c r="C777" s="17" t="s">
        <v>832</v>
      </c>
      <c r="D777" s="17" t="s">
        <v>862</v>
      </c>
      <c r="E777" s="17" t="s">
        <v>10</v>
      </c>
      <c r="F777" s="17" t="s">
        <v>197</v>
      </c>
      <c r="G777">
        <v>5911</v>
      </c>
      <c r="H777">
        <v>10</v>
      </c>
      <c r="I777" s="19">
        <v>7840000</v>
      </c>
      <c r="J777" s="15">
        <v>784000</v>
      </c>
      <c r="K777" s="17">
        <v>0</v>
      </c>
      <c r="L777" s="17">
        <v>10</v>
      </c>
      <c r="M777" s="17" t="s">
        <v>40</v>
      </c>
      <c r="N777" s="17" t="s">
        <v>48</v>
      </c>
      <c r="O777" s="17" t="s">
        <v>493</v>
      </c>
      <c r="P777" s="17" t="s">
        <v>863</v>
      </c>
      <c r="Q777" s="17" t="s">
        <v>53</v>
      </c>
      <c r="R777" s="17" t="s">
        <v>117</v>
      </c>
      <c r="S777" s="17" t="s">
        <v>135</v>
      </c>
      <c r="T777" t="s">
        <v>201</v>
      </c>
      <c r="U777" t="s">
        <v>159</v>
      </c>
      <c r="V777" s="17" t="str">
        <f t="shared" si="109"/>
        <v>08-591102</v>
      </c>
      <c r="W777" t="s">
        <v>864</v>
      </c>
      <c r="X777" s="17" t="s">
        <v>40</v>
      </c>
      <c r="Y777" s="20">
        <v>44278</v>
      </c>
      <c r="Z777" s="21">
        <v>21</v>
      </c>
      <c r="AA777" s="14">
        <v>44299</v>
      </c>
      <c r="AB777" s="20">
        <v>44253</v>
      </c>
      <c r="AC777" s="19">
        <f t="shared" si="114"/>
        <v>7840000</v>
      </c>
      <c r="AD777" s="21">
        <v>20</v>
      </c>
      <c r="AE777" s="14">
        <v>44273</v>
      </c>
      <c r="AF777" s="20">
        <v>44277</v>
      </c>
      <c r="AG777" s="21">
        <v>20</v>
      </c>
      <c r="AH777" s="14">
        <v>44297</v>
      </c>
      <c r="AI777" s="20">
        <v>44322</v>
      </c>
      <c r="AJ777" s="21">
        <v>10</v>
      </c>
      <c r="AK777" s="14">
        <v>44332</v>
      </c>
      <c r="AL777" s="15">
        <f t="shared" si="115"/>
        <v>7840000</v>
      </c>
      <c r="AM777" s="21">
        <v>8</v>
      </c>
      <c r="AN777" s="14">
        <v>44577</v>
      </c>
      <c r="AO777" s="14">
        <v>44637</v>
      </c>
      <c r="AP777" s="19"/>
      <c r="AQ777" s="19"/>
      <c r="AR777" s="19"/>
      <c r="AS777" s="19"/>
      <c r="AT777" s="19">
        <v>784000</v>
      </c>
      <c r="AU777" s="19"/>
      <c r="AV777" s="19"/>
      <c r="AW777" s="19">
        <v>7056000</v>
      </c>
      <c r="AX777" s="19"/>
      <c r="AY777" s="19"/>
      <c r="AZ777" s="19"/>
      <c r="BA777" s="19"/>
      <c r="BB777" s="19">
        <f t="shared" si="117"/>
        <v>784000</v>
      </c>
      <c r="BC777" s="15">
        <f t="shared" si="110"/>
        <v>7840000</v>
      </c>
      <c r="BD777" s="15">
        <f t="shared" si="116"/>
        <v>7840000</v>
      </c>
      <c r="BE777" t="str">
        <f t="shared" si="111"/>
        <v>OK</v>
      </c>
      <c r="BF777">
        <f t="shared" si="112"/>
        <v>2</v>
      </c>
      <c r="BH777" s="17"/>
    </row>
    <row r="778" spans="1:60" hidden="1">
      <c r="A778" s="17">
        <v>8</v>
      </c>
      <c r="B778" s="17" t="s">
        <v>19</v>
      </c>
      <c r="C778" s="17" t="s">
        <v>788</v>
      </c>
      <c r="D778" s="17" t="s">
        <v>865</v>
      </c>
      <c r="E778" s="17" t="s">
        <v>10</v>
      </c>
      <c r="F778" s="17" t="s">
        <v>197</v>
      </c>
      <c r="G778">
        <v>5911</v>
      </c>
      <c r="H778">
        <v>20</v>
      </c>
      <c r="I778" s="19">
        <v>15680000</v>
      </c>
      <c r="J778" s="15">
        <v>784000</v>
      </c>
      <c r="K778" s="17">
        <v>0</v>
      </c>
      <c r="L778" s="17">
        <v>20</v>
      </c>
      <c r="M778" s="17" t="s">
        <v>40</v>
      </c>
      <c r="N778" s="17" t="s">
        <v>48</v>
      </c>
      <c r="O778" s="17" t="s">
        <v>493</v>
      </c>
      <c r="P778" s="17" t="s">
        <v>863</v>
      </c>
      <c r="Q778" s="17" t="s">
        <v>53</v>
      </c>
      <c r="R778" s="17" t="s">
        <v>117</v>
      </c>
      <c r="S778" s="17" t="s">
        <v>135</v>
      </c>
      <c r="T778" t="s">
        <v>201</v>
      </c>
      <c r="U778" t="s">
        <v>159</v>
      </c>
      <c r="V778" s="17" t="str">
        <f t="shared" si="109"/>
        <v>08-591102</v>
      </c>
      <c r="W778" t="s">
        <v>866</v>
      </c>
      <c r="X778" s="17" t="s">
        <v>40</v>
      </c>
      <c r="Y778" s="20">
        <v>44278</v>
      </c>
      <c r="Z778" s="21">
        <v>21</v>
      </c>
      <c r="AA778" s="14">
        <v>44299</v>
      </c>
      <c r="AB778" s="20">
        <v>44253</v>
      </c>
      <c r="AC778" s="19">
        <f t="shared" si="114"/>
        <v>15680000</v>
      </c>
      <c r="AD778" s="21">
        <v>20</v>
      </c>
      <c r="AE778" s="14">
        <v>44273</v>
      </c>
      <c r="AF778" s="20">
        <v>44277</v>
      </c>
      <c r="AG778" s="21">
        <v>20</v>
      </c>
      <c r="AH778" s="14">
        <v>44297</v>
      </c>
      <c r="AI778" s="20">
        <v>44322</v>
      </c>
      <c r="AJ778" s="21">
        <v>10</v>
      </c>
      <c r="AK778" s="14">
        <v>44362</v>
      </c>
      <c r="AL778" s="15">
        <f t="shared" si="115"/>
        <v>15680000</v>
      </c>
      <c r="AM778" s="21">
        <v>8</v>
      </c>
      <c r="AN778" s="14">
        <v>44607</v>
      </c>
      <c r="AO778" s="14">
        <v>44667</v>
      </c>
      <c r="AP778" s="19"/>
      <c r="AQ778" s="19"/>
      <c r="AR778" s="19"/>
      <c r="AS778" s="19"/>
      <c r="AT778" s="19"/>
      <c r="AU778" s="19">
        <v>1568000</v>
      </c>
      <c r="AV778" s="19"/>
      <c r="AW778" s="19"/>
      <c r="AX778" s="19">
        <v>14112000</v>
      </c>
      <c r="AY778" s="19"/>
      <c r="AZ778" s="19"/>
      <c r="BA778" s="19"/>
      <c r="BB778" s="19">
        <f t="shared" si="117"/>
        <v>1568000</v>
      </c>
      <c r="BC778" s="15">
        <f t="shared" si="110"/>
        <v>15680000</v>
      </c>
      <c r="BD778" s="15">
        <f t="shared" si="116"/>
        <v>15680000</v>
      </c>
      <c r="BE778" t="str">
        <f t="shared" si="111"/>
        <v>OK</v>
      </c>
      <c r="BF778">
        <f t="shared" si="112"/>
        <v>2</v>
      </c>
      <c r="BH778" s="17"/>
    </row>
    <row r="779" spans="1:60" hidden="1">
      <c r="A779" s="17">
        <v>8</v>
      </c>
      <c r="B779" s="17" t="s">
        <v>19</v>
      </c>
      <c r="C779" s="17" t="s">
        <v>789</v>
      </c>
      <c r="D779" s="17" t="s">
        <v>865</v>
      </c>
      <c r="E779" s="17" t="s">
        <v>10</v>
      </c>
      <c r="F779" s="17" t="s">
        <v>197</v>
      </c>
      <c r="G779">
        <v>5911</v>
      </c>
      <c r="H779">
        <v>20</v>
      </c>
      <c r="I779" s="19">
        <v>15680000</v>
      </c>
      <c r="J779" s="15">
        <v>784000</v>
      </c>
      <c r="K779" s="17">
        <v>0</v>
      </c>
      <c r="L779" s="17">
        <v>20</v>
      </c>
      <c r="M779" s="17" t="s">
        <v>40</v>
      </c>
      <c r="N779" s="17" t="s">
        <v>48</v>
      </c>
      <c r="O779" s="17" t="s">
        <v>493</v>
      </c>
      <c r="P779" s="17" t="s">
        <v>863</v>
      </c>
      <c r="Q779" s="17" t="s">
        <v>53</v>
      </c>
      <c r="R779" s="17" t="s">
        <v>117</v>
      </c>
      <c r="S779" s="17" t="s">
        <v>135</v>
      </c>
      <c r="T779" t="s">
        <v>201</v>
      </c>
      <c r="U779" t="s">
        <v>159</v>
      </c>
      <c r="V779" s="17" t="str">
        <f t="shared" si="109"/>
        <v>08-591102</v>
      </c>
      <c r="W779" t="s">
        <v>866</v>
      </c>
      <c r="X779" s="17" t="s">
        <v>40</v>
      </c>
      <c r="Y779" s="20">
        <v>44278</v>
      </c>
      <c r="Z779" s="21">
        <v>21</v>
      </c>
      <c r="AA779" s="14">
        <v>44299</v>
      </c>
      <c r="AB779" s="20">
        <v>44253</v>
      </c>
      <c r="AC779" s="19">
        <f t="shared" si="114"/>
        <v>15680000</v>
      </c>
      <c r="AD779" s="21">
        <v>20</v>
      </c>
      <c r="AE779" s="14">
        <v>44273</v>
      </c>
      <c r="AF779" s="20">
        <v>44277</v>
      </c>
      <c r="AG779" s="21">
        <v>20</v>
      </c>
      <c r="AH779" s="14">
        <v>44297</v>
      </c>
      <c r="AI779" s="20">
        <v>44322</v>
      </c>
      <c r="AJ779" s="21">
        <v>10</v>
      </c>
      <c r="AK779" s="14">
        <v>44362</v>
      </c>
      <c r="AL779" s="15">
        <f t="shared" si="115"/>
        <v>15680000</v>
      </c>
      <c r="AM779" s="21">
        <v>8</v>
      </c>
      <c r="AN779" s="14">
        <v>44607</v>
      </c>
      <c r="AO779" s="14">
        <v>44667</v>
      </c>
      <c r="AP779" s="19"/>
      <c r="AQ779" s="19"/>
      <c r="AR779" s="19"/>
      <c r="AS779" s="19"/>
      <c r="AT779" s="19"/>
      <c r="AU779" s="19">
        <v>1568000</v>
      </c>
      <c r="AV779" s="19"/>
      <c r="AW779" s="19"/>
      <c r="AX779" s="19">
        <v>14112000</v>
      </c>
      <c r="AY779" s="19"/>
      <c r="AZ779" s="19"/>
      <c r="BA779" s="19"/>
      <c r="BB779" s="19">
        <f t="shared" si="117"/>
        <v>1568000</v>
      </c>
      <c r="BC779" s="15">
        <f t="shared" si="110"/>
        <v>15680000</v>
      </c>
      <c r="BD779" s="15">
        <f t="shared" si="116"/>
        <v>15680000</v>
      </c>
      <c r="BE779" t="str">
        <f t="shared" si="111"/>
        <v>OK</v>
      </c>
      <c r="BF779">
        <f t="shared" si="112"/>
        <v>2</v>
      </c>
      <c r="BH779" s="17"/>
    </row>
    <row r="780" spans="1:60" hidden="1">
      <c r="A780" s="17">
        <v>8</v>
      </c>
      <c r="B780" s="17" t="s">
        <v>19</v>
      </c>
      <c r="C780" s="17" t="s">
        <v>794</v>
      </c>
      <c r="D780" s="17" t="s">
        <v>862</v>
      </c>
      <c r="E780" s="17" t="s">
        <v>10</v>
      </c>
      <c r="F780" s="17" t="s">
        <v>197</v>
      </c>
      <c r="G780">
        <v>5911</v>
      </c>
      <c r="H780">
        <v>10</v>
      </c>
      <c r="I780" s="19">
        <v>7840000</v>
      </c>
      <c r="J780" s="15">
        <v>784000</v>
      </c>
      <c r="K780" s="17">
        <v>0</v>
      </c>
      <c r="L780" s="17">
        <v>10</v>
      </c>
      <c r="M780" s="17" t="s">
        <v>40</v>
      </c>
      <c r="N780" s="17" t="s">
        <v>48</v>
      </c>
      <c r="O780" s="17" t="s">
        <v>493</v>
      </c>
      <c r="P780" s="17" t="s">
        <v>863</v>
      </c>
      <c r="Q780" s="17" t="s">
        <v>53</v>
      </c>
      <c r="R780" s="17" t="s">
        <v>117</v>
      </c>
      <c r="S780" s="17" t="s">
        <v>135</v>
      </c>
      <c r="T780" t="s">
        <v>201</v>
      </c>
      <c r="U780" t="s">
        <v>159</v>
      </c>
      <c r="V780" s="17" t="str">
        <f t="shared" si="109"/>
        <v>08-591102</v>
      </c>
      <c r="W780" t="s">
        <v>864</v>
      </c>
      <c r="X780" s="17" t="s">
        <v>40</v>
      </c>
      <c r="Y780" s="20">
        <v>44278</v>
      </c>
      <c r="Z780" s="21">
        <v>21</v>
      </c>
      <c r="AA780" s="14">
        <v>44299</v>
      </c>
      <c r="AB780" s="20">
        <v>44253</v>
      </c>
      <c r="AC780" s="19">
        <f t="shared" si="114"/>
        <v>7840000</v>
      </c>
      <c r="AD780" s="21">
        <v>20</v>
      </c>
      <c r="AE780" s="14">
        <v>44273</v>
      </c>
      <c r="AF780" s="20">
        <v>44277</v>
      </c>
      <c r="AG780" s="21">
        <v>20</v>
      </c>
      <c r="AH780" s="14">
        <v>44297</v>
      </c>
      <c r="AI780" s="20">
        <v>44322</v>
      </c>
      <c r="AJ780" s="21">
        <v>10</v>
      </c>
      <c r="AK780" s="14">
        <v>44332</v>
      </c>
      <c r="AL780" s="15">
        <f t="shared" si="115"/>
        <v>7840000</v>
      </c>
      <c r="AM780" s="21">
        <v>8</v>
      </c>
      <c r="AN780" s="14">
        <v>44577</v>
      </c>
      <c r="AO780" s="14">
        <v>44637</v>
      </c>
      <c r="AP780" s="19"/>
      <c r="AQ780" s="19"/>
      <c r="AR780" s="19"/>
      <c r="AS780" s="19"/>
      <c r="AT780" s="19">
        <v>784000</v>
      </c>
      <c r="AU780" s="19"/>
      <c r="AV780" s="19"/>
      <c r="AW780" s="19">
        <v>7056000</v>
      </c>
      <c r="AX780" s="19"/>
      <c r="AY780" s="19"/>
      <c r="AZ780" s="19"/>
      <c r="BA780" s="19"/>
      <c r="BB780" s="19">
        <f t="shared" si="117"/>
        <v>784000</v>
      </c>
      <c r="BC780" s="15">
        <f t="shared" si="110"/>
        <v>7840000</v>
      </c>
      <c r="BD780" s="15">
        <f t="shared" si="116"/>
        <v>7840000</v>
      </c>
      <c r="BE780" t="str">
        <f t="shared" si="111"/>
        <v>OK</v>
      </c>
      <c r="BF780">
        <f t="shared" si="112"/>
        <v>2</v>
      </c>
      <c r="BH780" s="17"/>
    </row>
    <row r="781" spans="1:60" hidden="1">
      <c r="A781" s="17">
        <v>8</v>
      </c>
      <c r="B781" s="17" t="s">
        <v>19</v>
      </c>
      <c r="C781" s="17" t="s">
        <v>834</v>
      </c>
      <c r="D781" s="17" t="s">
        <v>867</v>
      </c>
      <c r="E781" s="17" t="s">
        <v>10</v>
      </c>
      <c r="F781" s="17" t="s">
        <v>197</v>
      </c>
      <c r="G781">
        <v>5911</v>
      </c>
      <c r="H781">
        <v>10</v>
      </c>
      <c r="I781" s="19">
        <v>7840000</v>
      </c>
      <c r="J781" s="15">
        <v>784000</v>
      </c>
      <c r="K781" s="17">
        <v>0</v>
      </c>
      <c r="L781" s="17">
        <v>10</v>
      </c>
      <c r="M781" s="17" t="s">
        <v>40</v>
      </c>
      <c r="N781" s="17" t="s">
        <v>48</v>
      </c>
      <c r="O781" s="17" t="s">
        <v>493</v>
      </c>
      <c r="P781" s="17" t="s">
        <v>863</v>
      </c>
      <c r="Q781" s="17" t="s">
        <v>53</v>
      </c>
      <c r="R781" s="17" t="s">
        <v>117</v>
      </c>
      <c r="S781" s="17" t="s">
        <v>135</v>
      </c>
      <c r="T781" t="s">
        <v>201</v>
      </c>
      <c r="U781" t="s">
        <v>159</v>
      </c>
      <c r="V781" s="17" t="str">
        <f t="shared" si="109"/>
        <v>08-591102</v>
      </c>
      <c r="W781" t="s">
        <v>868</v>
      </c>
      <c r="X781" s="17" t="s">
        <v>40</v>
      </c>
      <c r="Y781" s="20">
        <v>44278</v>
      </c>
      <c r="Z781" s="21">
        <v>21</v>
      </c>
      <c r="AA781" s="14">
        <v>44299</v>
      </c>
      <c r="AB781" s="20">
        <v>44253</v>
      </c>
      <c r="AC781" s="19">
        <f t="shared" si="114"/>
        <v>7840000</v>
      </c>
      <c r="AD781" s="21">
        <v>20</v>
      </c>
      <c r="AE781" s="14">
        <v>44273</v>
      </c>
      <c r="AF781" s="20">
        <v>44277</v>
      </c>
      <c r="AG781" s="21">
        <v>20</v>
      </c>
      <c r="AH781" s="14">
        <v>44297</v>
      </c>
      <c r="AI781" s="20">
        <v>44322</v>
      </c>
      <c r="AJ781" s="21">
        <v>10</v>
      </c>
      <c r="AK781" s="14">
        <v>44332</v>
      </c>
      <c r="AL781" s="15">
        <f t="shared" si="115"/>
        <v>7840000</v>
      </c>
      <c r="AM781" s="21">
        <v>8</v>
      </c>
      <c r="AN781" s="14">
        <v>44577</v>
      </c>
      <c r="AO781" s="14">
        <v>44637</v>
      </c>
      <c r="AP781" s="19"/>
      <c r="AQ781" s="19"/>
      <c r="AR781" s="19"/>
      <c r="AS781" s="19"/>
      <c r="AT781" s="19">
        <v>784000</v>
      </c>
      <c r="AU781" s="19"/>
      <c r="AV781" s="19"/>
      <c r="AW781" s="19">
        <v>7056000</v>
      </c>
      <c r="AX781" s="19"/>
      <c r="AY781" s="19"/>
      <c r="AZ781" s="19"/>
      <c r="BA781" s="19"/>
      <c r="BB781" s="19">
        <f t="shared" si="117"/>
        <v>784000</v>
      </c>
      <c r="BC781" s="15">
        <f t="shared" si="110"/>
        <v>7840000</v>
      </c>
      <c r="BD781" s="15">
        <f t="shared" si="116"/>
        <v>7840000</v>
      </c>
      <c r="BE781" t="str">
        <f t="shared" si="111"/>
        <v>OK</v>
      </c>
      <c r="BF781">
        <f t="shared" si="112"/>
        <v>2</v>
      </c>
      <c r="BH781" s="17"/>
    </row>
    <row r="782" spans="1:60" hidden="1">
      <c r="A782" s="17">
        <v>8</v>
      </c>
      <c r="B782" s="17" t="s">
        <v>19</v>
      </c>
      <c r="C782" s="17" t="s">
        <v>835</v>
      </c>
      <c r="D782" s="17" t="s">
        <v>862</v>
      </c>
      <c r="E782" s="17" t="s">
        <v>10</v>
      </c>
      <c r="F782" s="17" t="s">
        <v>197</v>
      </c>
      <c r="G782">
        <v>5911</v>
      </c>
      <c r="H782">
        <v>10</v>
      </c>
      <c r="I782" s="19">
        <v>7840000</v>
      </c>
      <c r="J782" s="15">
        <v>784000</v>
      </c>
      <c r="K782" s="17">
        <v>0</v>
      </c>
      <c r="L782" s="17">
        <v>10</v>
      </c>
      <c r="M782" s="17" t="s">
        <v>40</v>
      </c>
      <c r="N782" s="17" t="s">
        <v>48</v>
      </c>
      <c r="O782" s="17" t="s">
        <v>493</v>
      </c>
      <c r="P782" s="17" t="s">
        <v>863</v>
      </c>
      <c r="Q782" s="17" t="s">
        <v>53</v>
      </c>
      <c r="R782" s="17" t="s">
        <v>117</v>
      </c>
      <c r="S782" s="17" t="s">
        <v>135</v>
      </c>
      <c r="T782" t="s">
        <v>201</v>
      </c>
      <c r="U782" t="s">
        <v>159</v>
      </c>
      <c r="V782" s="17" t="str">
        <f t="shared" si="109"/>
        <v>08-591102</v>
      </c>
      <c r="W782" t="s">
        <v>864</v>
      </c>
      <c r="X782" s="17" t="s">
        <v>40</v>
      </c>
      <c r="Y782" s="20">
        <v>44278</v>
      </c>
      <c r="Z782" s="21">
        <v>21</v>
      </c>
      <c r="AA782" s="14">
        <v>44299</v>
      </c>
      <c r="AB782" s="20">
        <v>44253</v>
      </c>
      <c r="AC782" s="19">
        <f t="shared" si="114"/>
        <v>7840000</v>
      </c>
      <c r="AD782" s="21">
        <v>20</v>
      </c>
      <c r="AE782" s="14">
        <v>44273</v>
      </c>
      <c r="AF782" s="20">
        <v>44277</v>
      </c>
      <c r="AG782" s="21">
        <v>20</v>
      </c>
      <c r="AH782" s="14">
        <v>44297</v>
      </c>
      <c r="AI782" s="20">
        <v>44322</v>
      </c>
      <c r="AJ782" s="21">
        <v>10</v>
      </c>
      <c r="AK782" s="14">
        <v>44332</v>
      </c>
      <c r="AL782" s="15">
        <f t="shared" si="115"/>
        <v>7840000</v>
      </c>
      <c r="AM782" s="21">
        <v>8</v>
      </c>
      <c r="AN782" s="14">
        <v>44577</v>
      </c>
      <c r="AO782" s="14">
        <v>44637</v>
      </c>
      <c r="AP782" s="19"/>
      <c r="AQ782" s="19"/>
      <c r="AR782" s="19"/>
      <c r="AS782" s="19"/>
      <c r="AT782" s="19">
        <v>784000</v>
      </c>
      <c r="AU782" s="19"/>
      <c r="AV782" s="19"/>
      <c r="AW782" s="19">
        <v>7056000</v>
      </c>
      <c r="AX782" s="19"/>
      <c r="AY782" s="19"/>
      <c r="AZ782" s="19"/>
      <c r="BA782" s="19"/>
      <c r="BB782" s="19">
        <f t="shared" si="117"/>
        <v>784000</v>
      </c>
      <c r="BC782" s="15">
        <f t="shared" si="110"/>
        <v>7840000</v>
      </c>
      <c r="BD782" s="15">
        <f t="shared" si="116"/>
        <v>7840000</v>
      </c>
      <c r="BE782" t="str">
        <f t="shared" si="111"/>
        <v>OK</v>
      </c>
      <c r="BF782">
        <f t="shared" si="112"/>
        <v>2</v>
      </c>
      <c r="BH782" s="17"/>
    </row>
    <row r="783" spans="1:60" hidden="1">
      <c r="A783" s="17">
        <v>8</v>
      </c>
      <c r="B783" s="17" t="s">
        <v>19</v>
      </c>
      <c r="C783" s="17" t="s">
        <v>836</v>
      </c>
      <c r="D783" s="17" t="s">
        <v>862</v>
      </c>
      <c r="E783" s="17" t="s">
        <v>10</v>
      </c>
      <c r="F783" s="17" t="s">
        <v>197</v>
      </c>
      <c r="G783">
        <v>5911</v>
      </c>
      <c r="H783">
        <v>10</v>
      </c>
      <c r="I783" s="19">
        <v>7840000</v>
      </c>
      <c r="J783" s="15">
        <v>784000</v>
      </c>
      <c r="K783" s="17">
        <v>0</v>
      </c>
      <c r="L783" s="17">
        <v>10</v>
      </c>
      <c r="M783" s="17" t="s">
        <v>40</v>
      </c>
      <c r="N783" s="17" t="s">
        <v>48</v>
      </c>
      <c r="O783" s="17" t="s">
        <v>493</v>
      </c>
      <c r="P783" s="17" t="s">
        <v>863</v>
      </c>
      <c r="Q783" s="17" t="s">
        <v>53</v>
      </c>
      <c r="R783" s="17" t="s">
        <v>117</v>
      </c>
      <c r="S783" s="17" t="s">
        <v>135</v>
      </c>
      <c r="T783" t="s">
        <v>201</v>
      </c>
      <c r="U783" t="s">
        <v>159</v>
      </c>
      <c r="V783" s="17" t="str">
        <f t="shared" si="109"/>
        <v>08-591102</v>
      </c>
      <c r="W783" t="s">
        <v>864</v>
      </c>
      <c r="X783" s="17" t="s">
        <v>40</v>
      </c>
      <c r="Y783" s="20">
        <v>44278</v>
      </c>
      <c r="Z783" s="21">
        <v>21</v>
      </c>
      <c r="AA783" s="14">
        <v>44299</v>
      </c>
      <c r="AB783" s="20">
        <v>44253</v>
      </c>
      <c r="AC783" s="19">
        <f t="shared" si="114"/>
        <v>7840000</v>
      </c>
      <c r="AD783" s="21">
        <v>20</v>
      </c>
      <c r="AE783" s="14">
        <v>44273</v>
      </c>
      <c r="AF783" s="20">
        <v>44277</v>
      </c>
      <c r="AG783" s="21">
        <v>20</v>
      </c>
      <c r="AH783" s="14">
        <v>44297</v>
      </c>
      <c r="AI783" s="20">
        <v>44322</v>
      </c>
      <c r="AJ783" s="21">
        <v>10</v>
      </c>
      <c r="AK783" s="14">
        <v>44332</v>
      </c>
      <c r="AL783" s="15">
        <f t="shared" si="115"/>
        <v>7840000</v>
      </c>
      <c r="AM783" s="21">
        <v>8</v>
      </c>
      <c r="AN783" s="14">
        <v>44577</v>
      </c>
      <c r="AO783" s="14">
        <v>44637</v>
      </c>
      <c r="AP783" s="19"/>
      <c r="AQ783" s="19"/>
      <c r="AR783" s="19"/>
      <c r="AS783" s="19"/>
      <c r="AT783" s="19">
        <v>784000</v>
      </c>
      <c r="AU783" s="19"/>
      <c r="AV783" s="19"/>
      <c r="AW783" s="19">
        <v>7056000</v>
      </c>
      <c r="AX783" s="19"/>
      <c r="AY783" s="19"/>
      <c r="AZ783" s="19"/>
      <c r="BA783" s="19"/>
      <c r="BB783" s="19">
        <f t="shared" si="117"/>
        <v>784000</v>
      </c>
      <c r="BC783" s="15">
        <f t="shared" si="110"/>
        <v>7840000</v>
      </c>
      <c r="BD783" s="15">
        <f t="shared" si="116"/>
        <v>7840000</v>
      </c>
      <c r="BE783" t="str">
        <f t="shared" si="111"/>
        <v>OK</v>
      </c>
      <c r="BF783">
        <f t="shared" si="112"/>
        <v>2</v>
      </c>
      <c r="BH783" s="17"/>
    </row>
    <row r="784" spans="1:60" hidden="1">
      <c r="A784" s="17">
        <v>8</v>
      </c>
      <c r="B784" s="17" t="s">
        <v>19</v>
      </c>
      <c r="C784" s="17" t="s">
        <v>799</v>
      </c>
      <c r="D784" s="17" t="s">
        <v>867</v>
      </c>
      <c r="E784" s="17" t="s">
        <v>10</v>
      </c>
      <c r="F784" s="17" t="s">
        <v>197</v>
      </c>
      <c r="G784">
        <v>5911</v>
      </c>
      <c r="H784">
        <v>10</v>
      </c>
      <c r="I784" s="19">
        <v>7840000</v>
      </c>
      <c r="J784" s="15">
        <v>784000</v>
      </c>
      <c r="K784" s="17">
        <v>0</v>
      </c>
      <c r="L784" s="17">
        <v>10</v>
      </c>
      <c r="M784" s="17" t="s">
        <v>40</v>
      </c>
      <c r="N784" s="17" t="s">
        <v>48</v>
      </c>
      <c r="O784" s="17" t="s">
        <v>493</v>
      </c>
      <c r="P784" s="17" t="s">
        <v>863</v>
      </c>
      <c r="Q784" s="17" t="s">
        <v>53</v>
      </c>
      <c r="R784" s="17" t="s">
        <v>117</v>
      </c>
      <c r="S784" s="17" t="s">
        <v>135</v>
      </c>
      <c r="T784" t="s">
        <v>201</v>
      </c>
      <c r="U784" t="s">
        <v>159</v>
      </c>
      <c r="V784" s="17" t="str">
        <f t="shared" si="109"/>
        <v>08-591102</v>
      </c>
      <c r="W784" t="s">
        <v>868</v>
      </c>
      <c r="X784" s="17" t="s">
        <v>40</v>
      </c>
      <c r="Y784" s="20">
        <v>44278</v>
      </c>
      <c r="Z784" s="21">
        <v>21</v>
      </c>
      <c r="AA784" s="14">
        <v>44299</v>
      </c>
      <c r="AB784" s="20">
        <v>44253</v>
      </c>
      <c r="AC784" s="19">
        <f t="shared" si="114"/>
        <v>7840000</v>
      </c>
      <c r="AD784" s="21">
        <v>20</v>
      </c>
      <c r="AE784" s="14">
        <v>44273</v>
      </c>
      <c r="AF784" s="20">
        <v>44277</v>
      </c>
      <c r="AG784" s="21">
        <v>20</v>
      </c>
      <c r="AH784" s="14">
        <v>44297</v>
      </c>
      <c r="AI784" s="20">
        <v>44322</v>
      </c>
      <c r="AJ784" s="21">
        <v>10</v>
      </c>
      <c r="AK784" s="14">
        <v>44332</v>
      </c>
      <c r="AL784" s="15">
        <f t="shared" si="115"/>
        <v>7840000</v>
      </c>
      <c r="AM784" s="21">
        <v>8</v>
      </c>
      <c r="AN784" s="14">
        <v>44577</v>
      </c>
      <c r="AO784" s="14">
        <v>44637</v>
      </c>
      <c r="AP784" s="19"/>
      <c r="AQ784" s="19"/>
      <c r="AR784" s="19"/>
      <c r="AS784" s="19"/>
      <c r="AT784" s="19">
        <v>784000</v>
      </c>
      <c r="AU784" s="19"/>
      <c r="AV784" s="19"/>
      <c r="AW784" s="19">
        <v>7056000</v>
      </c>
      <c r="AX784" s="19"/>
      <c r="AY784" s="19"/>
      <c r="AZ784" s="19"/>
      <c r="BA784" s="19"/>
      <c r="BB784" s="19">
        <f t="shared" si="117"/>
        <v>784000</v>
      </c>
      <c r="BC784" s="15">
        <f t="shared" si="110"/>
        <v>7840000</v>
      </c>
      <c r="BD784" s="15">
        <f t="shared" si="116"/>
        <v>7840000</v>
      </c>
      <c r="BE784" t="str">
        <f t="shared" si="111"/>
        <v>OK</v>
      </c>
      <c r="BF784">
        <f t="shared" si="112"/>
        <v>2</v>
      </c>
      <c r="BH784" s="17"/>
    </row>
    <row r="785" spans="1:60" hidden="1">
      <c r="A785" s="17">
        <v>8</v>
      </c>
      <c r="B785" s="17" t="s">
        <v>19</v>
      </c>
      <c r="C785" s="17" t="s">
        <v>837</v>
      </c>
      <c r="D785" s="17" t="s">
        <v>862</v>
      </c>
      <c r="E785" s="17" t="s">
        <v>10</v>
      </c>
      <c r="F785" s="17" t="s">
        <v>197</v>
      </c>
      <c r="G785">
        <v>5911</v>
      </c>
      <c r="H785">
        <v>10</v>
      </c>
      <c r="I785" s="19">
        <v>7840000</v>
      </c>
      <c r="J785" s="15">
        <v>784000</v>
      </c>
      <c r="K785" s="17">
        <v>0</v>
      </c>
      <c r="L785" s="17">
        <v>10</v>
      </c>
      <c r="M785" s="17" t="s">
        <v>40</v>
      </c>
      <c r="N785" s="17" t="s">
        <v>48</v>
      </c>
      <c r="O785" s="17" t="s">
        <v>493</v>
      </c>
      <c r="P785" s="17" t="s">
        <v>863</v>
      </c>
      <c r="Q785" s="17" t="s">
        <v>53</v>
      </c>
      <c r="R785" s="17" t="s">
        <v>117</v>
      </c>
      <c r="S785" s="17" t="s">
        <v>135</v>
      </c>
      <c r="T785" t="s">
        <v>201</v>
      </c>
      <c r="U785" t="s">
        <v>159</v>
      </c>
      <c r="V785" s="17" t="str">
        <f t="shared" si="109"/>
        <v>08-591102</v>
      </c>
      <c r="W785" t="s">
        <v>864</v>
      </c>
      <c r="X785" s="17" t="s">
        <v>40</v>
      </c>
      <c r="Y785" s="20">
        <v>44278</v>
      </c>
      <c r="Z785" s="21">
        <v>21</v>
      </c>
      <c r="AA785" s="14">
        <v>44299</v>
      </c>
      <c r="AB785" s="20">
        <v>44253</v>
      </c>
      <c r="AC785" s="19">
        <f t="shared" si="114"/>
        <v>7840000</v>
      </c>
      <c r="AD785" s="21">
        <v>20</v>
      </c>
      <c r="AE785" s="14">
        <v>44273</v>
      </c>
      <c r="AF785" s="20">
        <v>44277</v>
      </c>
      <c r="AG785" s="21">
        <v>20</v>
      </c>
      <c r="AH785" s="14">
        <v>44297</v>
      </c>
      <c r="AI785" s="20">
        <v>44322</v>
      </c>
      <c r="AJ785" s="21">
        <v>10</v>
      </c>
      <c r="AK785" s="14">
        <v>44332</v>
      </c>
      <c r="AL785" s="15">
        <f t="shared" si="115"/>
        <v>7840000</v>
      </c>
      <c r="AM785" s="21">
        <v>8</v>
      </c>
      <c r="AN785" s="14">
        <v>44577</v>
      </c>
      <c r="AO785" s="14">
        <v>44637</v>
      </c>
      <c r="AP785" s="19"/>
      <c r="AQ785" s="19"/>
      <c r="AR785" s="19"/>
      <c r="AS785" s="19"/>
      <c r="AT785" s="19">
        <v>784000</v>
      </c>
      <c r="AU785" s="19"/>
      <c r="AV785" s="19"/>
      <c r="AW785" s="19">
        <v>7056000</v>
      </c>
      <c r="AX785" s="19"/>
      <c r="AY785" s="19"/>
      <c r="AZ785" s="19"/>
      <c r="BA785" s="19"/>
      <c r="BB785" s="19">
        <f t="shared" si="117"/>
        <v>784000</v>
      </c>
      <c r="BC785" s="15">
        <f t="shared" si="110"/>
        <v>7840000</v>
      </c>
      <c r="BD785" s="15">
        <f t="shared" si="116"/>
        <v>7840000</v>
      </c>
      <c r="BE785" t="str">
        <f t="shared" si="111"/>
        <v>OK</v>
      </c>
      <c r="BF785">
        <f t="shared" si="112"/>
        <v>2</v>
      </c>
      <c r="BH785" s="17"/>
    </row>
    <row r="786" spans="1:60" hidden="1">
      <c r="A786" s="17">
        <v>8</v>
      </c>
      <c r="B786" s="17" t="s">
        <v>19</v>
      </c>
      <c r="C786" s="17" t="s">
        <v>838</v>
      </c>
      <c r="D786" s="17" t="s">
        <v>862</v>
      </c>
      <c r="E786" s="17" t="s">
        <v>10</v>
      </c>
      <c r="F786" s="17" t="s">
        <v>197</v>
      </c>
      <c r="G786">
        <v>5911</v>
      </c>
      <c r="H786">
        <v>10</v>
      </c>
      <c r="I786" s="19">
        <v>7840000</v>
      </c>
      <c r="J786" s="15">
        <v>784000</v>
      </c>
      <c r="K786" s="17">
        <v>0</v>
      </c>
      <c r="L786" s="17">
        <v>10</v>
      </c>
      <c r="M786" s="17" t="s">
        <v>40</v>
      </c>
      <c r="N786" s="17" t="s">
        <v>48</v>
      </c>
      <c r="O786" s="17" t="s">
        <v>493</v>
      </c>
      <c r="P786" s="17" t="s">
        <v>863</v>
      </c>
      <c r="Q786" s="17" t="s">
        <v>53</v>
      </c>
      <c r="R786" s="17" t="s">
        <v>117</v>
      </c>
      <c r="S786" s="17" t="s">
        <v>135</v>
      </c>
      <c r="T786" t="s">
        <v>201</v>
      </c>
      <c r="U786" t="s">
        <v>159</v>
      </c>
      <c r="V786" s="17" t="str">
        <f t="shared" si="109"/>
        <v>08-591102</v>
      </c>
      <c r="W786" t="s">
        <v>864</v>
      </c>
      <c r="X786" s="17" t="s">
        <v>40</v>
      </c>
      <c r="Y786" s="20">
        <v>44278</v>
      </c>
      <c r="Z786" s="21">
        <v>21</v>
      </c>
      <c r="AA786" s="14">
        <v>44299</v>
      </c>
      <c r="AB786" s="20">
        <v>44253</v>
      </c>
      <c r="AC786" s="19">
        <f t="shared" si="114"/>
        <v>7840000</v>
      </c>
      <c r="AD786" s="21">
        <v>20</v>
      </c>
      <c r="AE786" s="14">
        <v>44273</v>
      </c>
      <c r="AF786" s="20">
        <v>44277</v>
      </c>
      <c r="AG786" s="21">
        <v>20</v>
      </c>
      <c r="AH786" s="14">
        <v>44297</v>
      </c>
      <c r="AI786" s="20">
        <v>44322</v>
      </c>
      <c r="AJ786" s="21">
        <v>10</v>
      </c>
      <c r="AK786" s="14">
        <v>44332</v>
      </c>
      <c r="AL786" s="15">
        <f t="shared" si="115"/>
        <v>7840000</v>
      </c>
      <c r="AM786" s="21">
        <v>8</v>
      </c>
      <c r="AN786" s="14">
        <v>44577</v>
      </c>
      <c r="AO786" s="14">
        <v>44637</v>
      </c>
      <c r="AP786" s="19"/>
      <c r="AQ786" s="19"/>
      <c r="AR786" s="19"/>
      <c r="AS786" s="19"/>
      <c r="AT786" s="19">
        <v>784000</v>
      </c>
      <c r="AU786" s="19"/>
      <c r="AV786" s="19"/>
      <c r="AW786" s="19">
        <v>7056000</v>
      </c>
      <c r="AX786" s="19"/>
      <c r="AY786" s="19"/>
      <c r="AZ786" s="19"/>
      <c r="BA786" s="19"/>
      <c r="BB786" s="19">
        <f t="shared" si="117"/>
        <v>784000</v>
      </c>
      <c r="BC786" s="15">
        <f t="shared" si="110"/>
        <v>7840000</v>
      </c>
      <c r="BD786" s="15">
        <f t="shared" si="116"/>
        <v>7840000</v>
      </c>
      <c r="BE786" t="str">
        <f t="shared" si="111"/>
        <v>OK</v>
      </c>
      <c r="BF786">
        <f t="shared" si="112"/>
        <v>2</v>
      </c>
      <c r="BH786" s="17"/>
    </row>
    <row r="787" spans="1:60" hidden="1">
      <c r="A787" s="17">
        <v>8</v>
      </c>
      <c r="B787" s="17" t="s">
        <v>19</v>
      </c>
      <c r="C787" s="17" t="s">
        <v>839</v>
      </c>
      <c r="D787" s="17" t="s">
        <v>867</v>
      </c>
      <c r="E787" s="17" t="s">
        <v>10</v>
      </c>
      <c r="F787" s="17" t="s">
        <v>197</v>
      </c>
      <c r="G787">
        <v>5911</v>
      </c>
      <c r="H787">
        <v>10</v>
      </c>
      <c r="I787" s="19">
        <v>7840000</v>
      </c>
      <c r="J787" s="15">
        <v>784000</v>
      </c>
      <c r="K787" s="17">
        <v>0</v>
      </c>
      <c r="L787" s="17">
        <v>10</v>
      </c>
      <c r="M787" s="17" t="s">
        <v>40</v>
      </c>
      <c r="N787" s="17" t="s">
        <v>48</v>
      </c>
      <c r="O787" s="17" t="s">
        <v>493</v>
      </c>
      <c r="P787" s="17" t="s">
        <v>863</v>
      </c>
      <c r="Q787" s="17" t="s">
        <v>53</v>
      </c>
      <c r="R787" s="17" t="s">
        <v>117</v>
      </c>
      <c r="S787" s="17" t="s">
        <v>135</v>
      </c>
      <c r="T787" t="s">
        <v>201</v>
      </c>
      <c r="U787" t="s">
        <v>159</v>
      </c>
      <c r="V787" s="17" t="str">
        <f t="shared" si="109"/>
        <v>08-591102</v>
      </c>
      <c r="W787" t="s">
        <v>868</v>
      </c>
      <c r="X787" s="17" t="s">
        <v>40</v>
      </c>
      <c r="Y787" s="20">
        <v>44278</v>
      </c>
      <c r="Z787" s="21">
        <v>21</v>
      </c>
      <c r="AA787" s="14">
        <v>44299</v>
      </c>
      <c r="AB787" s="20">
        <v>44253</v>
      </c>
      <c r="AC787" s="19">
        <f t="shared" si="114"/>
        <v>7840000</v>
      </c>
      <c r="AD787" s="21">
        <v>20</v>
      </c>
      <c r="AE787" s="14">
        <v>44273</v>
      </c>
      <c r="AF787" s="20">
        <v>44277</v>
      </c>
      <c r="AG787" s="21">
        <v>20</v>
      </c>
      <c r="AH787" s="14">
        <v>44297</v>
      </c>
      <c r="AI787" s="20">
        <v>44322</v>
      </c>
      <c r="AJ787" s="21">
        <v>10</v>
      </c>
      <c r="AK787" s="14">
        <v>44332</v>
      </c>
      <c r="AL787" s="15">
        <f t="shared" si="115"/>
        <v>7840000</v>
      </c>
      <c r="AM787" s="21">
        <v>8</v>
      </c>
      <c r="AN787" s="14">
        <v>44577</v>
      </c>
      <c r="AO787" s="14">
        <v>44637</v>
      </c>
      <c r="AP787" s="19"/>
      <c r="AQ787" s="19"/>
      <c r="AR787" s="19"/>
      <c r="AS787" s="19"/>
      <c r="AT787" s="19">
        <v>784000</v>
      </c>
      <c r="AU787" s="19"/>
      <c r="AV787" s="19"/>
      <c r="AW787" s="19">
        <v>7056000</v>
      </c>
      <c r="AX787" s="19"/>
      <c r="AY787" s="19"/>
      <c r="AZ787" s="19"/>
      <c r="BA787" s="19"/>
      <c r="BB787" s="19">
        <f t="shared" si="117"/>
        <v>784000</v>
      </c>
      <c r="BC787" s="15">
        <f t="shared" si="110"/>
        <v>7840000</v>
      </c>
      <c r="BD787" s="15">
        <f t="shared" si="116"/>
        <v>7840000</v>
      </c>
      <c r="BE787" t="str">
        <f t="shared" si="111"/>
        <v>OK</v>
      </c>
      <c r="BF787">
        <f t="shared" si="112"/>
        <v>2</v>
      </c>
      <c r="BH787" s="17"/>
    </row>
    <row r="788" spans="1:60" hidden="1">
      <c r="A788" s="17">
        <v>8</v>
      </c>
      <c r="B788" s="17" t="s">
        <v>19</v>
      </c>
      <c r="C788" s="17" t="s">
        <v>840</v>
      </c>
      <c r="D788" s="17" t="s">
        <v>867</v>
      </c>
      <c r="E788" s="17" t="s">
        <v>10</v>
      </c>
      <c r="F788" s="17" t="s">
        <v>197</v>
      </c>
      <c r="G788">
        <v>5911</v>
      </c>
      <c r="H788">
        <v>10</v>
      </c>
      <c r="I788" s="19">
        <v>7840000</v>
      </c>
      <c r="J788" s="15">
        <v>784000</v>
      </c>
      <c r="K788" s="17">
        <v>0</v>
      </c>
      <c r="L788" s="17">
        <v>10</v>
      </c>
      <c r="M788" s="17" t="s">
        <v>40</v>
      </c>
      <c r="N788" s="17" t="s">
        <v>48</v>
      </c>
      <c r="O788" s="17" t="s">
        <v>493</v>
      </c>
      <c r="P788" s="17" t="s">
        <v>863</v>
      </c>
      <c r="Q788" s="17" t="s">
        <v>53</v>
      </c>
      <c r="R788" s="17" t="s">
        <v>117</v>
      </c>
      <c r="S788" s="17" t="s">
        <v>135</v>
      </c>
      <c r="T788" t="s">
        <v>201</v>
      </c>
      <c r="U788" t="s">
        <v>159</v>
      </c>
      <c r="V788" s="17" t="str">
        <f t="shared" si="109"/>
        <v>08-591102</v>
      </c>
      <c r="W788" t="s">
        <v>868</v>
      </c>
      <c r="X788" s="17" t="s">
        <v>40</v>
      </c>
      <c r="Y788" s="20">
        <v>44278</v>
      </c>
      <c r="Z788" s="21">
        <v>21</v>
      </c>
      <c r="AA788" s="14">
        <v>44299</v>
      </c>
      <c r="AB788" s="20">
        <v>44253</v>
      </c>
      <c r="AC788" s="19">
        <f t="shared" si="114"/>
        <v>7840000</v>
      </c>
      <c r="AD788" s="21">
        <v>20</v>
      </c>
      <c r="AE788" s="14">
        <v>44273</v>
      </c>
      <c r="AF788" s="20">
        <v>44277</v>
      </c>
      <c r="AG788" s="21">
        <v>20</v>
      </c>
      <c r="AH788" s="14">
        <v>44297</v>
      </c>
      <c r="AI788" s="20">
        <v>44322</v>
      </c>
      <c r="AJ788" s="21">
        <v>10</v>
      </c>
      <c r="AK788" s="14">
        <v>44332</v>
      </c>
      <c r="AL788" s="15">
        <f t="shared" si="115"/>
        <v>7840000</v>
      </c>
      <c r="AM788" s="21">
        <v>8</v>
      </c>
      <c r="AN788" s="14">
        <v>44577</v>
      </c>
      <c r="AO788" s="14">
        <v>44637</v>
      </c>
      <c r="AP788" s="19"/>
      <c r="AQ788" s="19"/>
      <c r="AR788" s="19"/>
      <c r="AS788" s="19"/>
      <c r="AT788" s="19">
        <v>784000</v>
      </c>
      <c r="AU788" s="19"/>
      <c r="AV788" s="19"/>
      <c r="AW788" s="19">
        <v>7056000</v>
      </c>
      <c r="AX788" s="19"/>
      <c r="AY788" s="19"/>
      <c r="AZ788" s="19"/>
      <c r="BA788" s="19"/>
      <c r="BB788" s="19">
        <f t="shared" si="117"/>
        <v>784000</v>
      </c>
      <c r="BC788" s="15">
        <f t="shared" si="110"/>
        <v>7840000</v>
      </c>
      <c r="BD788" s="15">
        <f t="shared" si="116"/>
        <v>7840000</v>
      </c>
      <c r="BE788" t="str">
        <f t="shared" si="111"/>
        <v>OK</v>
      </c>
      <c r="BF788">
        <f t="shared" si="112"/>
        <v>2</v>
      </c>
      <c r="BH788" s="17"/>
    </row>
    <row r="789" spans="1:60" hidden="1">
      <c r="A789" s="17">
        <v>8</v>
      </c>
      <c r="B789" s="17" t="s">
        <v>19</v>
      </c>
      <c r="C789" s="17" t="s">
        <v>841</v>
      </c>
      <c r="D789" s="17" t="s">
        <v>865</v>
      </c>
      <c r="E789" s="17" t="s">
        <v>10</v>
      </c>
      <c r="F789" s="17" t="s">
        <v>197</v>
      </c>
      <c r="G789">
        <v>5911</v>
      </c>
      <c r="H789">
        <v>10</v>
      </c>
      <c r="I789" s="19">
        <v>7840000</v>
      </c>
      <c r="J789" s="15">
        <v>784000</v>
      </c>
      <c r="K789" s="17">
        <v>0</v>
      </c>
      <c r="L789" s="17">
        <v>10</v>
      </c>
      <c r="M789" s="17" t="s">
        <v>40</v>
      </c>
      <c r="N789" s="17" t="s">
        <v>48</v>
      </c>
      <c r="O789" s="17" t="s">
        <v>493</v>
      </c>
      <c r="P789" s="17" t="s">
        <v>863</v>
      </c>
      <c r="Q789" s="17" t="s">
        <v>53</v>
      </c>
      <c r="R789" s="17" t="s">
        <v>117</v>
      </c>
      <c r="S789" s="17" t="s">
        <v>135</v>
      </c>
      <c r="T789" t="s">
        <v>201</v>
      </c>
      <c r="U789" t="s">
        <v>159</v>
      </c>
      <c r="V789" s="17" t="str">
        <f t="shared" si="109"/>
        <v>08-591102</v>
      </c>
      <c r="W789" t="s">
        <v>866</v>
      </c>
      <c r="X789" s="17" t="s">
        <v>40</v>
      </c>
      <c r="Y789" s="20">
        <v>44278</v>
      </c>
      <c r="Z789" s="21">
        <v>21</v>
      </c>
      <c r="AA789" s="14">
        <v>44299</v>
      </c>
      <c r="AB789" s="20">
        <v>44253</v>
      </c>
      <c r="AC789" s="19">
        <f t="shared" si="114"/>
        <v>7840000</v>
      </c>
      <c r="AD789" s="21">
        <v>20</v>
      </c>
      <c r="AE789" s="14">
        <v>44273</v>
      </c>
      <c r="AF789" s="20">
        <v>44277</v>
      </c>
      <c r="AG789" s="21">
        <v>20</v>
      </c>
      <c r="AH789" s="14">
        <v>44297</v>
      </c>
      <c r="AI789" s="20">
        <v>44322</v>
      </c>
      <c r="AJ789" s="21">
        <v>10</v>
      </c>
      <c r="AK789" s="14">
        <v>44362</v>
      </c>
      <c r="AL789" s="15">
        <f t="shared" si="115"/>
        <v>7840000</v>
      </c>
      <c r="AM789" s="21">
        <v>8</v>
      </c>
      <c r="AN789" s="14">
        <v>44607</v>
      </c>
      <c r="AO789" s="14">
        <v>44667</v>
      </c>
      <c r="AP789" s="19"/>
      <c r="AQ789" s="19"/>
      <c r="AR789" s="19"/>
      <c r="AS789" s="19"/>
      <c r="AT789" s="19"/>
      <c r="AU789" s="19">
        <v>784000</v>
      </c>
      <c r="AV789" s="19"/>
      <c r="AW789" s="19"/>
      <c r="AX789" s="19">
        <v>7056000</v>
      </c>
      <c r="AY789" s="19"/>
      <c r="AZ789" s="19"/>
      <c r="BA789" s="19"/>
      <c r="BB789" s="19">
        <f t="shared" si="117"/>
        <v>784000</v>
      </c>
      <c r="BC789" s="15">
        <f t="shared" si="110"/>
        <v>7840000</v>
      </c>
      <c r="BD789" s="15">
        <f t="shared" si="116"/>
        <v>7840000</v>
      </c>
      <c r="BE789" t="str">
        <f t="shared" si="111"/>
        <v>OK</v>
      </c>
      <c r="BF789">
        <f t="shared" si="112"/>
        <v>2</v>
      </c>
      <c r="BH789" s="17"/>
    </row>
    <row r="790" spans="1:60" hidden="1">
      <c r="A790" s="17">
        <v>8</v>
      </c>
      <c r="B790" s="17" t="s">
        <v>19</v>
      </c>
      <c r="C790" s="17" t="s">
        <v>842</v>
      </c>
      <c r="D790" s="17" t="s">
        <v>867</v>
      </c>
      <c r="E790" s="17" t="s">
        <v>10</v>
      </c>
      <c r="F790" s="17" t="s">
        <v>197</v>
      </c>
      <c r="G790">
        <v>5911</v>
      </c>
      <c r="H790">
        <v>10</v>
      </c>
      <c r="I790" s="19">
        <v>7840000</v>
      </c>
      <c r="J790" s="15">
        <v>784000</v>
      </c>
      <c r="K790" s="17">
        <v>0</v>
      </c>
      <c r="L790" s="17">
        <v>10</v>
      </c>
      <c r="M790" s="17" t="s">
        <v>40</v>
      </c>
      <c r="N790" s="17" t="s">
        <v>48</v>
      </c>
      <c r="O790" s="17" t="s">
        <v>493</v>
      </c>
      <c r="P790" s="17" t="s">
        <v>863</v>
      </c>
      <c r="Q790" s="17" t="s">
        <v>53</v>
      </c>
      <c r="R790" s="17" t="s">
        <v>117</v>
      </c>
      <c r="S790" s="17" t="s">
        <v>135</v>
      </c>
      <c r="T790" t="s">
        <v>201</v>
      </c>
      <c r="U790" t="s">
        <v>159</v>
      </c>
      <c r="V790" s="17" t="str">
        <f t="shared" si="109"/>
        <v>08-591102</v>
      </c>
      <c r="W790" t="s">
        <v>868</v>
      </c>
      <c r="X790" s="17" t="s">
        <v>40</v>
      </c>
      <c r="Y790" s="20">
        <v>44278</v>
      </c>
      <c r="Z790" s="21">
        <v>21</v>
      </c>
      <c r="AA790" s="14">
        <v>44299</v>
      </c>
      <c r="AB790" s="20">
        <v>44253</v>
      </c>
      <c r="AC790" s="19">
        <f t="shared" si="114"/>
        <v>7840000</v>
      </c>
      <c r="AD790" s="21">
        <v>20</v>
      </c>
      <c r="AE790" s="14">
        <v>44273</v>
      </c>
      <c r="AF790" s="20">
        <v>44277</v>
      </c>
      <c r="AG790" s="21">
        <v>20</v>
      </c>
      <c r="AH790" s="14">
        <v>44297</v>
      </c>
      <c r="AI790" s="20">
        <v>44322</v>
      </c>
      <c r="AJ790" s="21">
        <v>10</v>
      </c>
      <c r="AK790" s="14">
        <v>44332</v>
      </c>
      <c r="AL790" s="15">
        <f t="shared" si="115"/>
        <v>7840000</v>
      </c>
      <c r="AM790" s="21">
        <v>8</v>
      </c>
      <c r="AN790" s="14">
        <v>44577</v>
      </c>
      <c r="AO790" s="14">
        <v>44637</v>
      </c>
      <c r="AP790" s="19"/>
      <c r="AQ790" s="19"/>
      <c r="AR790" s="19"/>
      <c r="AS790" s="19"/>
      <c r="AT790" s="19">
        <v>784000</v>
      </c>
      <c r="AU790" s="19"/>
      <c r="AV790" s="19"/>
      <c r="AW790" s="19">
        <v>7056000</v>
      </c>
      <c r="AX790" s="19"/>
      <c r="AY790" s="19"/>
      <c r="AZ790" s="19"/>
      <c r="BA790" s="19"/>
      <c r="BB790" s="19">
        <f t="shared" si="117"/>
        <v>784000</v>
      </c>
      <c r="BC790" s="15">
        <f t="shared" si="110"/>
        <v>7840000</v>
      </c>
      <c r="BD790" s="15">
        <f t="shared" si="116"/>
        <v>7840000</v>
      </c>
      <c r="BE790" t="str">
        <f t="shared" si="111"/>
        <v>OK</v>
      </c>
      <c r="BF790">
        <f t="shared" si="112"/>
        <v>2</v>
      </c>
      <c r="BH790" s="17"/>
    </row>
    <row r="791" spans="1:60" hidden="1">
      <c r="A791" s="17">
        <v>8</v>
      </c>
      <c r="B791" s="17" t="s">
        <v>19</v>
      </c>
      <c r="C791" s="17" t="s">
        <v>844</v>
      </c>
      <c r="D791" s="17" t="s">
        <v>862</v>
      </c>
      <c r="E791" s="17" t="s">
        <v>10</v>
      </c>
      <c r="F791" s="17" t="s">
        <v>197</v>
      </c>
      <c r="G791">
        <v>5911</v>
      </c>
      <c r="H791">
        <v>10</v>
      </c>
      <c r="I791" s="19">
        <v>7840000</v>
      </c>
      <c r="J791" s="15">
        <v>784000</v>
      </c>
      <c r="K791" s="17">
        <v>0</v>
      </c>
      <c r="L791" s="17">
        <v>10</v>
      </c>
      <c r="M791" s="17" t="s">
        <v>40</v>
      </c>
      <c r="N791" s="17" t="s">
        <v>48</v>
      </c>
      <c r="O791" s="17" t="s">
        <v>493</v>
      </c>
      <c r="P791" s="17" t="s">
        <v>863</v>
      </c>
      <c r="Q791" s="17" t="s">
        <v>53</v>
      </c>
      <c r="R791" s="17" t="s">
        <v>117</v>
      </c>
      <c r="S791" s="17" t="s">
        <v>135</v>
      </c>
      <c r="T791" t="s">
        <v>201</v>
      </c>
      <c r="U791" t="s">
        <v>159</v>
      </c>
      <c r="V791" s="17" t="str">
        <f t="shared" si="109"/>
        <v>08-591102</v>
      </c>
      <c r="W791" t="s">
        <v>864</v>
      </c>
      <c r="X791" s="17" t="s">
        <v>40</v>
      </c>
      <c r="Y791" s="20">
        <v>44278</v>
      </c>
      <c r="Z791" s="21">
        <v>21</v>
      </c>
      <c r="AA791" s="14">
        <v>44299</v>
      </c>
      <c r="AB791" s="20">
        <v>44253</v>
      </c>
      <c r="AC791" s="19">
        <f t="shared" si="114"/>
        <v>7840000</v>
      </c>
      <c r="AD791" s="21">
        <v>20</v>
      </c>
      <c r="AE791" s="14">
        <v>44273</v>
      </c>
      <c r="AF791" s="20">
        <v>44277</v>
      </c>
      <c r="AG791" s="21">
        <v>20</v>
      </c>
      <c r="AH791" s="14">
        <v>44297</v>
      </c>
      <c r="AI791" s="20">
        <v>44322</v>
      </c>
      <c r="AJ791" s="21">
        <v>10</v>
      </c>
      <c r="AK791" s="14">
        <v>44332</v>
      </c>
      <c r="AL791" s="15">
        <f t="shared" si="115"/>
        <v>7840000</v>
      </c>
      <c r="AM791" s="21">
        <v>8</v>
      </c>
      <c r="AN791" s="14">
        <v>44577</v>
      </c>
      <c r="AO791" s="14">
        <v>44637</v>
      </c>
      <c r="AP791" s="19"/>
      <c r="AQ791" s="19"/>
      <c r="AR791" s="19"/>
      <c r="AS791" s="19"/>
      <c r="AT791" s="19">
        <v>784000</v>
      </c>
      <c r="AU791" s="19"/>
      <c r="AV791" s="19"/>
      <c r="AW791" s="19">
        <v>7056000</v>
      </c>
      <c r="AX791" s="19"/>
      <c r="AY791" s="19"/>
      <c r="AZ791" s="19"/>
      <c r="BA791" s="19"/>
      <c r="BB791" s="19">
        <f t="shared" si="117"/>
        <v>784000</v>
      </c>
      <c r="BC791" s="15">
        <f t="shared" si="110"/>
        <v>7840000</v>
      </c>
      <c r="BD791" s="15">
        <f t="shared" si="116"/>
        <v>7840000</v>
      </c>
      <c r="BE791" t="str">
        <f t="shared" si="111"/>
        <v>OK</v>
      </c>
      <c r="BF791">
        <f t="shared" si="112"/>
        <v>2</v>
      </c>
      <c r="BH791" s="17"/>
    </row>
    <row r="792" spans="1:60" hidden="1">
      <c r="A792" s="17">
        <v>8</v>
      </c>
      <c r="B792" s="17" t="s">
        <v>19</v>
      </c>
      <c r="C792" s="17" t="s">
        <v>805</v>
      </c>
      <c r="D792" s="17" t="s">
        <v>869</v>
      </c>
      <c r="E792" s="17" t="s">
        <v>10</v>
      </c>
      <c r="F792" s="17" t="s">
        <v>197</v>
      </c>
      <c r="G792">
        <v>5911</v>
      </c>
      <c r="H792">
        <v>50</v>
      </c>
      <c r="I792" s="19">
        <v>39200000</v>
      </c>
      <c r="J792" s="15">
        <v>784000</v>
      </c>
      <c r="K792" s="17">
        <v>0</v>
      </c>
      <c r="L792" s="17">
        <v>50</v>
      </c>
      <c r="M792" s="17" t="s">
        <v>40</v>
      </c>
      <c r="N792" s="17" t="s">
        <v>48</v>
      </c>
      <c r="O792" s="17" t="s">
        <v>114</v>
      </c>
      <c r="P792" s="17" t="s">
        <v>870</v>
      </c>
      <c r="Q792" s="17" t="s">
        <v>53</v>
      </c>
      <c r="R792" s="17" t="s">
        <v>117</v>
      </c>
      <c r="S792" s="17" t="s">
        <v>124</v>
      </c>
      <c r="T792" t="s">
        <v>203</v>
      </c>
      <c r="U792" t="s">
        <v>159</v>
      </c>
      <c r="V792" s="17" t="str">
        <f t="shared" si="109"/>
        <v>08-591103</v>
      </c>
      <c r="W792" t="s">
        <v>871</v>
      </c>
      <c r="X792" s="17" t="s">
        <v>40</v>
      </c>
      <c r="Y792" s="20">
        <v>44278</v>
      </c>
      <c r="Z792" s="21">
        <v>21</v>
      </c>
      <c r="AA792" s="14">
        <v>44299</v>
      </c>
      <c r="AB792" s="20">
        <v>44253</v>
      </c>
      <c r="AC792" s="19">
        <f t="shared" si="114"/>
        <v>39200000</v>
      </c>
      <c r="AD792" s="21">
        <v>20</v>
      </c>
      <c r="AE792" s="14">
        <v>44273</v>
      </c>
      <c r="AF792" s="20">
        <v>44277</v>
      </c>
      <c r="AG792" s="21">
        <v>25</v>
      </c>
      <c r="AH792" s="14">
        <v>44302</v>
      </c>
      <c r="AI792" s="20">
        <v>44315</v>
      </c>
      <c r="AJ792" s="21">
        <v>10</v>
      </c>
      <c r="AK792" s="14">
        <v>44325</v>
      </c>
      <c r="AL792" s="15">
        <f t="shared" si="115"/>
        <v>39200000</v>
      </c>
      <c r="AM792" s="21">
        <v>9</v>
      </c>
      <c r="AN792" s="14">
        <v>44601</v>
      </c>
      <c r="AO792" s="14">
        <v>44661</v>
      </c>
      <c r="AP792" s="19"/>
      <c r="AQ792" s="19"/>
      <c r="AR792" s="19"/>
      <c r="AS792" s="19"/>
      <c r="AT792" s="19">
        <v>3920000</v>
      </c>
      <c r="AU792" s="19"/>
      <c r="AV792" s="19"/>
      <c r="AW792" s="19">
        <v>35280000</v>
      </c>
      <c r="AX792" s="19"/>
      <c r="AY792" s="19"/>
      <c r="AZ792" s="19"/>
      <c r="BA792" s="19"/>
      <c r="BB792" s="19">
        <f t="shared" si="117"/>
        <v>3920000</v>
      </c>
      <c r="BC792" s="15">
        <f t="shared" si="110"/>
        <v>39200000</v>
      </c>
      <c r="BD792" s="15">
        <f t="shared" si="116"/>
        <v>39200000</v>
      </c>
      <c r="BE792" t="str">
        <f t="shared" si="111"/>
        <v>OK</v>
      </c>
      <c r="BF792">
        <f t="shared" si="112"/>
        <v>2</v>
      </c>
      <c r="BH792" s="17"/>
    </row>
    <row r="793" spans="1:60" hidden="1">
      <c r="A793" s="17">
        <v>8</v>
      </c>
      <c r="B793" s="17" t="s">
        <v>19</v>
      </c>
      <c r="C793" s="17" t="s">
        <v>809</v>
      </c>
      <c r="D793" s="17" t="s">
        <v>872</v>
      </c>
      <c r="E793" s="17" t="s">
        <v>10</v>
      </c>
      <c r="F793" s="17" t="s">
        <v>197</v>
      </c>
      <c r="G793">
        <v>5911</v>
      </c>
      <c r="H793">
        <v>30</v>
      </c>
      <c r="I793" s="19">
        <v>23520000</v>
      </c>
      <c r="J793" s="15">
        <v>784000</v>
      </c>
      <c r="K793" s="17">
        <v>0</v>
      </c>
      <c r="L793" s="17">
        <v>30</v>
      </c>
      <c r="M793" s="17" t="s">
        <v>40</v>
      </c>
      <c r="N793" s="17" t="s">
        <v>48</v>
      </c>
      <c r="O793" s="17" t="s">
        <v>114</v>
      </c>
      <c r="P793" s="17" t="s">
        <v>870</v>
      </c>
      <c r="Q793" s="17" t="s">
        <v>53</v>
      </c>
      <c r="R793" s="17" t="s">
        <v>117</v>
      </c>
      <c r="S793" s="17" t="s">
        <v>124</v>
      </c>
      <c r="T793" t="s">
        <v>203</v>
      </c>
      <c r="U793" t="s">
        <v>159</v>
      </c>
      <c r="V793" s="17" t="str">
        <f t="shared" si="109"/>
        <v>08-591103</v>
      </c>
      <c r="W793" t="s">
        <v>873</v>
      </c>
      <c r="X793" s="17" t="s">
        <v>40</v>
      </c>
      <c r="Y793" s="20">
        <v>44278</v>
      </c>
      <c r="Z793" s="21">
        <v>21</v>
      </c>
      <c r="AA793" s="14">
        <v>44299</v>
      </c>
      <c r="AB793" s="20">
        <v>44253</v>
      </c>
      <c r="AC793" s="19">
        <f t="shared" si="114"/>
        <v>23520000</v>
      </c>
      <c r="AD793" s="21">
        <v>20</v>
      </c>
      <c r="AE793" s="14">
        <v>44273</v>
      </c>
      <c r="AF793" s="20">
        <v>44277</v>
      </c>
      <c r="AG793" s="21">
        <v>25</v>
      </c>
      <c r="AH793" s="14">
        <v>44302</v>
      </c>
      <c r="AI793" s="20">
        <v>44315</v>
      </c>
      <c r="AJ793" s="21">
        <v>10</v>
      </c>
      <c r="AK793" s="14">
        <v>44325</v>
      </c>
      <c r="AL793" s="15">
        <f t="shared" si="115"/>
        <v>23520000</v>
      </c>
      <c r="AM793" s="21">
        <v>9</v>
      </c>
      <c r="AN793" s="14">
        <v>44601</v>
      </c>
      <c r="AO793" s="14">
        <v>44661</v>
      </c>
      <c r="AP793" s="19"/>
      <c r="AQ793" s="19"/>
      <c r="AR793" s="19"/>
      <c r="AS793" s="19"/>
      <c r="AT793" s="19">
        <v>2352000</v>
      </c>
      <c r="AU793" s="19"/>
      <c r="AV793" s="19"/>
      <c r="AW793" s="19">
        <v>21168000</v>
      </c>
      <c r="AX793" s="19"/>
      <c r="AY793" s="19"/>
      <c r="AZ793" s="19"/>
      <c r="BA793" s="19"/>
      <c r="BB793" s="19">
        <f t="shared" si="117"/>
        <v>2352000</v>
      </c>
      <c r="BC793" s="15">
        <f t="shared" si="110"/>
        <v>23520000</v>
      </c>
      <c r="BD793" s="15">
        <f t="shared" si="116"/>
        <v>23520000</v>
      </c>
      <c r="BE793" t="str">
        <f t="shared" si="111"/>
        <v>OK</v>
      </c>
      <c r="BF793">
        <f t="shared" si="112"/>
        <v>2</v>
      </c>
      <c r="BH793" s="17"/>
    </row>
    <row r="794" spans="1:60" hidden="1">
      <c r="A794" s="17">
        <v>8</v>
      </c>
      <c r="B794" s="17" t="s">
        <v>19</v>
      </c>
      <c r="C794" s="17" t="s">
        <v>779</v>
      </c>
      <c r="D794" s="17" t="s">
        <v>874</v>
      </c>
      <c r="E794" s="17" t="s">
        <v>10</v>
      </c>
      <c r="F794" s="17" t="s">
        <v>197</v>
      </c>
      <c r="G794">
        <v>5911</v>
      </c>
      <c r="H794">
        <v>87</v>
      </c>
      <c r="I794" s="19">
        <v>68208000</v>
      </c>
      <c r="J794" s="15">
        <v>784000</v>
      </c>
      <c r="K794" s="17">
        <v>0</v>
      </c>
      <c r="L794" s="17">
        <v>87</v>
      </c>
      <c r="M794" s="17" t="s">
        <v>40</v>
      </c>
      <c r="N794" s="17" t="s">
        <v>48</v>
      </c>
      <c r="O794" s="17" t="s">
        <v>114</v>
      </c>
      <c r="P794" s="17" t="s">
        <v>870</v>
      </c>
      <c r="Q794" s="17" t="s">
        <v>53</v>
      </c>
      <c r="R794" s="17" t="s">
        <v>117</v>
      </c>
      <c r="S794" s="17" t="s">
        <v>124</v>
      </c>
      <c r="T794" t="s">
        <v>203</v>
      </c>
      <c r="U794" t="s">
        <v>159</v>
      </c>
      <c r="V794" s="17" t="str">
        <f t="shared" si="109"/>
        <v>08-591103</v>
      </c>
      <c r="W794" t="s">
        <v>875</v>
      </c>
      <c r="X794" s="17" t="s">
        <v>40</v>
      </c>
      <c r="Y794" s="20">
        <v>44278</v>
      </c>
      <c r="Z794" s="21">
        <v>21</v>
      </c>
      <c r="AA794" s="14">
        <v>44299</v>
      </c>
      <c r="AB794" s="20">
        <v>44253</v>
      </c>
      <c r="AC794" s="19">
        <f t="shared" si="114"/>
        <v>68208000</v>
      </c>
      <c r="AD794" s="21">
        <v>20</v>
      </c>
      <c r="AE794" s="14">
        <v>44273</v>
      </c>
      <c r="AF794" s="20">
        <v>44277</v>
      </c>
      <c r="AG794" s="21">
        <v>25</v>
      </c>
      <c r="AH794" s="14">
        <v>44302</v>
      </c>
      <c r="AI794" s="20">
        <v>44315</v>
      </c>
      <c r="AJ794" s="21">
        <v>10</v>
      </c>
      <c r="AK794" s="14">
        <v>44348</v>
      </c>
      <c r="AL794" s="15">
        <f t="shared" si="115"/>
        <v>68208000</v>
      </c>
      <c r="AM794" s="21">
        <v>9</v>
      </c>
      <c r="AN794" s="14">
        <v>44621</v>
      </c>
      <c r="AO794" s="14">
        <v>44681</v>
      </c>
      <c r="AP794" s="19"/>
      <c r="AQ794" s="19"/>
      <c r="AR794" s="19"/>
      <c r="AS794" s="19"/>
      <c r="AT794" s="19"/>
      <c r="AU794" s="19">
        <v>6820800</v>
      </c>
      <c r="AV794" s="19"/>
      <c r="AW794" s="19"/>
      <c r="AX794" s="19">
        <v>61387200</v>
      </c>
      <c r="AY794" s="19"/>
      <c r="AZ794" s="19"/>
      <c r="BA794" s="19"/>
      <c r="BB794" s="19">
        <f t="shared" si="117"/>
        <v>6820800</v>
      </c>
      <c r="BC794" s="15">
        <f t="shared" si="110"/>
        <v>68208000</v>
      </c>
      <c r="BD794" s="15">
        <f t="shared" si="116"/>
        <v>68208000</v>
      </c>
      <c r="BE794" t="str">
        <f t="shared" si="111"/>
        <v>OK</v>
      </c>
      <c r="BF794">
        <f t="shared" si="112"/>
        <v>2</v>
      </c>
      <c r="BH794" s="17"/>
    </row>
    <row r="795" spans="1:60" hidden="1">
      <c r="A795" s="17">
        <v>8</v>
      </c>
      <c r="B795" s="17" t="s">
        <v>19</v>
      </c>
      <c r="C795" s="17" t="s">
        <v>814</v>
      </c>
      <c r="D795" s="17" t="s">
        <v>810</v>
      </c>
      <c r="E795" s="17" t="s">
        <v>10</v>
      </c>
      <c r="F795" s="17" t="s">
        <v>197</v>
      </c>
      <c r="G795">
        <v>5911</v>
      </c>
      <c r="H795">
        <v>40</v>
      </c>
      <c r="I795" s="19">
        <v>31360000</v>
      </c>
      <c r="J795" s="15">
        <v>784000</v>
      </c>
      <c r="K795" s="17">
        <v>0</v>
      </c>
      <c r="L795" s="17">
        <v>40</v>
      </c>
      <c r="M795" s="17" t="s">
        <v>40</v>
      </c>
      <c r="N795" s="17" t="s">
        <v>48</v>
      </c>
      <c r="O795" s="17" t="s">
        <v>114</v>
      </c>
      <c r="P795" s="17" t="s">
        <v>870</v>
      </c>
      <c r="Q795" s="17" t="s">
        <v>53</v>
      </c>
      <c r="R795" s="17" t="s">
        <v>117</v>
      </c>
      <c r="S795" s="17" t="s">
        <v>124</v>
      </c>
      <c r="T795" t="s">
        <v>203</v>
      </c>
      <c r="U795" t="s">
        <v>159</v>
      </c>
      <c r="V795" s="17" t="str">
        <f t="shared" ref="V795:V858" si="118">CONCATENATE(U795,"-",T795)</f>
        <v>08-591103</v>
      </c>
      <c r="W795" t="s">
        <v>876</v>
      </c>
      <c r="X795" s="17" t="s">
        <v>40</v>
      </c>
      <c r="Y795" s="20">
        <v>44278</v>
      </c>
      <c r="Z795" s="21">
        <v>21</v>
      </c>
      <c r="AA795" s="14">
        <v>44299</v>
      </c>
      <c r="AB795" s="20">
        <v>44253</v>
      </c>
      <c r="AC795" s="19">
        <f t="shared" si="114"/>
        <v>31360000</v>
      </c>
      <c r="AD795" s="21">
        <v>20</v>
      </c>
      <c r="AE795" s="14">
        <v>44273</v>
      </c>
      <c r="AF795" s="20">
        <v>44277</v>
      </c>
      <c r="AG795" s="21">
        <v>25</v>
      </c>
      <c r="AH795" s="14">
        <v>44302</v>
      </c>
      <c r="AI795" s="20">
        <v>44315</v>
      </c>
      <c r="AJ795" s="21">
        <v>10</v>
      </c>
      <c r="AK795" s="14">
        <v>44325</v>
      </c>
      <c r="AL795" s="15">
        <f t="shared" si="115"/>
        <v>31360000</v>
      </c>
      <c r="AM795" s="21">
        <v>9</v>
      </c>
      <c r="AN795" s="14">
        <v>44601</v>
      </c>
      <c r="AO795" s="14">
        <v>44661</v>
      </c>
      <c r="AP795" s="19"/>
      <c r="AQ795" s="19"/>
      <c r="AR795" s="19"/>
      <c r="AS795" s="19"/>
      <c r="AT795" s="19">
        <v>3136000</v>
      </c>
      <c r="AU795" s="19"/>
      <c r="AV795" s="19"/>
      <c r="AW795" s="19">
        <v>28224000</v>
      </c>
      <c r="AX795" s="19"/>
      <c r="AY795" s="19"/>
      <c r="AZ795" s="19"/>
      <c r="BA795" s="19"/>
      <c r="BB795" s="19">
        <f t="shared" si="117"/>
        <v>3136000</v>
      </c>
      <c r="BC795" s="15">
        <f t="shared" ref="BC795:BC858" si="119">IF((SUM(AP795:BA795)=0),"---",(SUM(AP795:BA795)))</f>
        <v>31360000</v>
      </c>
      <c r="BD795" s="15">
        <f t="shared" si="116"/>
        <v>31360000</v>
      </c>
      <c r="BE795" t="str">
        <f t="shared" ref="BE795:BE858" si="120">IF(OR(BD795="---",BC795="---"),"---",IF(BD795-BC795=0,"OK","REVISAR"))</f>
        <v>OK</v>
      </c>
      <c r="BF795">
        <f t="shared" ref="BF795:BF858" si="121">COUNT(AP795:BA795)</f>
        <v>2</v>
      </c>
      <c r="BH795" s="17"/>
    </row>
    <row r="796" spans="1:60" hidden="1">
      <c r="A796" s="17">
        <v>8</v>
      </c>
      <c r="B796" s="17" t="s">
        <v>19</v>
      </c>
      <c r="C796" s="17" t="s">
        <v>817</v>
      </c>
      <c r="D796" s="17" t="s">
        <v>877</v>
      </c>
      <c r="E796" s="17" t="s">
        <v>10</v>
      </c>
      <c r="F796" s="17" t="s">
        <v>197</v>
      </c>
      <c r="G796">
        <v>5911</v>
      </c>
      <c r="H796">
        <v>90</v>
      </c>
      <c r="I796" s="19">
        <v>70560000</v>
      </c>
      <c r="J796" s="15">
        <v>784000</v>
      </c>
      <c r="K796" s="17">
        <v>0</v>
      </c>
      <c r="L796" s="17">
        <v>90</v>
      </c>
      <c r="M796" s="17" t="s">
        <v>40</v>
      </c>
      <c r="N796" s="17" t="s">
        <v>48</v>
      </c>
      <c r="O796" s="17" t="s">
        <v>114</v>
      </c>
      <c r="P796" s="17" t="s">
        <v>870</v>
      </c>
      <c r="Q796" s="17" t="s">
        <v>53</v>
      </c>
      <c r="R796" s="17" t="s">
        <v>117</v>
      </c>
      <c r="S796" s="17" t="s">
        <v>124</v>
      </c>
      <c r="T796" t="s">
        <v>203</v>
      </c>
      <c r="U796" t="s">
        <v>159</v>
      </c>
      <c r="V796" s="17" t="str">
        <f t="shared" si="118"/>
        <v>08-591103</v>
      </c>
      <c r="W796" t="s">
        <v>878</v>
      </c>
      <c r="X796" s="17" t="s">
        <v>40</v>
      </c>
      <c r="Y796" s="20">
        <v>44278</v>
      </c>
      <c r="Z796" s="21">
        <v>21</v>
      </c>
      <c r="AA796" s="14">
        <v>44299</v>
      </c>
      <c r="AB796" s="20">
        <v>44253</v>
      </c>
      <c r="AC796" s="19">
        <f t="shared" si="114"/>
        <v>70560000</v>
      </c>
      <c r="AD796" s="21">
        <v>20</v>
      </c>
      <c r="AE796" s="14">
        <v>44273</v>
      </c>
      <c r="AF796" s="20">
        <v>44277</v>
      </c>
      <c r="AG796" s="21">
        <v>25</v>
      </c>
      <c r="AH796" s="14">
        <v>44302</v>
      </c>
      <c r="AI796" s="20">
        <v>44315</v>
      </c>
      <c r="AJ796" s="21">
        <v>10</v>
      </c>
      <c r="AK796" s="14">
        <v>44348</v>
      </c>
      <c r="AL796" s="15">
        <f t="shared" si="115"/>
        <v>70560000</v>
      </c>
      <c r="AM796" s="21">
        <v>9</v>
      </c>
      <c r="AN796" s="14">
        <v>44621</v>
      </c>
      <c r="AO796" s="14">
        <v>44681</v>
      </c>
      <c r="AP796" s="19"/>
      <c r="AQ796" s="19"/>
      <c r="AR796" s="19"/>
      <c r="AS796" s="19"/>
      <c r="AT796" s="19"/>
      <c r="AU796" s="19">
        <v>7056000</v>
      </c>
      <c r="AV796" s="19"/>
      <c r="AW796" s="19"/>
      <c r="AX796" s="19">
        <v>63504000</v>
      </c>
      <c r="AY796" s="19"/>
      <c r="AZ796" s="19"/>
      <c r="BA796" s="19"/>
      <c r="BB796" s="19">
        <f t="shared" si="117"/>
        <v>7056000</v>
      </c>
      <c r="BC796" s="15">
        <f t="shared" si="119"/>
        <v>70560000</v>
      </c>
      <c r="BD796" s="15">
        <f t="shared" si="116"/>
        <v>70560000</v>
      </c>
      <c r="BE796" t="str">
        <f t="shared" si="120"/>
        <v>OK</v>
      </c>
      <c r="BF796">
        <f t="shared" si="121"/>
        <v>2</v>
      </c>
      <c r="BH796" s="17"/>
    </row>
    <row r="797" spans="1:60" hidden="1">
      <c r="A797" s="17">
        <v>8</v>
      </c>
      <c r="B797" s="17" t="s">
        <v>19</v>
      </c>
      <c r="C797" s="17" t="s">
        <v>823</v>
      </c>
      <c r="D797" s="17" t="s">
        <v>879</v>
      </c>
      <c r="E797" s="17" t="s">
        <v>10</v>
      </c>
      <c r="F797" s="17" t="s">
        <v>197</v>
      </c>
      <c r="G797">
        <v>5911</v>
      </c>
      <c r="H797">
        <v>90</v>
      </c>
      <c r="I797" s="19">
        <v>70560000</v>
      </c>
      <c r="J797" s="15">
        <v>784000</v>
      </c>
      <c r="K797" s="17">
        <v>0</v>
      </c>
      <c r="L797" s="17">
        <v>90</v>
      </c>
      <c r="M797" s="17" t="s">
        <v>40</v>
      </c>
      <c r="N797" s="17" t="s">
        <v>48</v>
      </c>
      <c r="O797" s="17" t="s">
        <v>114</v>
      </c>
      <c r="P797" s="17" t="s">
        <v>870</v>
      </c>
      <c r="Q797" s="17" t="s">
        <v>53</v>
      </c>
      <c r="R797" s="17" t="s">
        <v>117</v>
      </c>
      <c r="S797" s="17" t="s">
        <v>124</v>
      </c>
      <c r="T797" t="s">
        <v>203</v>
      </c>
      <c r="U797" t="s">
        <v>159</v>
      </c>
      <c r="V797" s="17" t="str">
        <f t="shared" si="118"/>
        <v>08-591103</v>
      </c>
      <c r="W797" t="s">
        <v>880</v>
      </c>
      <c r="X797" s="17" t="s">
        <v>40</v>
      </c>
      <c r="Y797" s="20">
        <v>44278</v>
      </c>
      <c r="Z797" s="21">
        <v>21</v>
      </c>
      <c r="AA797" s="14">
        <v>44299</v>
      </c>
      <c r="AB797" s="20">
        <v>44253</v>
      </c>
      <c r="AC797" s="19">
        <f t="shared" si="114"/>
        <v>70560000</v>
      </c>
      <c r="AD797" s="21">
        <v>20</v>
      </c>
      <c r="AE797" s="14">
        <v>44273</v>
      </c>
      <c r="AF797" s="20">
        <v>44277</v>
      </c>
      <c r="AG797" s="21">
        <v>25</v>
      </c>
      <c r="AH797" s="14">
        <v>44302</v>
      </c>
      <c r="AI797" s="20">
        <v>44315</v>
      </c>
      <c r="AJ797" s="21">
        <v>10</v>
      </c>
      <c r="AK797" s="14">
        <v>44325</v>
      </c>
      <c r="AL797" s="15">
        <f t="shared" si="115"/>
        <v>70560000</v>
      </c>
      <c r="AM797" s="21">
        <v>9</v>
      </c>
      <c r="AN797" s="14">
        <v>44601</v>
      </c>
      <c r="AO797" s="14">
        <v>44661</v>
      </c>
      <c r="AP797" s="19"/>
      <c r="AQ797" s="19"/>
      <c r="AR797" s="19"/>
      <c r="AS797" s="19"/>
      <c r="AT797" s="19">
        <v>7056000</v>
      </c>
      <c r="AU797" s="19"/>
      <c r="AV797" s="19"/>
      <c r="AW797" s="19">
        <v>63504000</v>
      </c>
      <c r="AX797" s="19"/>
      <c r="AY797" s="19"/>
      <c r="AZ797" s="19"/>
      <c r="BA797" s="19"/>
      <c r="BB797" s="19">
        <f t="shared" si="117"/>
        <v>7056000</v>
      </c>
      <c r="BC797" s="15">
        <f t="shared" si="119"/>
        <v>70560000</v>
      </c>
      <c r="BD797" s="15">
        <f t="shared" si="116"/>
        <v>70560000</v>
      </c>
      <c r="BE797" t="str">
        <f t="shared" si="120"/>
        <v>OK</v>
      </c>
      <c r="BF797">
        <f t="shared" si="121"/>
        <v>2</v>
      </c>
      <c r="BH797" s="17"/>
    </row>
    <row r="798" spans="1:60" hidden="1">
      <c r="A798" s="17">
        <v>8</v>
      </c>
      <c r="B798" s="17" t="s">
        <v>19</v>
      </c>
      <c r="C798" s="17" t="s">
        <v>826</v>
      </c>
      <c r="D798" s="17" t="s">
        <v>881</v>
      </c>
      <c r="E798" s="17" t="s">
        <v>10</v>
      </c>
      <c r="F798" s="17" t="s">
        <v>197</v>
      </c>
      <c r="G798">
        <v>5911</v>
      </c>
      <c r="H798">
        <v>50</v>
      </c>
      <c r="I798" s="19">
        <v>39200000</v>
      </c>
      <c r="J798" s="15">
        <v>784000</v>
      </c>
      <c r="K798" s="17">
        <v>0</v>
      </c>
      <c r="L798" s="17">
        <v>50</v>
      </c>
      <c r="M798" s="17" t="s">
        <v>40</v>
      </c>
      <c r="N798" s="17" t="s">
        <v>48</v>
      </c>
      <c r="O798" s="17" t="s">
        <v>114</v>
      </c>
      <c r="P798" s="17" t="s">
        <v>870</v>
      </c>
      <c r="Q798" s="17" t="s">
        <v>53</v>
      </c>
      <c r="R798" s="17" t="s">
        <v>117</v>
      </c>
      <c r="S798" s="17" t="s">
        <v>124</v>
      </c>
      <c r="T798" t="s">
        <v>203</v>
      </c>
      <c r="U798" t="s">
        <v>159</v>
      </c>
      <c r="V798" s="17" t="str">
        <f t="shared" si="118"/>
        <v>08-591103</v>
      </c>
      <c r="W798" t="s">
        <v>882</v>
      </c>
      <c r="X798" s="17" t="s">
        <v>40</v>
      </c>
      <c r="Y798" s="20">
        <v>44278</v>
      </c>
      <c r="Z798" s="21">
        <v>21</v>
      </c>
      <c r="AA798" s="14">
        <v>44299</v>
      </c>
      <c r="AB798" s="20">
        <v>44253</v>
      </c>
      <c r="AC798" s="19">
        <f t="shared" si="114"/>
        <v>39200000</v>
      </c>
      <c r="AD798" s="21">
        <v>20</v>
      </c>
      <c r="AE798" s="14">
        <v>44273</v>
      </c>
      <c r="AF798" s="20">
        <v>44277</v>
      </c>
      <c r="AG798" s="21">
        <v>25</v>
      </c>
      <c r="AH798" s="14">
        <v>44302</v>
      </c>
      <c r="AI798" s="20">
        <v>44315</v>
      </c>
      <c r="AJ798" s="21">
        <v>10</v>
      </c>
      <c r="AK798" s="14">
        <v>44348</v>
      </c>
      <c r="AL798" s="15">
        <f t="shared" si="115"/>
        <v>39200000</v>
      </c>
      <c r="AM798" s="21">
        <v>9</v>
      </c>
      <c r="AN798" s="14">
        <v>44621</v>
      </c>
      <c r="AO798" s="14">
        <v>44681</v>
      </c>
      <c r="AP798" s="19"/>
      <c r="AQ798" s="19"/>
      <c r="AR798" s="19"/>
      <c r="AS798" s="19"/>
      <c r="AT798" s="19"/>
      <c r="AU798" s="19">
        <v>3920000</v>
      </c>
      <c r="AV798" s="19"/>
      <c r="AW798" s="19"/>
      <c r="AX798" s="19">
        <v>35280000</v>
      </c>
      <c r="AY798" s="19"/>
      <c r="AZ798" s="19"/>
      <c r="BA798" s="19"/>
      <c r="BB798" s="19">
        <f t="shared" si="117"/>
        <v>3920000</v>
      </c>
      <c r="BC798" s="15">
        <f t="shared" si="119"/>
        <v>39200000</v>
      </c>
      <c r="BD798" s="15">
        <f t="shared" si="116"/>
        <v>39200000</v>
      </c>
      <c r="BE798" t="str">
        <f t="shared" si="120"/>
        <v>OK</v>
      </c>
      <c r="BF798">
        <f t="shared" si="121"/>
        <v>2</v>
      </c>
      <c r="BH798" s="17"/>
    </row>
    <row r="799" spans="1:60" hidden="1">
      <c r="A799" s="17">
        <v>8</v>
      </c>
      <c r="B799" s="17" t="s">
        <v>19</v>
      </c>
      <c r="C799" s="17" t="s">
        <v>827</v>
      </c>
      <c r="D799" s="17" t="s">
        <v>883</v>
      </c>
      <c r="E799" s="17" t="s">
        <v>10</v>
      </c>
      <c r="F799" s="17" t="s">
        <v>197</v>
      </c>
      <c r="G799">
        <v>5911</v>
      </c>
      <c r="H799">
        <v>90</v>
      </c>
      <c r="I799" s="19">
        <v>70560000</v>
      </c>
      <c r="J799" s="15">
        <v>784000</v>
      </c>
      <c r="K799" s="17">
        <v>0</v>
      </c>
      <c r="L799" s="17">
        <v>90</v>
      </c>
      <c r="M799" s="17" t="s">
        <v>40</v>
      </c>
      <c r="N799" s="17" t="s">
        <v>48</v>
      </c>
      <c r="O799" s="17" t="s">
        <v>114</v>
      </c>
      <c r="P799" s="17" t="s">
        <v>870</v>
      </c>
      <c r="Q799" s="17" t="s">
        <v>53</v>
      </c>
      <c r="R799" s="17" t="s">
        <v>117</v>
      </c>
      <c r="S799" s="17" t="s">
        <v>124</v>
      </c>
      <c r="T799" t="s">
        <v>203</v>
      </c>
      <c r="U799" t="s">
        <v>159</v>
      </c>
      <c r="V799" s="17" t="str">
        <f t="shared" si="118"/>
        <v>08-591103</v>
      </c>
      <c r="W799" t="s">
        <v>884</v>
      </c>
      <c r="X799" s="17" t="s">
        <v>40</v>
      </c>
      <c r="Y799" s="20">
        <v>44278</v>
      </c>
      <c r="Z799" s="21">
        <v>21</v>
      </c>
      <c r="AA799" s="14">
        <v>44299</v>
      </c>
      <c r="AB799" s="20">
        <v>44253</v>
      </c>
      <c r="AC799" s="19">
        <f t="shared" si="114"/>
        <v>70560000</v>
      </c>
      <c r="AD799" s="21">
        <v>20</v>
      </c>
      <c r="AE799" s="14">
        <v>44273</v>
      </c>
      <c r="AF799" s="20">
        <v>44277</v>
      </c>
      <c r="AG799" s="21">
        <v>25</v>
      </c>
      <c r="AH799" s="14">
        <v>44302</v>
      </c>
      <c r="AI799" s="20">
        <v>44315</v>
      </c>
      <c r="AJ799" s="21">
        <v>10</v>
      </c>
      <c r="AK799" s="14">
        <v>44325</v>
      </c>
      <c r="AL799" s="15">
        <f t="shared" si="115"/>
        <v>70560000</v>
      </c>
      <c r="AM799" s="21">
        <v>9</v>
      </c>
      <c r="AN799" s="14">
        <v>44601</v>
      </c>
      <c r="AO799" s="14">
        <v>44661</v>
      </c>
      <c r="AP799" s="19"/>
      <c r="AQ799" s="19"/>
      <c r="AR799" s="19"/>
      <c r="AS799" s="19"/>
      <c r="AT799" s="19">
        <v>7056000</v>
      </c>
      <c r="AU799" s="19"/>
      <c r="AV799" s="19"/>
      <c r="AW799" s="19">
        <v>63504000</v>
      </c>
      <c r="AX799" s="19"/>
      <c r="AY799" s="19"/>
      <c r="AZ799" s="19"/>
      <c r="BA799" s="19"/>
      <c r="BB799" s="19">
        <f t="shared" si="117"/>
        <v>7056000</v>
      </c>
      <c r="BC799" s="15">
        <f t="shared" si="119"/>
        <v>70560000</v>
      </c>
      <c r="BD799" s="15">
        <f t="shared" si="116"/>
        <v>70560000</v>
      </c>
      <c r="BE799" t="str">
        <f t="shared" si="120"/>
        <v>OK</v>
      </c>
      <c r="BF799">
        <f t="shared" si="121"/>
        <v>2</v>
      </c>
      <c r="BH799" s="17"/>
    </row>
    <row r="800" spans="1:60" hidden="1">
      <c r="A800" s="17">
        <v>8</v>
      </c>
      <c r="B800" s="17" t="s">
        <v>19</v>
      </c>
      <c r="C800" s="17" t="s">
        <v>830</v>
      </c>
      <c r="D800" s="17" t="s">
        <v>885</v>
      </c>
      <c r="E800" s="17" t="s">
        <v>10</v>
      </c>
      <c r="F800" s="17" t="s">
        <v>197</v>
      </c>
      <c r="G800">
        <v>5911</v>
      </c>
      <c r="H800">
        <v>70</v>
      </c>
      <c r="I800" s="19">
        <v>54880000</v>
      </c>
      <c r="J800" s="15">
        <v>784000</v>
      </c>
      <c r="K800" s="17">
        <v>0</v>
      </c>
      <c r="L800" s="17">
        <v>70</v>
      </c>
      <c r="M800" s="17" t="s">
        <v>40</v>
      </c>
      <c r="N800" s="17" t="s">
        <v>48</v>
      </c>
      <c r="O800" s="17" t="s">
        <v>114</v>
      </c>
      <c r="P800" s="17" t="s">
        <v>870</v>
      </c>
      <c r="Q800" s="17" t="s">
        <v>53</v>
      </c>
      <c r="R800" s="17" t="s">
        <v>117</v>
      </c>
      <c r="S800" s="17" t="s">
        <v>124</v>
      </c>
      <c r="T800" t="s">
        <v>203</v>
      </c>
      <c r="U800" t="s">
        <v>159</v>
      </c>
      <c r="V800" s="17" t="str">
        <f t="shared" si="118"/>
        <v>08-591103</v>
      </c>
      <c r="W800" t="s">
        <v>886</v>
      </c>
      <c r="X800" s="17" t="s">
        <v>40</v>
      </c>
      <c r="Y800" s="20">
        <v>44278</v>
      </c>
      <c r="Z800" s="21">
        <v>21</v>
      </c>
      <c r="AA800" s="14">
        <v>44299</v>
      </c>
      <c r="AB800" s="20">
        <v>44253</v>
      </c>
      <c r="AC800" s="19">
        <f t="shared" si="114"/>
        <v>54880000</v>
      </c>
      <c r="AD800" s="21">
        <v>20</v>
      </c>
      <c r="AE800" s="14">
        <v>44273</v>
      </c>
      <c r="AF800" s="20">
        <v>44277</v>
      </c>
      <c r="AG800" s="21">
        <v>25</v>
      </c>
      <c r="AH800" s="14">
        <v>44302</v>
      </c>
      <c r="AI800" s="20">
        <v>44315</v>
      </c>
      <c r="AJ800" s="21">
        <v>10</v>
      </c>
      <c r="AK800" s="14">
        <v>44348</v>
      </c>
      <c r="AL800" s="15">
        <f t="shared" si="115"/>
        <v>54880000</v>
      </c>
      <c r="AM800" s="21">
        <v>9</v>
      </c>
      <c r="AN800" s="14">
        <v>44621</v>
      </c>
      <c r="AO800" s="14">
        <v>44681</v>
      </c>
      <c r="AP800" s="19"/>
      <c r="AQ800" s="19"/>
      <c r="AR800" s="19"/>
      <c r="AS800" s="19"/>
      <c r="AT800" s="19"/>
      <c r="AU800" s="19">
        <v>5488000</v>
      </c>
      <c r="AV800" s="19"/>
      <c r="AW800" s="19"/>
      <c r="AX800" s="19">
        <v>49392000</v>
      </c>
      <c r="AY800" s="19"/>
      <c r="AZ800" s="19"/>
      <c r="BA800" s="19"/>
      <c r="BB800" s="19">
        <f t="shared" si="117"/>
        <v>5488000</v>
      </c>
      <c r="BC800" s="15">
        <f t="shared" si="119"/>
        <v>54880000</v>
      </c>
      <c r="BD800" s="15">
        <f t="shared" si="116"/>
        <v>54880000</v>
      </c>
      <c r="BE800" t="str">
        <f t="shared" si="120"/>
        <v>OK</v>
      </c>
      <c r="BF800">
        <f t="shared" si="121"/>
        <v>2</v>
      </c>
      <c r="BH800" s="17"/>
    </row>
    <row r="801" spans="1:60" hidden="1">
      <c r="A801" s="17">
        <v>8</v>
      </c>
      <c r="B801" s="17" t="s">
        <v>19</v>
      </c>
      <c r="C801" s="17" t="s">
        <v>783</v>
      </c>
      <c r="D801" s="17" t="s">
        <v>887</v>
      </c>
      <c r="E801" s="17" t="s">
        <v>10</v>
      </c>
      <c r="F801" s="17" t="s">
        <v>197</v>
      </c>
      <c r="G801">
        <v>5911</v>
      </c>
      <c r="H801">
        <v>44</v>
      </c>
      <c r="I801" s="19">
        <v>34496000</v>
      </c>
      <c r="J801" s="15">
        <v>784000</v>
      </c>
      <c r="K801" s="17">
        <v>0</v>
      </c>
      <c r="L801" s="17">
        <v>44</v>
      </c>
      <c r="M801" s="17" t="s">
        <v>40</v>
      </c>
      <c r="N801" s="17" t="s">
        <v>48</v>
      </c>
      <c r="O801" s="17" t="s">
        <v>114</v>
      </c>
      <c r="P801" s="17" t="s">
        <v>870</v>
      </c>
      <c r="Q801" s="17" t="s">
        <v>53</v>
      </c>
      <c r="R801" s="17" t="s">
        <v>117</v>
      </c>
      <c r="S801" s="17" t="s">
        <v>124</v>
      </c>
      <c r="T801" t="s">
        <v>203</v>
      </c>
      <c r="U801" t="s">
        <v>159</v>
      </c>
      <c r="V801" s="17" t="str">
        <f t="shared" si="118"/>
        <v>08-591103</v>
      </c>
      <c r="W801" t="s">
        <v>888</v>
      </c>
      <c r="X801" s="17" t="s">
        <v>40</v>
      </c>
      <c r="Y801" s="20">
        <v>44278</v>
      </c>
      <c r="Z801" s="21">
        <v>21</v>
      </c>
      <c r="AA801" s="14">
        <v>44299</v>
      </c>
      <c r="AB801" s="20">
        <v>44253</v>
      </c>
      <c r="AC801" s="19">
        <f t="shared" si="114"/>
        <v>34496000</v>
      </c>
      <c r="AD801" s="21">
        <v>20</v>
      </c>
      <c r="AE801" s="14">
        <v>44273</v>
      </c>
      <c r="AF801" s="20">
        <v>44277</v>
      </c>
      <c r="AG801" s="21">
        <v>25</v>
      </c>
      <c r="AH801" s="14">
        <v>44302</v>
      </c>
      <c r="AI801" s="20">
        <v>44315</v>
      </c>
      <c r="AJ801" s="21">
        <v>10</v>
      </c>
      <c r="AK801" s="14">
        <v>44325</v>
      </c>
      <c r="AL801" s="15">
        <f t="shared" si="115"/>
        <v>34496000</v>
      </c>
      <c r="AM801" s="21">
        <v>9</v>
      </c>
      <c r="AN801" s="14">
        <v>44601</v>
      </c>
      <c r="AO801" s="14">
        <v>44661</v>
      </c>
      <c r="AP801" s="19"/>
      <c r="AQ801" s="19"/>
      <c r="AR801" s="19"/>
      <c r="AS801" s="19"/>
      <c r="AT801" s="19">
        <v>3449600</v>
      </c>
      <c r="AU801" s="19"/>
      <c r="AV801" s="19"/>
      <c r="AW801" s="19">
        <v>31046400</v>
      </c>
      <c r="AX801" s="19"/>
      <c r="AY801" s="19"/>
      <c r="AZ801" s="19"/>
      <c r="BA801" s="19"/>
      <c r="BB801" s="19">
        <f t="shared" si="117"/>
        <v>3449600</v>
      </c>
      <c r="BC801" s="15">
        <f t="shared" si="119"/>
        <v>34496000</v>
      </c>
      <c r="BD801" s="15">
        <f t="shared" si="116"/>
        <v>34496000</v>
      </c>
      <c r="BE801" t="str">
        <f t="shared" si="120"/>
        <v>OK</v>
      </c>
      <c r="BF801">
        <f t="shared" si="121"/>
        <v>2</v>
      </c>
      <c r="BH801" s="17"/>
    </row>
    <row r="802" spans="1:60" hidden="1">
      <c r="A802" s="17">
        <v>8</v>
      </c>
      <c r="B802" s="17" t="s">
        <v>19</v>
      </c>
      <c r="C802" s="17" t="s">
        <v>832</v>
      </c>
      <c r="D802" s="17" t="s">
        <v>806</v>
      </c>
      <c r="E802" s="17" t="s">
        <v>10</v>
      </c>
      <c r="F802" s="17" t="s">
        <v>197</v>
      </c>
      <c r="G802">
        <v>5911</v>
      </c>
      <c r="H802">
        <v>66</v>
      </c>
      <c r="I802" s="19">
        <v>51744000</v>
      </c>
      <c r="J802" s="15">
        <v>784000</v>
      </c>
      <c r="K802" s="17">
        <v>0</v>
      </c>
      <c r="L802" s="17">
        <v>66</v>
      </c>
      <c r="M802" s="17" t="s">
        <v>40</v>
      </c>
      <c r="N802" s="17" t="s">
        <v>48</v>
      </c>
      <c r="O802" s="17" t="s">
        <v>114</v>
      </c>
      <c r="P802" s="17" t="s">
        <v>870</v>
      </c>
      <c r="Q802" s="17" t="s">
        <v>53</v>
      </c>
      <c r="R802" s="17" t="s">
        <v>117</v>
      </c>
      <c r="S802" s="17" t="s">
        <v>124</v>
      </c>
      <c r="T802" t="s">
        <v>203</v>
      </c>
      <c r="U802" t="s">
        <v>159</v>
      </c>
      <c r="V802" s="17" t="str">
        <f t="shared" si="118"/>
        <v>08-591103</v>
      </c>
      <c r="W802" t="s">
        <v>889</v>
      </c>
      <c r="X802" s="17" t="s">
        <v>40</v>
      </c>
      <c r="Y802" s="20">
        <v>44278</v>
      </c>
      <c r="Z802" s="21">
        <v>21</v>
      </c>
      <c r="AA802" s="14">
        <v>44299</v>
      </c>
      <c r="AB802" s="20">
        <v>44253</v>
      </c>
      <c r="AC802" s="19">
        <f t="shared" si="114"/>
        <v>51744000</v>
      </c>
      <c r="AD802" s="21">
        <v>20</v>
      </c>
      <c r="AE802" s="14">
        <v>44273</v>
      </c>
      <c r="AF802" s="20">
        <v>44277</v>
      </c>
      <c r="AG802" s="21">
        <v>25</v>
      </c>
      <c r="AH802" s="14">
        <v>44302</v>
      </c>
      <c r="AI802" s="20">
        <v>44315</v>
      </c>
      <c r="AJ802" s="21">
        <v>10</v>
      </c>
      <c r="AK802" s="14">
        <v>44325</v>
      </c>
      <c r="AL802" s="15">
        <f t="shared" si="115"/>
        <v>51744000</v>
      </c>
      <c r="AM802" s="21">
        <v>9</v>
      </c>
      <c r="AN802" s="14">
        <v>44601</v>
      </c>
      <c r="AO802" s="14">
        <v>44661</v>
      </c>
      <c r="AP802" s="19"/>
      <c r="AQ802" s="19"/>
      <c r="AR802" s="19"/>
      <c r="AS802" s="19"/>
      <c r="AT802" s="19">
        <v>5174400</v>
      </c>
      <c r="AU802" s="19"/>
      <c r="AV802" s="19"/>
      <c r="AW802" s="19">
        <v>46569600</v>
      </c>
      <c r="AX802" s="19"/>
      <c r="AY802" s="19"/>
      <c r="AZ802" s="19"/>
      <c r="BA802" s="19"/>
      <c r="BB802" s="19">
        <f t="shared" si="117"/>
        <v>5174400</v>
      </c>
      <c r="BC802" s="15">
        <f t="shared" si="119"/>
        <v>51744000</v>
      </c>
      <c r="BD802" s="15">
        <f t="shared" si="116"/>
        <v>51744000</v>
      </c>
      <c r="BE802" t="str">
        <f t="shared" si="120"/>
        <v>OK</v>
      </c>
      <c r="BF802">
        <f t="shared" si="121"/>
        <v>2</v>
      </c>
      <c r="BH802" s="17"/>
    </row>
    <row r="803" spans="1:60" hidden="1">
      <c r="A803" s="17">
        <v>8</v>
      </c>
      <c r="B803" s="17" t="s">
        <v>19</v>
      </c>
      <c r="C803" s="17" t="s">
        <v>789</v>
      </c>
      <c r="D803" s="17" t="s">
        <v>890</v>
      </c>
      <c r="E803" s="17" t="s">
        <v>10</v>
      </c>
      <c r="F803" s="17" t="s">
        <v>197</v>
      </c>
      <c r="G803">
        <v>5911</v>
      </c>
      <c r="H803">
        <v>70</v>
      </c>
      <c r="I803" s="19">
        <v>54880000</v>
      </c>
      <c r="J803" s="15">
        <v>784000</v>
      </c>
      <c r="K803" s="17">
        <v>0</v>
      </c>
      <c r="L803" s="17">
        <v>70</v>
      </c>
      <c r="M803" s="17" t="s">
        <v>40</v>
      </c>
      <c r="N803" s="17" t="s">
        <v>48</v>
      </c>
      <c r="O803" s="17" t="s">
        <v>114</v>
      </c>
      <c r="P803" s="17" t="s">
        <v>870</v>
      </c>
      <c r="Q803" s="17" t="s">
        <v>53</v>
      </c>
      <c r="R803" s="17" t="s">
        <v>117</v>
      </c>
      <c r="S803" s="17" t="s">
        <v>124</v>
      </c>
      <c r="T803" t="s">
        <v>203</v>
      </c>
      <c r="U803" t="s">
        <v>159</v>
      </c>
      <c r="V803" s="17" t="str">
        <f t="shared" si="118"/>
        <v>08-591103</v>
      </c>
      <c r="W803" t="s">
        <v>891</v>
      </c>
      <c r="X803" s="17" t="s">
        <v>40</v>
      </c>
      <c r="Y803" s="20">
        <v>44278</v>
      </c>
      <c r="Z803" s="21">
        <v>21</v>
      </c>
      <c r="AA803" s="14">
        <v>44299</v>
      </c>
      <c r="AB803" s="20">
        <v>44253</v>
      </c>
      <c r="AC803" s="19">
        <f t="shared" si="114"/>
        <v>54880000</v>
      </c>
      <c r="AD803" s="21">
        <v>20</v>
      </c>
      <c r="AE803" s="14">
        <v>44273</v>
      </c>
      <c r="AF803" s="20">
        <v>44277</v>
      </c>
      <c r="AG803" s="21">
        <v>25</v>
      </c>
      <c r="AH803" s="14">
        <v>44302</v>
      </c>
      <c r="AI803" s="20">
        <v>44315</v>
      </c>
      <c r="AJ803" s="21">
        <v>10</v>
      </c>
      <c r="AK803" s="14">
        <v>44325</v>
      </c>
      <c r="AL803" s="15">
        <f t="shared" si="115"/>
        <v>54880000</v>
      </c>
      <c r="AM803" s="21">
        <v>9</v>
      </c>
      <c r="AN803" s="14">
        <v>44601</v>
      </c>
      <c r="AO803" s="14">
        <v>44661</v>
      </c>
      <c r="AP803" s="19"/>
      <c r="AQ803" s="19"/>
      <c r="AR803" s="19"/>
      <c r="AS803" s="19"/>
      <c r="AT803" s="19">
        <v>5488000</v>
      </c>
      <c r="AU803" s="19"/>
      <c r="AV803" s="19"/>
      <c r="AW803" s="19">
        <v>49392000</v>
      </c>
      <c r="AX803" s="19"/>
      <c r="AY803" s="19"/>
      <c r="AZ803" s="19"/>
      <c r="BA803" s="19"/>
      <c r="BB803" s="19">
        <f t="shared" si="117"/>
        <v>5488000</v>
      </c>
      <c r="BC803" s="15">
        <f t="shared" si="119"/>
        <v>54880000</v>
      </c>
      <c r="BD803" s="15">
        <f t="shared" si="116"/>
        <v>54880000</v>
      </c>
      <c r="BE803" t="str">
        <f t="shared" si="120"/>
        <v>OK</v>
      </c>
      <c r="BF803">
        <f t="shared" si="121"/>
        <v>2</v>
      </c>
      <c r="BH803" s="17"/>
    </row>
    <row r="804" spans="1:60" hidden="1">
      <c r="A804" s="17">
        <v>8</v>
      </c>
      <c r="B804" s="17" t="s">
        <v>19</v>
      </c>
      <c r="C804" s="17" t="s">
        <v>790</v>
      </c>
      <c r="D804" s="17" t="s">
        <v>872</v>
      </c>
      <c r="E804" s="17" t="s">
        <v>10</v>
      </c>
      <c r="F804" s="17" t="s">
        <v>197</v>
      </c>
      <c r="G804">
        <v>5911</v>
      </c>
      <c r="H804">
        <v>75</v>
      </c>
      <c r="I804" s="19">
        <v>58800000</v>
      </c>
      <c r="J804" s="15">
        <v>784000</v>
      </c>
      <c r="K804" s="17">
        <v>0</v>
      </c>
      <c r="L804" s="17">
        <v>75</v>
      </c>
      <c r="M804" s="17" t="s">
        <v>40</v>
      </c>
      <c r="N804" s="17" t="s">
        <v>48</v>
      </c>
      <c r="O804" s="17" t="s">
        <v>114</v>
      </c>
      <c r="P804" s="17" t="s">
        <v>870</v>
      </c>
      <c r="Q804" s="17" t="s">
        <v>53</v>
      </c>
      <c r="R804" s="17" t="s">
        <v>117</v>
      </c>
      <c r="S804" s="17" t="s">
        <v>124</v>
      </c>
      <c r="T804" t="s">
        <v>203</v>
      </c>
      <c r="U804" t="s">
        <v>159</v>
      </c>
      <c r="V804" s="17" t="str">
        <f t="shared" si="118"/>
        <v>08-591103</v>
      </c>
      <c r="W804" t="s">
        <v>873</v>
      </c>
      <c r="X804" s="17" t="s">
        <v>40</v>
      </c>
      <c r="Y804" s="20">
        <v>44278</v>
      </c>
      <c r="Z804" s="21">
        <v>21</v>
      </c>
      <c r="AA804" s="14">
        <v>44299</v>
      </c>
      <c r="AB804" s="20">
        <v>44253</v>
      </c>
      <c r="AC804" s="19">
        <f t="shared" si="114"/>
        <v>58800000</v>
      </c>
      <c r="AD804" s="21">
        <v>20</v>
      </c>
      <c r="AE804" s="14">
        <v>44273</v>
      </c>
      <c r="AF804" s="20">
        <v>44277</v>
      </c>
      <c r="AG804" s="21">
        <v>25</v>
      </c>
      <c r="AH804" s="14">
        <v>44302</v>
      </c>
      <c r="AI804" s="20">
        <v>44315</v>
      </c>
      <c r="AJ804" s="21">
        <v>10</v>
      </c>
      <c r="AK804" s="14">
        <v>44325</v>
      </c>
      <c r="AL804" s="15">
        <f t="shared" si="115"/>
        <v>58800000</v>
      </c>
      <c r="AM804" s="21">
        <v>9</v>
      </c>
      <c r="AN804" s="14">
        <v>44601</v>
      </c>
      <c r="AO804" s="14">
        <v>44661</v>
      </c>
      <c r="AP804" s="19"/>
      <c r="AQ804" s="19"/>
      <c r="AR804" s="19"/>
      <c r="AS804" s="19"/>
      <c r="AT804" s="19">
        <v>5880000</v>
      </c>
      <c r="AU804" s="19"/>
      <c r="AV804" s="19"/>
      <c r="AW804" s="19">
        <v>52920000</v>
      </c>
      <c r="AX804" s="19"/>
      <c r="AY804" s="19"/>
      <c r="AZ804" s="19"/>
      <c r="BA804" s="19"/>
      <c r="BB804" s="19">
        <f t="shared" si="117"/>
        <v>5880000</v>
      </c>
      <c r="BC804" s="15">
        <f t="shared" si="119"/>
        <v>58800000</v>
      </c>
      <c r="BD804" s="15">
        <f t="shared" si="116"/>
        <v>58800000</v>
      </c>
      <c r="BE804" t="str">
        <f t="shared" si="120"/>
        <v>OK</v>
      </c>
      <c r="BF804">
        <f t="shared" si="121"/>
        <v>2</v>
      </c>
      <c r="BH804" s="17"/>
    </row>
    <row r="805" spans="1:60" hidden="1">
      <c r="A805" s="17">
        <v>8</v>
      </c>
      <c r="B805" s="17" t="s">
        <v>19</v>
      </c>
      <c r="C805" s="17" t="s">
        <v>833</v>
      </c>
      <c r="D805" s="17" t="s">
        <v>892</v>
      </c>
      <c r="E805" s="17" t="s">
        <v>10</v>
      </c>
      <c r="F805" s="17" t="s">
        <v>197</v>
      </c>
      <c r="G805">
        <v>5911</v>
      </c>
      <c r="H805">
        <v>90</v>
      </c>
      <c r="I805" s="19">
        <v>70560000</v>
      </c>
      <c r="J805" s="15">
        <v>784000</v>
      </c>
      <c r="K805" s="17">
        <v>0</v>
      </c>
      <c r="L805" s="17">
        <v>90</v>
      </c>
      <c r="M805" s="17" t="s">
        <v>40</v>
      </c>
      <c r="N805" s="17" t="s">
        <v>48</v>
      </c>
      <c r="O805" s="17" t="s">
        <v>114</v>
      </c>
      <c r="P805" s="17" t="s">
        <v>870</v>
      </c>
      <c r="Q805" s="17" t="s">
        <v>53</v>
      </c>
      <c r="R805" s="17" t="s">
        <v>117</v>
      </c>
      <c r="S805" s="17" t="s">
        <v>124</v>
      </c>
      <c r="T805" t="s">
        <v>203</v>
      </c>
      <c r="U805" t="s">
        <v>159</v>
      </c>
      <c r="V805" s="17" t="str">
        <f t="shared" si="118"/>
        <v>08-591103</v>
      </c>
      <c r="W805" t="s">
        <v>893</v>
      </c>
      <c r="X805" s="17" t="s">
        <v>40</v>
      </c>
      <c r="Y805" s="20">
        <v>44278</v>
      </c>
      <c r="Z805" s="21">
        <v>21</v>
      </c>
      <c r="AA805" s="14">
        <v>44299</v>
      </c>
      <c r="AB805" s="20">
        <v>44253</v>
      </c>
      <c r="AC805" s="19">
        <f t="shared" si="114"/>
        <v>70560000</v>
      </c>
      <c r="AD805" s="21">
        <v>20</v>
      </c>
      <c r="AE805" s="14">
        <v>44273</v>
      </c>
      <c r="AF805" s="20">
        <v>44277</v>
      </c>
      <c r="AG805" s="21">
        <v>25</v>
      </c>
      <c r="AH805" s="14">
        <v>44302</v>
      </c>
      <c r="AI805" s="20">
        <v>44315</v>
      </c>
      <c r="AJ805" s="21">
        <v>10</v>
      </c>
      <c r="AK805" s="14">
        <v>44325</v>
      </c>
      <c r="AL805" s="15">
        <f t="shared" si="115"/>
        <v>70560000</v>
      </c>
      <c r="AM805" s="21">
        <v>9</v>
      </c>
      <c r="AN805" s="14">
        <v>44601</v>
      </c>
      <c r="AO805" s="14">
        <v>44661</v>
      </c>
      <c r="AP805" s="19"/>
      <c r="AQ805" s="19"/>
      <c r="AR805" s="19"/>
      <c r="AS805" s="19"/>
      <c r="AT805" s="19">
        <v>7056000</v>
      </c>
      <c r="AU805" s="19"/>
      <c r="AV805" s="19"/>
      <c r="AW805" s="19">
        <v>63504000</v>
      </c>
      <c r="AX805" s="19"/>
      <c r="AY805" s="19"/>
      <c r="AZ805" s="19"/>
      <c r="BA805" s="19"/>
      <c r="BB805" s="19">
        <f t="shared" si="117"/>
        <v>7056000</v>
      </c>
      <c r="BC805" s="15">
        <f t="shared" si="119"/>
        <v>70560000</v>
      </c>
      <c r="BD805" s="15">
        <f t="shared" si="116"/>
        <v>70560000</v>
      </c>
      <c r="BE805" t="str">
        <f t="shared" si="120"/>
        <v>OK</v>
      </c>
      <c r="BF805">
        <f t="shared" si="121"/>
        <v>2</v>
      </c>
      <c r="BH805" s="17"/>
    </row>
    <row r="806" spans="1:60" hidden="1">
      <c r="A806" s="17">
        <v>8</v>
      </c>
      <c r="B806" s="17" t="s">
        <v>19</v>
      </c>
      <c r="C806" s="17" t="s">
        <v>794</v>
      </c>
      <c r="D806" s="17" t="s">
        <v>815</v>
      </c>
      <c r="E806" s="17" t="s">
        <v>10</v>
      </c>
      <c r="F806" s="17" t="s">
        <v>197</v>
      </c>
      <c r="G806">
        <v>5911</v>
      </c>
      <c r="H806">
        <v>48</v>
      </c>
      <c r="I806" s="19">
        <v>37632000</v>
      </c>
      <c r="J806" s="15">
        <v>784000</v>
      </c>
      <c r="K806" s="17">
        <v>0</v>
      </c>
      <c r="L806" s="17">
        <v>48</v>
      </c>
      <c r="M806" s="17" t="s">
        <v>40</v>
      </c>
      <c r="N806" s="17" t="s">
        <v>48</v>
      </c>
      <c r="O806" s="17" t="s">
        <v>114</v>
      </c>
      <c r="P806" s="17" t="s">
        <v>870</v>
      </c>
      <c r="Q806" s="17" t="s">
        <v>53</v>
      </c>
      <c r="R806" s="17" t="s">
        <v>117</v>
      </c>
      <c r="S806" s="17" t="s">
        <v>124</v>
      </c>
      <c r="T806" t="s">
        <v>203</v>
      </c>
      <c r="U806" t="s">
        <v>159</v>
      </c>
      <c r="V806" s="17" t="str">
        <f t="shared" si="118"/>
        <v>08-591103</v>
      </c>
      <c r="W806" t="s">
        <v>894</v>
      </c>
      <c r="X806" s="17" t="s">
        <v>40</v>
      </c>
      <c r="Y806" s="20">
        <v>44278</v>
      </c>
      <c r="Z806" s="21">
        <v>21</v>
      </c>
      <c r="AA806" s="14">
        <v>44299</v>
      </c>
      <c r="AB806" s="20">
        <v>44253</v>
      </c>
      <c r="AC806" s="19">
        <f t="shared" si="114"/>
        <v>37632000</v>
      </c>
      <c r="AD806" s="21">
        <v>20</v>
      </c>
      <c r="AE806" s="14">
        <v>44273</v>
      </c>
      <c r="AF806" s="20">
        <v>44277</v>
      </c>
      <c r="AG806" s="21">
        <v>25</v>
      </c>
      <c r="AH806" s="14">
        <v>44302</v>
      </c>
      <c r="AI806" s="20">
        <v>44315</v>
      </c>
      <c r="AJ806" s="21">
        <v>10</v>
      </c>
      <c r="AK806" s="14">
        <v>44325</v>
      </c>
      <c r="AL806" s="15">
        <f t="shared" si="115"/>
        <v>37632000</v>
      </c>
      <c r="AM806" s="21">
        <v>9</v>
      </c>
      <c r="AN806" s="14">
        <v>44601</v>
      </c>
      <c r="AO806" s="14">
        <v>44661</v>
      </c>
      <c r="AP806" s="19"/>
      <c r="AQ806" s="19"/>
      <c r="AR806" s="19"/>
      <c r="AS806" s="19"/>
      <c r="AT806" s="19"/>
      <c r="AU806" s="19">
        <v>3763200</v>
      </c>
      <c r="AV806" s="19"/>
      <c r="AW806" s="19"/>
      <c r="AX806" s="19">
        <v>33868800</v>
      </c>
      <c r="AY806" s="19"/>
      <c r="AZ806" s="19"/>
      <c r="BA806" s="19"/>
      <c r="BB806" s="19">
        <f t="shared" si="117"/>
        <v>3763200</v>
      </c>
      <c r="BC806" s="15">
        <f t="shared" si="119"/>
        <v>37632000</v>
      </c>
      <c r="BD806" s="15">
        <f t="shared" si="116"/>
        <v>37632000</v>
      </c>
      <c r="BE806" t="str">
        <f t="shared" si="120"/>
        <v>OK</v>
      </c>
      <c r="BF806">
        <f t="shared" si="121"/>
        <v>2</v>
      </c>
      <c r="BH806" s="17"/>
    </row>
    <row r="807" spans="1:60" hidden="1">
      <c r="A807" s="17">
        <v>8</v>
      </c>
      <c r="B807" s="17" t="s">
        <v>19</v>
      </c>
      <c r="C807" s="17" t="s">
        <v>795</v>
      </c>
      <c r="D807" s="17" t="s">
        <v>895</v>
      </c>
      <c r="E807" s="17" t="s">
        <v>10</v>
      </c>
      <c r="F807" s="17" t="s">
        <v>197</v>
      </c>
      <c r="G807">
        <v>5911</v>
      </c>
      <c r="H807">
        <v>55</v>
      </c>
      <c r="I807" s="19">
        <v>43120000</v>
      </c>
      <c r="J807" s="15">
        <v>784000</v>
      </c>
      <c r="K807" s="17">
        <v>0</v>
      </c>
      <c r="L807" s="17">
        <v>55</v>
      </c>
      <c r="M807" s="17" t="s">
        <v>40</v>
      </c>
      <c r="N807" s="17" t="s">
        <v>48</v>
      </c>
      <c r="O807" s="17" t="s">
        <v>114</v>
      </c>
      <c r="P807" s="17" t="s">
        <v>870</v>
      </c>
      <c r="Q807" s="17" t="s">
        <v>53</v>
      </c>
      <c r="R807" s="17" t="s">
        <v>117</v>
      </c>
      <c r="S807" s="17" t="s">
        <v>124</v>
      </c>
      <c r="T807" t="s">
        <v>203</v>
      </c>
      <c r="U807" t="s">
        <v>159</v>
      </c>
      <c r="V807" s="17" t="str">
        <f t="shared" si="118"/>
        <v>08-591103</v>
      </c>
      <c r="W807" t="s">
        <v>896</v>
      </c>
      <c r="X807" s="17" t="s">
        <v>40</v>
      </c>
      <c r="Y807" s="20">
        <v>44278</v>
      </c>
      <c r="Z807" s="21">
        <v>21</v>
      </c>
      <c r="AA807" s="14">
        <v>44299</v>
      </c>
      <c r="AB807" s="20">
        <v>44253</v>
      </c>
      <c r="AC807" s="19">
        <f t="shared" si="114"/>
        <v>43120000</v>
      </c>
      <c r="AD807" s="21">
        <v>20</v>
      </c>
      <c r="AE807" s="14">
        <v>44273</v>
      </c>
      <c r="AF807" s="20">
        <v>44277</v>
      </c>
      <c r="AG807" s="21">
        <v>25</v>
      </c>
      <c r="AH807" s="14">
        <v>44302</v>
      </c>
      <c r="AI807" s="20">
        <v>44315</v>
      </c>
      <c r="AJ807" s="21">
        <v>10</v>
      </c>
      <c r="AK807" s="14">
        <v>44348</v>
      </c>
      <c r="AL807" s="15">
        <f t="shared" si="115"/>
        <v>43120000</v>
      </c>
      <c r="AM807" s="21">
        <v>9</v>
      </c>
      <c r="AN807" s="14">
        <v>44621</v>
      </c>
      <c r="AO807" s="14">
        <v>44681</v>
      </c>
      <c r="AP807" s="19"/>
      <c r="AQ807" s="19"/>
      <c r="AR807" s="19"/>
      <c r="AS807" s="19"/>
      <c r="AT807" s="19"/>
      <c r="AU807" s="19">
        <v>4312000</v>
      </c>
      <c r="AV807" s="19"/>
      <c r="AW807" s="19"/>
      <c r="AX807" s="19">
        <v>38808000</v>
      </c>
      <c r="AY807" s="19"/>
      <c r="AZ807" s="19"/>
      <c r="BA807" s="19"/>
      <c r="BB807" s="19">
        <f t="shared" si="117"/>
        <v>4312000</v>
      </c>
      <c r="BC807" s="15">
        <f t="shared" si="119"/>
        <v>43120000</v>
      </c>
      <c r="BD807" s="15">
        <f t="shared" si="116"/>
        <v>43120000</v>
      </c>
      <c r="BE807" t="str">
        <f t="shared" si="120"/>
        <v>OK</v>
      </c>
      <c r="BF807">
        <f t="shared" si="121"/>
        <v>2</v>
      </c>
      <c r="BH807" s="17"/>
    </row>
    <row r="808" spans="1:60" hidden="1">
      <c r="A808" s="17">
        <v>8</v>
      </c>
      <c r="B808" s="17" t="s">
        <v>19</v>
      </c>
      <c r="C808" s="17" t="s">
        <v>797</v>
      </c>
      <c r="D808" s="17" t="s">
        <v>895</v>
      </c>
      <c r="E808" s="17" t="s">
        <v>10</v>
      </c>
      <c r="F808" s="17" t="s">
        <v>197</v>
      </c>
      <c r="G808">
        <v>5911</v>
      </c>
      <c r="H808">
        <v>25</v>
      </c>
      <c r="I808" s="19">
        <v>19600000</v>
      </c>
      <c r="J808" s="15">
        <v>784000</v>
      </c>
      <c r="K808" s="17">
        <v>0</v>
      </c>
      <c r="L808" s="17">
        <v>25</v>
      </c>
      <c r="M808" s="17" t="s">
        <v>40</v>
      </c>
      <c r="N808" s="17" t="s">
        <v>48</v>
      </c>
      <c r="O808" s="17" t="s">
        <v>114</v>
      </c>
      <c r="P808" s="17" t="s">
        <v>870</v>
      </c>
      <c r="Q808" s="17" t="s">
        <v>53</v>
      </c>
      <c r="R808" s="17" t="s">
        <v>117</v>
      </c>
      <c r="S808" s="17" t="s">
        <v>124</v>
      </c>
      <c r="T808" t="s">
        <v>203</v>
      </c>
      <c r="U808" t="s">
        <v>159</v>
      </c>
      <c r="V808" s="17" t="str">
        <f t="shared" si="118"/>
        <v>08-591103</v>
      </c>
      <c r="W808" t="s">
        <v>896</v>
      </c>
      <c r="X808" s="17" t="s">
        <v>40</v>
      </c>
      <c r="Y808" s="20">
        <v>44278</v>
      </c>
      <c r="Z808" s="21">
        <v>21</v>
      </c>
      <c r="AA808" s="14">
        <v>44299</v>
      </c>
      <c r="AB808" s="20">
        <v>44253</v>
      </c>
      <c r="AC808" s="19">
        <f t="shared" si="114"/>
        <v>19600000</v>
      </c>
      <c r="AD808" s="21">
        <v>20</v>
      </c>
      <c r="AE808" s="14">
        <v>44273</v>
      </c>
      <c r="AF808" s="20">
        <v>44277</v>
      </c>
      <c r="AG808" s="21">
        <v>25</v>
      </c>
      <c r="AH808" s="14">
        <v>44302</v>
      </c>
      <c r="AI808" s="20">
        <v>44315</v>
      </c>
      <c r="AJ808" s="21">
        <v>10</v>
      </c>
      <c r="AK808" s="14">
        <v>44348</v>
      </c>
      <c r="AL808" s="15">
        <f t="shared" si="115"/>
        <v>19600000</v>
      </c>
      <c r="AM808" s="21">
        <v>9</v>
      </c>
      <c r="AN808" s="14">
        <v>44621</v>
      </c>
      <c r="AO808" s="14">
        <v>44681</v>
      </c>
      <c r="AP808" s="19"/>
      <c r="AQ808" s="19"/>
      <c r="AR808" s="19"/>
      <c r="AS808" s="19"/>
      <c r="AT808" s="19"/>
      <c r="AU808" s="19">
        <v>1960000</v>
      </c>
      <c r="AV808" s="19"/>
      <c r="AW808" s="19"/>
      <c r="AX808" s="19">
        <v>17640000</v>
      </c>
      <c r="AY808" s="19"/>
      <c r="AZ808" s="19"/>
      <c r="BA808" s="19"/>
      <c r="BB808" s="19">
        <f t="shared" si="117"/>
        <v>1960000</v>
      </c>
      <c r="BC808" s="15">
        <f t="shared" si="119"/>
        <v>19600000</v>
      </c>
      <c r="BD808" s="15">
        <f t="shared" si="116"/>
        <v>19600000</v>
      </c>
      <c r="BE808" t="str">
        <f t="shared" si="120"/>
        <v>OK</v>
      </c>
      <c r="BF808">
        <f t="shared" si="121"/>
        <v>2</v>
      </c>
      <c r="BH808" s="17"/>
    </row>
    <row r="809" spans="1:60" hidden="1">
      <c r="A809" s="17">
        <v>8</v>
      </c>
      <c r="B809" s="17" t="s">
        <v>19</v>
      </c>
      <c r="C809" s="17" t="s">
        <v>834</v>
      </c>
      <c r="D809" s="17" t="s">
        <v>887</v>
      </c>
      <c r="E809" s="17" t="s">
        <v>10</v>
      </c>
      <c r="F809" s="17" t="s">
        <v>197</v>
      </c>
      <c r="G809">
        <v>5911</v>
      </c>
      <c r="H809">
        <v>60</v>
      </c>
      <c r="I809" s="19">
        <v>47040000</v>
      </c>
      <c r="J809" s="15">
        <v>784000</v>
      </c>
      <c r="K809" s="17">
        <v>0</v>
      </c>
      <c r="L809" s="17">
        <v>60</v>
      </c>
      <c r="M809" s="17" t="s">
        <v>40</v>
      </c>
      <c r="N809" s="17" t="s">
        <v>48</v>
      </c>
      <c r="O809" s="17" t="s">
        <v>114</v>
      </c>
      <c r="P809" s="17" t="s">
        <v>870</v>
      </c>
      <c r="Q809" s="17" t="s">
        <v>53</v>
      </c>
      <c r="R809" s="17" t="s">
        <v>117</v>
      </c>
      <c r="S809" s="17" t="s">
        <v>124</v>
      </c>
      <c r="T809" t="s">
        <v>203</v>
      </c>
      <c r="U809" t="s">
        <v>159</v>
      </c>
      <c r="V809" s="17" t="str">
        <f t="shared" si="118"/>
        <v>08-591103</v>
      </c>
      <c r="W809" t="s">
        <v>888</v>
      </c>
      <c r="X809" s="17" t="s">
        <v>40</v>
      </c>
      <c r="Y809" s="20">
        <v>44278</v>
      </c>
      <c r="Z809" s="21">
        <v>21</v>
      </c>
      <c r="AA809" s="14">
        <v>44299</v>
      </c>
      <c r="AB809" s="20">
        <v>44253</v>
      </c>
      <c r="AC809" s="19">
        <f t="shared" si="114"/>
        <v>47040000</v>
      </c>
      <c r="AD809" s="21">
        <v>20</v>
      </c>
      <c r="AE809" s="14">
        <v>44273</v>
      </c>
      <c r="AF809" s="20">
        <v>44277</v>
      </c>
      <c r="AG809" s="21">
        <v>25</v>
      </c>
      <c r="AH809" s="14">
        <v>44302</v>
      </c>
      <c r="AI809" s="20">
        <v>44315</v>
      </c>
      <c r="AJ809" s="21">
        <v>10</v>
      </c>
      <c r="AK809" s="14">
        <v>44325</v>
      </c>
      <c r="AL809" s="15">
        <f t="shared" si="115"/>
        <v>47040000</v>
      </c>
      <c r="AM809" s="21">
        <v>9</v>
      </c>
      <c r="AN809" s="14">
        <v>44601</v>
      </c>
      <c r="AO809" s="14">
        <v>44661</v>
      </c>
      <c r="AP809" s="19"/>
      <c r="AQ809" s="19"/>
      <c r="AR809" s="19"/>
      <c r="AS809" s="19"/>
      <c r="AT809" s="19">
        <v>4704000</v>
      </c>
      <c r="AU809" s="19"/>
      <c r="AV809" s="19"/>
      <c r="AW809" s="19">
        <v>42336000</v>
      </c>
      <c r="AX809" s="19"/>
      <c r="AY809" s="19"/>
      <c r="AZ809" s="19"/>
      <c r="BA809" s="19"/>
      <c r="BB809" s="19">
        <f t="shared" si="117"/>
        <v>4704000</v>
      </c>
      <c r="BC809" s="15">
        <f t="shared" si="119"/>
        <v>47040000</v>
      </c>
      <c r="BD809" s="15">
        <f t="shared" si="116"/>
        <v>47040000</v>
      </c>
      <c r="BE809" t="str">
        <f t="shared" si="120"/>
        <v>OK</v>
      </c>
      <c r="BF809">
        <f t="shared" si="121"/>
        <v>2</v>
      </c>
      <c r="BH809" s="17"/>
    </row>
    <row r="810" spans="1:60" hidden="1">
      <c r="A810" s="17">
        <v>8</v>
      </c>
      <c r="B810" s="17" t="s">
        <v>19</v>
      </c>
      <c r="C810" s="17" t="s">
        <v>835</v>
      </c>
      <c r="D810" s="17" t="s">
        <v>815</v>
      </c>
      <c r="E810" s="17" t="s">
        <v>10</v>
      </c>
      <c r="F810" s="17" t="s">
        <v>197</v>
      </c>
      <c r="G810">
        <v>5911</v>
      </c>
      <c r="H810">
        <v>30</v>
      </c>
      <c r="I810" s="19">
        <v>23520000</v>
      </c>
      <c r="J810" s="15">
        <v>784000</v>
      </c>
      <c r="K810" s="17">
        <v>0</v>
      </c>
      <c r="L810" s="17">
        <v>30</v>
      </c>
      <c r="M810" s="17" t="s">
        <v>40</v>
      </c>
      <c r="N810" s="17" t="s">
        <v>48</v>
      </c>
      <c r="O810" s="17" t="s">
        <v>114</v>
      </c>
      <c r="P810" s="17" t="s">
        <v>870</v>
      </c>
      <c r="Q810" s="17" t="s">
        <v>53</v>
      </c>
      <c r="R810" s="17" t="s">
        <v>117</v>
      </c>
      <c r="S810" s="17" t="s">
        <v>124</v>
      </c>
      <c r="T810" t="s">
        <v>203</v>
      </c>
      <c r="U810" t="s">
        <v>159</v>
      </c>
      <c r="V810" s="17" t="str">
        <f t="shared" si="118"/>
        <v>08-591103</v>
      </c>
      <c r="W810" t="s">
        <v>894</v>
      </c>
      <c r="X810" s="17" t="s">
        <v>40</v>
      </c>
      <c r="Y810" s="20">
        <v>44278</v>
      </c>
      <c r="Z810" s="21">
        <v>21</v>
      </c>
      <c r="AA810" s="14">
        <v>44299</v>
      </c>
      <c r="AB810" s="20">
        <v>44253</v>
      </c>
      <c r="AC810" s="19">
        <f t="shared" si="114"/>
        <v>23520000</v>
      </c>
      <c r="AD810" s="21">
        <v>20</v>
      </c>
      <c r="AE810" s="14">
        <v>44273</v>
      </c>
      <c r="AF810" s="20">
        <v>44277</v>
      </c>
      <c r="AG810" s="21">
        <v>25</v>
      </c>
      <c r="AH810" s="14">
        <v>44302</v>
      </c>
      <c r="AI810" s="20">
        <v>44315</v>
      </c>
      <c r="AJ810" s="21">
        <v>10</v>
      </c>
      <c r="AK810" s="14">
        <v>44348</v>
      </c>
      <c r="AL810" s="15">
        <f t="shared" si="115"/>
        <v>23520000</v>
      </c>
      <c r="AM810" s="21">
        <v>9</v>
      </c>
      <c r="AN810" s="14">
        <v>44621</v>
      </c>
      <c r="AO810" s="14">
        <v>44681</v>
      </c>
      <c r="AP810" s="19"/>
      <c r="AQ810" s="19"/>
      <c r="AR810" s="19"/>
      <c r="AS810" s="19"/>
      <c r="AT810" s="19"/>
      <c r="AU810" s="19">
        <v>2352000</v>
      </c>
      <c r="AV810" s="19"/>
      <c r="AW810" s="19"/>
      <c r="AX810" s="19">
        <v>21168000</v>
      </c>
      <c r="AY810" s="19"/>
      <c r="AZ810" s="19"/>
      <c r="BA810" s="19"/>
      <c r="BB810" s="19">
        <f t="shared" si="117"/>
        <v>2352000</v>
      </c>
      <c r="BC810" s="15">
        <f t="shared" si="119"/>
        <v>23520000</v>
      </c>
      <c r="BD810" s="15">
        <f t="shared" si="116"/>
        <v>23520000</v>
      </c>
      <c r="BE810" t="str">
        <f t="shared" si="120"/>
        <v>OK</v>
      </c>
      <c r="BF810">
        <f t="shared" si="121"/>
        <v>2</v>
      </c>
      <c r="BH810" s="17"/>
    </row>
    <row r="811" spans="1:60" hidden="1">
      <c r="A811" s="17">
        <v>8</v>
      </c>
      <c r="B811" s="17" t="s">
        <v>19</v>
      </c>
      <c r="C811" s="17" t="s">
        <v>836</v>
      </c>
      <c r="D811" s="17" t="s">
        <v>897</v>
      </c>
      <c r="E811" s="17" t="s">
        <v>10</v>
      </c>
      <c r="F811" s="17" t="s">
        <v>197</v>
      </c>
      <c r="G811">
        <v>5911</v>
      </c>
      <c r="H811">
        <v>25</v>
      </c>
      <c r="I811" s="19">
        <v>19600000</v>
      </c>
      <c r="J811" s="15">
        <v>784000</v>
      </c>
      <c r="K811" s="17">
        <v>0</v>
      </c>
      <c r="L811" s="17">
        <v>25</v>
      </c>
      <c r="M811" s="17" t="s">
        <v>40</v>
      </c>
      <c r="N811" s="17" t="s">
        <v>48</v>
      </c>
      <c r="O811" s="17" t="s">
        <v>114</v>
      </c>
      <c r="P811" s="17" t="s">
        <v>870</v>
      </c>
      <c r="Q811" s="17" t="s">
        <v>53</v>
      </c>
      <c r="R811" s="17" t="s">
        <v>117</v>
      </c>
      <c r="S811" s="17" t="s">
        <v>124</v>
      </c>
      <c r="T811" t="s">
        <v>203</v>
      </c>
      <c r="U811" t="s">
        <v>159</v>
      </c>
      <c r="V811" s="17" t="str">
        <f t="shared" si="118"/>
        <v>08-591103</v>
      </c>
      <c r="W811" t="s">
        <v>898</v>
      </c>
      <c r="X811" s="17" t="s">
        <v>40</v>
      </c>
      <c r="Y811" s="20">
        <v>44278</v>
      </c>
      <c r="Z811" s="21">
        <v>21</v>
      </c>
      <c r="AA811" s="14">
        <v>44299</v>
      </c>
      <c r="AB811" s="20">
        <v>44253</v>
      </c>
      <c r="AC811" s="19">
        <f t="shared" si="114"/>
        <v>19600000</v>
      </c>
      <c r="AD811" s="21">
        <v>20</v>
      </c>
      <c r="AE811" s="14">
        <v>44273</v>
      </c>
      <c r="AF811" s="20">
        <v>44277</v>
      </c>
      <c r="AG811" s="21">
        <v>25</v>
      </c>
      <c r="AH811" s="14">
        <v>44302</v>
      </c>
      <c r="AI811" s="20">
        <v>44315</v>
      </c>
      <c r="AJ811" s="21">
        <v>10</v>
      </c>
      <c r="AK811" s="14">
        <v>44325</v>
      </c>
      <c r="AL811" s="15">
        <f t="shared" si="115"/>
        <v>19600000</v>
      </c>
      <c r="AM811" s="21">
        <v>9</v>
      </c>
      <c r="AN811" s="14">
        <v>44601</v>
      </c>
      <c r="AO811" s="14">
        <v>44661</v>
      </c>
      <c r="AP811" s="19"/>
      <c r="AQ811" s="19"/>
      <c r="AR811" s="19"/>
      <c r="AS811" s="19"/>
      <c r="AT811" s="19">
        <v>1960000</v>
      </c>
      <c r="AU811" s="19"/>
      <c r="AV811" s="19"/>
      <c r="AW811" s="19">
        <v>17640000</v>
      </c>
      <c r="AX811" s="19"/>
      <c r="AY811" s="19"/>
      <c r="AZ811" s="19"/>
      <c r="BA811" s="19"/>
      <c r="BB811" s="19">
        <f t="shared" si="117"/>
        <v>1960000</v>
      </c>
      <c r="BC811" s="15">
        <f t="shared" si="119"/>
        <v>19600000</v>
      </c>
      <c r="BD811" s="15">
        <f t="shared" si="116"/>
        <v>19600000</v>
      </c>
      <c r="BE811" t="str">
        <f t="shared" si="120"/>
        <v>OK</v>
      </c>
      <c r="BF811">
        <f t="shared" si="121"/>
        <v>2</v>
      </c>
      <c r="BH811" s="17"/>
    </row>
    <row r="812" spans="1:60" hidden="1">
      <c r="A812" s="17">
        <v>8</v>
      </c>
      <c r="B812" s="17" t="s">
        <v>19</v>
      </c>
      <c r="C812" s="17" t="s">
        <v>799</v>
      </c>
      <c r="D812" s="17" t="s">
        <v>899</v>
      </c>
      <c r="E812" s="17" t="s">
        <v>10</v>
      </c>
      <c r="F812" s="17" t="s">
        <v>197</v>
      </c>
      <c r="G812">
        <v>5911</v>
      </c>
      <c r="H812">
        <v>40</v>
      </c>
      <c r="I812" s="19">
        <v>31360000</v>
      </c>
      <c r="J812" s="15">
        <v>784000</v>
      </c>
      <c r="K812" s="17">
        <v>0</v>
      </c>
      <c r="L812" s="17">
        <v>40</v>
      </c>
      <c r="M812" s="17" t="s">
        <v>40</v>
      </c>
      <c r="N812" s="17" t="s">
        <v>48</v>
      </c>
      <c r="O812" s="17" t="s">
        <v>114</v>
      </c>
      <c r="P812" s="17" t="s">
        <v>870</v>
      </c>
      <c r="Q812" s="17" t="s">
        <v>53</v>
      </c>
      <c r="R812" s="17" t="s">
        <v>117</v>
      </c>
      <c r="S812" s="17" t="s">
        <v>124</v>
      </c>
      <c r="T812" t="s">
        <v>203</v>
      </c>
      <c r="U812" t="s">
        <v>159</v>
      </c>
      <c r="V812" s="17" t="str">
        <f t="shared" si="118"/>
        <v>08-591103</v>
      </c>
      <c r="W812" t="s">
        <v>900</v>
      </c>
      <c r="X812" s="17" t="s">
        <v>40</v>
      </c>
      <c r="Y812" s="20">
        <v>44278</v>
      </c>
      <c r="Z812" s="21">
        <v>21</v>
      </c>
      <c r="AA812" s="14">
        <v>44299</v>
      </c>
      <c r="AB812" s="20">
        <v>44253</v>
      </c>
      <c r="AC812" s="19">
        <f t="shared" si="114"/>
        <v>31360000</v>
      </c>
      <c r="AD812" s="21">
        <v>20</v>
      </c>
      <c r="AE812" s="14">
        <v>44273</v>
      </c>
      <c r="AF812" s="20">
        <v>44277</v>
      </c>
      <c r="AG812" s="21">
        <v>25</v>
      </c>
      <c r="AH812" s="14">
        <v>44302</v>
      </c>
      <c r="AI812" s="20">
        <v>44315</v>
      </c>
      <c r="AJ812" s="21">
        <v>10</v>
      </c>
      <c r="AK812" s="14">
        <v>44325</v>
      </c>
      <c r="AL812" s="15">
        <f t="shared" si="115"/>
        <v>31360000</v>
      </c>
      <c r="AM812" s="21">
        <v>9</v>
      </c>
      <c r="AN812" s="14">
        <v>44601</v>
      </c>
      <c r="AO812" s="14">
        <v>44661</v>
      </c>
      <c r="AP812" s="19"/>
      <c r="AQ812" s="19"/>
      <c r="AR812" s="19"/>
      <c r="AS812" s="19"/>
      <c r="AT812" s="19">
        <v>3136000</v>
      </c>
      <c r="AU812" s="19"/>
      <c r="AV812" s="19"/>
      <c r="AW812" s="19">
        <v>28224000</v>
      </c>
      <c r="AX812" s="19"/>
      <c r="AY812" s="19"/>
      <c r="AZ812" s="19"/>
      <c r="BA812" s="19"/>
      <c r="BB812" s="19">
        <f t="shared" si="117"/>
        <v>3136000</v>
      </c>
      <c r="BC812" s="15">
        <f t="shared" si="119"/>
        <v>31360000</v>
      </c>
      <c r="BD812" s="15">
        <f t="shared" si="116"/>
        <v>31360000</v>
      </c>
      <c r="BE812" t="str">
        <f t="shared" si="120"/>
        <v>OK</v>
      </c>
      <c r="BF812">
        <f t="shared" si="121"/>
        <v>2</v>
      </c>
      <c r="BH812" s="17"/>
    </row>
    <row r="813" spans="1:60" hidden="1">
      <c r="A813" s="17">
        <v>8</v>
      </c>
      <c r="B813" s="17" t="s">
        <v>19</v>
      </c>
      <c r="C813" s="17" t="s">
        <v>837</v>
      </c>
      <c r="D813" s="17" t="s">
        <v>806</v>
      </c>
      <c r="E813" s="17" t="s">
        <v>10</v>
      </c>
      <c r="F813" s="17" t="s">
        <v>197</v>
      </c>
      <c r="G813">
        <v>5911</v>
      </c>
      <c r="H813">
        <v>20</v>
      </c>
      <c r="I813" s="19">
        <v>15680000</v>
      </c>
      <c r="J813" s="15">
        <v>784000</v>
      </c>
      <c r="K813" s="17">
        <v>0</v>
      </c>
      <c r="L813" s="17">
        <v>20</v>
      </c>
      <c r="M813" s="17" t="s">
        <v>40</v>
      </c>
      <c r="N813" s="17" t="s">
        <v>48</v>
      </c>
      <c r="O813" s="17" t="s">
        <v>114</v>
      </c>
      <c r="P813" s="17" t="s">
        <v>870</v>
      </c>
      <c r="Q813" s="17" t="s">
        <v>53</v>
      </c>
      <c r="R813" s="17" t="s">
        <v>117</v>
      </c>
      <c r="S813" s="17" t="s">
        <v>124</v>
      </c>
      <c r="T813" t="s">
        <v>203</v>
      </c>
      <c r="U813" t="s">
        <v>159</v>
      </c>
      <c r="V813" s="17" t="str">
        <f t="shared" si="118"/>
        <v>08-591103</v>
      </c>
      <c r="W813" t="s">
        <v>889</v>
      </c>
      <c r="X813" s="17" t="s">
        <v>40</v>
      </c>
      <c r="Y813" s="20">
        <v>44278</v>
      </c>
      <c r="Z813" s="21">
        <v>21</v>
      </c>
      <c r="AA813" s="14">
        <v>44299</v>
      </c>
      <c r="AB813" s="20">
        <v>44253</v>
      </c>
      <c r="AC813" s="19">
        <f t="shared" si="114"/>
        <v>15680000</v>
      </c>
      <c r="AD813" s="21">
        <v>20</v>
      </c>
      <c r="AE813" s="14">
        <v>44273</v>
      </c>
      <c r="AF813" s="20">
        <v>44277</v>
      </c>
      <c r="AG813" s="21">
        <v>25</v>
      </c>
      <c r="AH813" s="14">
        <v>44302</v>
      </c>
      <c r="AI813" s="20">
        <v>44315</v>
      </c>
      <c r="AJ813" s="21">
        <v>10</v>
      </c>
      <c r="AK813" s="14">
        <v>44325</v>
      </c>
      <c r="AL813" s="15">
        <f t="shared" si="115"/>
        <v>15680000</v>
      </c>
      <c r="AM813" s="21">
        <v>9</v>
      </c>
      <c r="AN813" s="14">
        <v>44601</v>
      </c>
      <c r="AO813" s="14">
        <v>44661</v>
      </c>
      <c r="AP813" s="19"/>
      <c r="AQ813" s="19"/>
      <c r="AR813" s="19"/>
      <c r="AS813" s="19"/>
      <c r="AT813" s="19">
        <v>1568000</v>
      </c>
      <c r="AU813" s="19"/>
      <c r="AV813" s="19"/>
      <c r="AW813" s="19">
        <v>14112000</v>
      </c>
      <c r="AX813" s="19"/>
      <c r="AY813" s="19"/>
      <c r="AZ813" s="19"/>
      <c r="BA813" s="19"/>
      <c r="BB813" s="19">
        <f t="shared" si="117"/>
        <v>1568000</v>
      </c>
      <c r="BC813" s="15">
        <f t="shared" si="119"/>
        <v>15680000</v>
      </c>
      <c r="BD813" s="15">
        <f t="shared" si="116"/>
        <v>15680000</v>
      </c>
      <c r="BE813" t="str">
        <f t="shared" si="120"/>
        <v>OK</v>
      </c>
      <c r="BF813">
        <f t="shared" si="121"/>
        <v>2</v>
      </c>
      <c r="BH813" s="17"/>
    </row>
    <row r="814" spans="1:60" hidden="1">
      <c r="A814" s="17">
        <v>8</v>
      </c>
      <c r="B814" s="17" t="s">
        <v>19</v>
      </c>
      <c r="C814" s="17" t="s">
        <v>838</v>
      </c>
      <c r="D814" s="17" t="s">
        <v>869</v>
      </c>
      <c r="E814" s="17" t="s">
        <v>10</v>
      </c>
      <c r="F814" s="17" t="s">
        <v>197</v>
      </c>
      <c r="G814">
        <v>5911</v>
      </c>
      <c r="H814">
        <v>30</v>
      </c>
      <c r="I814" s="19">
        <v>23520000</v>
      </c>
      <c r="J814" s="15">
        <v>784000</v>
      </c>
      <c r="K814" s="17">
        <v>0</v>
      </c>
      <c r="L814" s="17">
        <v>30</v>
      </c>
      <c r="M814" s="17" t="s">
        <v>40</v>
      </c>
      <c r="N814" s="17" t="s">
        <v>48</v>
      </c>
      <c r="O814" s="17" t="s">
        <v>114</v>
      </c>
      <c r="P814" s="17" t="s">
        <v>870</v>
      </c>
      <c r="Q814" s="17" t="s">
        <v>53</v>
      </c>
      <c r="R814" s="17" t="s">
        <v>117</v>
      </c>
      <c r="S814" s="17" t="s">
        <v>124</v>
      </c>
      <c r="T814" t="s">
        <v>203</v>
      </c>
      <c r="U814" t="s">
        <v>159</v>
      </c>
      <c r="V814" s="17" t="str">
        <f t="shared" si="118"/>
        <v>08-591103</v>
      </c>
      <c r="W814" t="s">
        <v>871</v>
      </c>
      <c r="X814" s="17" t="s">
        <v>40</v>
      </c>
      <c r="Y814" s="20">
        <v>44278</v>
      </c>
      <c r="Z814" s="21">
        <v>21</v>
      </c>
      <c r="AA814" s="14">
        <v>44299</v>
      </c>
      <c r="AB814" s="20">
        <v>44253</v>
      </c>
      <c r="AC814" s="19">
        <f t="shared" si="114"/>
        <v>23520000</v>
      </c>
      <c r="AD814" s="21">
        <v>20</v>
      </c>
      <c r="AE814" s="14">
        <v>44273</v>
      </c>
      <c r="AF814" s="20">
        <v>44277</v>
      </c>
      <c r="AG814" s="21">
        <v>25</v>
      </c>
      <c r="AH814" s="14">
        <v>44302</v>
      </c>
      <c r="AI814" s="20">
        <v>44315</v>
      </c>
      <c r="AJ814" s="21">
        <v>10</v>
      </c>
      <c r="AK814" s="14">
        <v>44325</v>
      </c>
      <c r="AL814" s="15">
        <f t="shared" si="115"/>
        <v>23520000</v>
      </c>
      <c r="AM814" s="21">
        <v>9</v>
      </c>
      <c r="AN814" s="14">
        <v>44601</v>
      </c>
      <c r="AO814" s="14">
        <v>44661</v>
      </c>
      <c r="AP814" s="19"/>
      <c r="AQ814" s="19"/>
      <c r="AR814" s="19"/>
      <c r="AS814" s="19"/>
      <c r="AT814" s="19">
        <v>2352000</v>
      </c>
      <c r="AU814" s="19"/>
      <c r="AV814" s="19"/>
      <c r="AW814" s="19">
        <v>21168000</v>
      </c>
      <c r="AX814" s="19"/>
      <c r="AY814" s="19"/>
      <c r="AZ814" s="19"/>
      <c r="BA814" s="19"/>
      <c r="BB814" s="19">
        <f t="shared" si="117"/>
        <v>2352000</v>
      </c>
      <c r="BC814" s="15">
        <f t="shared" si="119"/>
        <v>23520000</v>
      </c>
      <c r="BD814" s="15">
        <f t="shared" si="116"/>
        <v>23520000</v>
      </c>
      <c r="BE814" t="str">
        <f t="shared" si="120"/>
        <v>OK</v>
      </c>
      <c r="BF814">
        <f t="shared" si="121"/>
        <v>2</v>
      </c>
      <c r="BH814" s="17"/>
    </row>
    <row r="815" spans="1:60" hidden="1">
      <c r="A815" s="17">
        <v>8</v>
      </c>
      <c r="B815" s="17" t="s">
        <v>19</v>
      </c>
      <c r="C815" s="17" t="s">
        <v>839</v>
      </c>
      <c r="D815" s="17" t="s">
        <v>899</v>
      </c>
      <c r="E815" s="17" t="s">
        <v>10</v>
      </c>
      <c r="F815" s="17" t="s">
        <v>197</v>
      </c>
      <c r="G815">
        <v>5911</v>
      </c>
      <c r="H815">
        <v>44</v>
      </c>
      <c r="I815" s="19">
        <v>34496000</v>
      </c>
      <c r="J815" s="15">
        <v>784000</v>
      </c>
      <c r="K815" s="17">
        <v>0</v>
      </c>
      <c r="L815" s="17">
        <v>44</v>
      </c>
      <c r="M815" s="17" t="s">
        <v>40</v>
      </c>
      <c r="N815" s="17" t="s">
        <v>48</v>
      </c>
      <c r="O815" s="17" t="s">
        <v>114</v>
      </c>
      <c r="P815" s="17" t="s">
        <v>870</v>
      </c>
      <c r="Q815" s="17" t="s">
        <v>53</v>
      </c>
      <c r="R815" s="17" t="s">
        <v>117</v>
      </c>
      <c r="S815" s="17" t="s">
        <v>124</v>
      </c>
      <c r="T815" t="s">
        <v>203</v>
      </c>
      <c r="U815" t="s">
        <v>159</v>
      </c>
      <c r="V815" s="17" t="str">
        <f t="shared" si="118"/>
        <v>08-591103</v>
      </c>
      <c r="W815" t="s">
        <v>900</v>
      </c>
      <c r="X815" s="17" t="s">
        <v>40</v>
      </c>
      <c r="Y815" s="20">
        <v>44278</v>
      </c>
      <c r="Z815" s="21">
        <v>21</v>
      </c>
      <c r="AA815" s="14">
        <v>44299</v>
      </c>
      <c r="AB815" s="20">
        <v>44253</v>
      </c>
      <c r="AC815" s="19">
        <f t="shared" si="114"/>
        <v>34496000</v>
      </c>
      <c r="AD815" s="21">
        <v>20</v>
      </c>
      <c r="AE815" s="14">
        <v>44273</v>
      </c>
      <c r="AF815" s="20">
        <v>44277</v>
      </c>
      <c r="AG815" s="21">
        <v>25</v>
      </c>
      <c r="AH815" s="14">
        <v>44302</v>
      </c>
      <c r="AI815" s="20">
        <v>44315</v>
      </c>
      <c r="AJ815" s="21">
        <v>10</v>
      </c>
      <c r="AK815" s="14">
        <v>44325</v>
      </c>
      <c r="AL815" s="15">
        <f t="shared" si="115"/>
        <v>34496000</v>
      </c>
      <c r="AM815" s="21">
        <v>9</v>
      </c>
      <c r="AN815" s="14">
        <v>44601</v>
      </c>
      <c r="AO815" s="14">
        <v>44661</v>
      </c>
      <c r="AP815" s="19"/>
      <c r="AQ815" s="19"/>
      <c r="AR815" s="19"/>
      <c r="AS815" s="19"/>
      <c r="AT815" s="19">
        <v>3449600</v>
      </c>
      <c r="AU815" s="19"/>
      <c r="AV815" s="19"/>
      <c r="AW815" s="19">
        <v>31046400</v>
      </c>
      <c r="AX815" s="19"/>
      <c r="AY815" s="19"/>
      <c r="AZ815" s="19"/>
      <c r="BA815" s="19"/>
      <c r="BB815" s="19">
        <f t="shared" si="117"/>
        <v>3449600</v>
      </c>
      <c r="BC815" s="15">
        <f t="shared" si="119"/>
        <v>34496000</v>
      </c>
      <c r="BD815" s="15">
        <f t="shared" si="116"/>
        <v>34496000</v>
      </c>
      <c r="BE815" t="str">
        <f t="shared" si="120"/>
        <v>OK</v>
      </c>
      <c r="BF815">
        <f t="shared" si="121"/>
        <v>2</v>
      </c>
      <c r="BH815" s="17"/>
    </row>
    <row r="816" spans="1:60" hidden="1">
      <c r="A816" s="17">
        <v>8</v>
      </c>
      <c r="B816" s="17" t="s">
        <v>19</v>
      </c>
      <c r="C816" s="17" t="s">
        <v>840</v>
      </c>
      <c r="D816" s="17" t="s">
        <v>901</v>
      </c>
      <c r="E816" s="17" t="s">
        <v>10</v>
      </c>
      <c r="F816" s="17" t="s">
        <v>197</v>
      </c>
      <c r="G816">
        <v>5911</v>
      </c>
      <c r="H816">
        <v>90</v>
      </c>
      <c r="I816" s="19">
        <v>70560000</v>
      </c>
      <c r="J816" s="15">
        <v>784000</v>
      </c>
      <c r="K816" s="17">
        <v>0</v>
      </c>
      <c r="L816" s="17">
        <v>90</v>
      </c>
      <c r="M816" s="17" t="s">
        <v>40</v>
      </c>
      <c r="N816" s="17" t="s">
        <v>48</v>
      </c>
      <c r="O816" s="17" t="s">
        <v>114</v>
      </c>
      <c r="P816" s="17" t="s">
        <v>870</v>
      </c>
      <c r="Q816" s="17" t="s">
        <v>53</v>
      </c>
      <c r="R816" s="17" t="s">
        <v>117</v>
      </c>
      <c r="S816" s="17" t="s">
        <v>124</v>
      </c>
      <c r="T816" t="s">
        <v>203</v>
      </c>
      <c r="U816" t="s">
        <v>159</v>
      </c>
      <c r="V816" s="17" t="str">
        <f t="shared" si="118"/>
        <v>08-591103</v>
      </c>
      <c r="W816" t="s">
        <v>902</v>
      </c>
      <c r="X816" s="17" t="s">
        <v>40</v>
      </c>
      <c r="Y816" s="20">
        <v>44278</v>
      </c>
      <c r="Z816" s="21">
        <v>21</v>
      </c>
      <c r="AA816" s="14">
        <v>44299</v>
      </c>
      <c r="AB816" s="20">
        <v>44253</v>
      </c>
      <c r="AC816" s="19">
        <f t="shared" si="114"/>
        <v>70560000</v>
      </c>
      <c r="AD816" s="21">
        <v>20</v>
      </c>
      <c r="AE816" s="14">
        <v>44273</v>
      </c>
      <c r="AF816" s="20">
        <v>44277</v>
      </c>
      <c r="AG816" s="21">
        <v>25</v>
      </c>
      <c r="AH816" s="14">
        <v>44302</v>
      </c>
      <c r="AI816" s="20">
        <v>44315</v>
      </c>
      <c r="AJ816" s="21">
        <v>10</v>
      </c>
      <c r="AK816" s="14">
        <v>44325</v>
      </c>
      <c r="AL816" s="15">
        <f t="shared" si="115"/>
        <v>70560000</v>
      </c>
      <c r="AM816" s="21">
        <v>9</v>
      </c>
      <c r="AN816" s="14">
        <v>44601</v>
      </c>
      <c r="AO816" s="14">
        <v>44661</v>
      </c>
      <c r="AP816" s="19"/>
      <c r="AQ816" s="19"/>
      <c r="AR816" s="19"/>
      <c r="AS816" s="19"/>
      <c r="AT816" s="19">
        <v>7056000</v>
      </c>
      <c r="AU816" s="19"/>
      <c r="AV816" s="19"/>
      <c r="AW816" s="19">
        <v>63504000</v>
      </c>
      <c r="AX816" s="19"/>
      <c r="AY816" s="19"/>
      <c r="AZ816" s="19"/>
      <c r="BA816" s="19"/>
      <c r="BB816" s="19">
        <f t="shared" si="117"/>
        <v>7056000</v>
      </c>
      <c r="BC816" s="15">
        <f t="shared" si="119"/>
        <v>70560000</v>
      </c>
      <c r="BD816" s="15">
        <f t="shared" si="116"/>
        <v>70560000</v>
      </c>
      <c r="BE816" t="str">
        <f t="shared" si="120"/>
        <v>OK</v>
      </c>
      <c r="BF816">
        <f t="shared" si="121"/>
        <v>2</v>
      </c>
      <c r="BH816" s="17"/>
    </row>
    <row r="817" spans="1:60" hidden="1">
      <c r="A817" s="17">
        <v>8</v>
      </c>
      <c r="B817" s="17" t="s">
        <v>19</v>
      </c>
      <c r="C817" s="17" t="s">
        <v>841</v>
      </c>
      <c r="D817" s="17" t="s">
        <v>881</v>
      </c>
      <c r="E817" s="17" t="s">
        <v>10</v>
      </c>
      <c r="F817" s="17" t="s">
        <v>197</v>
      </c>
      <c r="G817">
        <v>5911</v>
      </c>
      <c r="H817">
        <v>40</v>
      </c>
      <c r="I817" s="19">
        <v>31360000</v>
      </c>
      <c r="J817" s="15">
        <v>784000</v>
      </c>
      <c r="K817" s="17">
        <v>0</v>
      </c>
      <c r="L817" s="17">
        <v>40</v>
      </c>
      <c r="M817" s="17" t="s">
        <v>40</v>
      </c>
      <c r="N817" s="17" t="s">
        <v>48</v>
      </c>
      <c r="O817" s="17" t="s">
        <v>114</v>
      </c>
      <c r="P817" s="17" t="s">
        <v>870</v>
      </c>
      <c r="Q817" s="17" t="s">
        <v>53</v>
      </c>
      <c r="R817" s="17" t="s">
        <v>117</v>
      </c>
      <c r="S817" s="17" t="s">
        <v>124</v>
      </c>
      <c r="T817" t="s">
        <v>203</v>
      </c>
      <c r="U817" t="s">
        <v>159</v>
      </c>
      <c r="V817" s="17" t="str">
        <f t="shared" si="118"/>
        <v>08-591103</v>
      </c>
      <c r="W817" t="s">
        <v>882</v>
      </c>
      <c r="X817" s="17" t="s">
        <v>40</v>
      </c>
      <c r="Y817" s="20">
        <v>44278</v>
      </c>
      <c r="Z817" s="21">
        <v>21</v>
      </c>
      <c r="AA817" s="14">
        <v>44299</v>
      </c>
      <c r="AB817" s="20">
        <v>44253</v>
      </c>
      <c r="AC817" s="19">
        <f t="shared" si="114"/>
        <v>31360000</v>
      </c>
      <c r="AD817" s="21">
        <v>20</v>
      </c>
      <c r="AE817" s="14">
        <v>44273</v>
      </c>
      <c r="AF817" s="20">
        <v>44277</v>
      </c>
      <c r="AG817" s="21">
        <v>25</v>
      </c>
      <c r="AH817" s="14">
        <v>44302</v>
      </c>
      <c r="AI817" s="20">
        <v>44315</v>
      </c>
      <c r="AJ817" s="21">
        <v>10</v>
      </c>
      <c r="AK817" s="14">
        <v>44348</v>
      </c>
      <c r="AL817" s="15">
        <f t="shared" si="115"/>
        <v>31360000</v>
      </c>
      <c r="AM817" s="21">
        <v>9</v>
      </c>
      <c r="AN817" s="14">
        <v>44621</v>
      </c>
      <c r="AO817" s="14">
        <v>44681</v>
      </c>
      <c r="AP817" s="19"/>
      <c r="AQ817" s="19"/>
      <c r="AR817" s="19"/>
      <c r="AS817" s="19"/>
      <c r="AT817" s="19"/>
      <c r="AU817" s="19">
        <v>3136000</v>
      </c>
      <c r="AV817" s="19"/>
      <c r="AW817" s="19"/>
      <c r="AX817" s="19">
        <v>28224000</v>
      </c>
      <c r="AY817" s="19"/>
      <c r="AZ817" s="19"/>
      <c r="BA817" s="19"/>
      <c r="BB817" s="19">
        <f t="shared" si="117"/>
        <v>3136000</v>
      </c>
      <c r="BC817" s="15">
        <f t="shared" si="119"/>
        <v>31360000</v>
      </c>
      <c r="BD817" s="15">
        <f t="shared" si="116"/>
        <v>31360000</v>
      </c>
      <c r="BE817" t="str">
        <f t="shared" si="120"/>
        <v>OK</v>
      </c>
      <c r="BF817">
        <f t="shared" si="121"/>
        <v>2</v>
      </c>
      <c r="BH817" s="17"/>
    </row>
    <row r="818" spans="1:60" hidden="1">
      <c r="A818" s="17">
        <v>8</v>
      </c>
      <c r="B818" s="17" t="s">
        <v>19</v>
      </c>
      <c r="C818" s="17" t="s">
        <v>842</v>
      </c>
      <c r="D818" s="17" t="s">
        <v>903</v>
      </c>
      <c r="E818" s="17" t="s">
        <v>10</v>
      </c>
      <c r="F818" s="17" t="s">
        <v>197</v>
      </c>
      <c r="G818">
        <v>5911</v>
      </c>
      <c r="H818">
        <v>80</v>
      </c>
      <c r="I818" s="19">
        <v>62720000</v>
      </c>
      <c r="J818" s="15">
        <v>784000</v>
      </c>
      <c r="K818" s="17">
        <v>0</v>
      </c>
      <c r="L818" s="17">
        <v>80</v>
      </c>
      <c r="M818" s="17" t="s">
        <v>40</v>
      </c>
      <c r="N818" s="17" t="s">
        <v>48</v>
      </c>
      <c r="O818" s="17" t="s">
        <v>114</v>
      </c>
      <c r="P818" s="17" t="s">
        <v>870</v>
      </c>
      <c r="Q818" s="17" t="s">
        <v>53</v>
      </c>
      <c r="R818" s="17" t="s">
        <v>117</v>
      </c>
      <c r="S818" s="17" t="s">
        <v>124</v>
      </c>
      <c r="T818" t="s">
        <v>203</v>
      </c>
      <c r="U818" t="s">
        <v>159</v>
      </c>
      <c r="V818" s="17" t="str">
        <f t="shared" si="118"/>
        <v>08-591103</v>
      </c>
      <c r="W818" t="s">
        <v>904</v>
      </c>
      <c r="X818" s="17" t="s">
        <v>40</v>
      </c>
      <c r="Y818" s="20">
        <v>44278</v>
      </c>
      <c r="Z818" s="21">
        <v>21</v>
      </c>
      <c r="AA818" s="14">
        <v>44299</v>
      </c>
      <c r="AB818" s="20">
        <v>44253</v>
      </c>
      <c r="AC818" s="19">
        <f t="shared" si="114"/>
        <v>62720000</v>
      </c>
      <c r="AD818" s="21">
        <v>20</v>
      </c>
      <c r="AE818" s="14">
        <v>44273</v>
      </c>
      <c r="AF818" s="20">
        <v>44277</v>
      </c>
      <c r="AG818" s="21">
        <v>25</v>
      </c>
      <c r="AH818" s="14">
        <v>44302</v>
      </c>
      <c r="AI818" s="20">
        <v>44315</v>
      </c>
      <c r="AJ818" s="21">
        <v>10</v>
      </c>
      <c r="AK818" s="14">
        <v>44325</v>
      </c>
      <c r="AL818" s="15">
        <f t="shared" si="115"/>
        <v>62720000</v>
      </c>
      <c r="AM818" s="21">
        <v>9</v>
      </c>
      <c r="AN818" s="14">
        <v>44601</v>
      </c>
      <c r="AO818" s="14">
        <v>44661</v>
      </c>
      <c r="AP818" s="19"/>
      <c r="AQ818" s="19"/>
      <c r="AR818" s="19"/>
      <c r="AS818" s="19"/>
      <c r="AT818" s="19">
        <v>6272000</v>
      </c>
      <c r="AU818" s="19"/>
      <c r="AV818" s="19"/>
      <c r="AW818" s="19">
        <v>56448000</v>
      </c>
      <c r="AX818" s="19"/>
      <c r="AY818" s="19"/>
      <c r="AZ818" s="19"/>
      <c r="BA818" s="19"/>
      <c r="BB818" s="19">
        <f t="shared" si="117"/>
        <v>6272000</v>
      </c>
      <c r="BC818" s="15">
        <f t="shared" si="119"/>
        <v>62720000</v>
      </c>
      <c r="BD818" s="15">
        <f t="shared" si="116"/>
        <v>62720000</v>
      </c>
      <c r="BE818" t="str">
        <f t="shared" si="120"/>
        <v>OK</v>
      </c>
      <c r="BF818">
        <f t="shared" si="121"/>
        <v>2</v>
      </c>
      <c r="BH818" s="17"/>
    </row>
    <row r="819" spans="1:60" hidden="1">
      <c r="A819" s="17">
        <v>8</v>
      </c>
      <c r="B819" s="17" t="s">
        <v>19</v>
      </c>
      <c r="C819" s="17" t="s">
        <v>843</v>
      </c>
      <c r="D819" s="17" t="s">
        <v>897</v>
      </c>
      <c r="E819" s="17" t="s">
        <v>10</v>
      </c>
      <c r="F819" s="17" t="s">
        <v>197</v>
      </c>
      <c r="G819">
        <v>5911</v>
      </c>
      <c r="H819">
        <v>58</v>
      </c>
      <c r="I819" s="19">
        <v>45472000</v>
      </c>
      <c r="J819" s="15">
        <v>784000</v>
      </c>
      <c r="K819" s="17">
        <v>0</v>
      </c>
      <c r="L819" s="17">
        <v>58</v>
      </c>
      <c r="M819" s="17" t="s">
        <v>40</v>
      </c>
      <c r="N819" s="17" t="s">
        <v>48</v>
      </c>
      <c r="O819" s="17" t="s">
        <v>114</v>
      </c>
      <c r="P819" s="17" t="s">
        <v>870</v>
      </c>
      <c r="Q819" s="17" t="s">
        <v>53</v>
      </c>
      <c r="R819" s="17" t="s">
        <v>117</v>
      </c>
      <c r="S819" s="17" t="s">
        <v>124</v>
      </c>
      <c r="T819" t="s">
        <v>203</v>
      </c>
      <c r="U819" t="s">
        <v>159</v>
      </c>
      <c r="V819" s="17" t="str">
        <f t="shared" si="118"/>
        <v>08-591103</v>
      </c>
      <c r="W819" t="s">
        <v>898</v>
      </c>
      <c r="X819" s="17" t="s">
        <v>40</v>
      </c>
      <c r="Y819" s="20">
        <v>44278</v>
      </c>
      <c r="Z819" s="21">
        <v>21</v>
      </c>
      <c r="AA819" s="14">
        <v>44299</v>
      </c>
      <c r="AB819" s="20">
        <v>44253</v>
      </c>
      <c r="AC819" s="19">
        <f t="shared" si="114"/>
        <v>45472000</v>
      </c>
      <c r="AD819" s="21">
        <v>20</v>
      </c>
      <c r="AE819" s="14">
        <v>44273</v>
      </c>
      <c r="AF819" s="20">
        <v>44277</v>
      </c>
      <c r="AG819" s="21">
        <v>25</v>
      </c>
      <c r="AH819" s="14">
        <v>44302</v>
      </c>
      <c r="AI819" s="20">
        <v>44315</v>
      </c>
      <c r="AJ819" s="21">
        <v>10</v>
      </c>
      <c r="AK819" s="14">
        <v>44325</v>
      </c>
      <c r="AL819" s="15">
        <f t="shared" si="115"/>
        <v>45472000</v>
      </c>
      <c r="AM819" s="21">
        <v>9</v>
      </c>
      <c r="AN819" s="14">
        <v>44601</v>
      </c>
      <c r="AO819" s="14">
        <v>44661</v>
      </c>
      <c r="AP819" s="19"/>
      <c r="AQ819" s="19"/>
      <c r="AR819" s="19"/>
      <c r="AS819" s="19"/>
      <c r="AT819" s="19">
        <v>4547200</v>
      </c>
      <c r="AU819" s="19"/>
      <c r="AV819" s="19"/>
      <c r="AW819" s="19">
        <v>40924800</v>
      </c>
      <c r="AX819" s="19"/>
      <c r="AY819" s="19"/>
      <c r="AZ819" s="19"/>
      <c r="BA819" s="19"/>
      <c r="BB819" s="19">
        <f t="shared" si="117"/>
        <v>4547200</v>
      </c>
      <c r="BC819" s="15">
        <f t="shared" si="119"/>
        <v>45472000</v>
      </c>
      <c r="BD819" s="15">
        <f t="shared" si="116"/>
        <v>45472000</v>
      </c>
      <c r="BE819" t="str">
        <f t="shared" si="120"/>
        <v>OK</v>
      </c>
      <c r="BF819">
        <f t="shared" si="121"/>
        <v>2</v>
      </c>
      <c r="BH819" s="17"/>
    </row>
    <row r="820" spans="1:60" hidden="1">
      <c r="A820" s="17">
        <v>8</v>
      </c>
      <c r="B820" s="17" t="s">
        <v>19</v>
      </c>
      <c r="C820" s="17" t="s">
        <v>844</v>
      </c>
      <c r="D820" s="17" t="s">
        <v>810</v>
      </c>
      <c r="E820" s="17" t="s">
        <v>10</v>
      </c>
      <c r="F820" s="17" t="s">
        <v>197</v>
      </c>
      <c r="G820">
        <v>5911</v>
      </c>
      <c r="H820">
        <v>40</v>
      </c>
      <c r="I820" s="19">
        <v>31360000</v>
      </c>
      <c r="J820" s="15">
        <v>784000</v>
      </c>
      <c r="K820" s="17">
        <v>0</v>
      </c>
      <c r="L820" s="17">
        <v>40</v>
      </c>
      <c r="M820" s="17" t="s">
        <v>40</v>
      </c>
      <c r="N820" s="17" t="s">
        <v>48</v>
      </c>
      <c r="O820" s="17" t="s">
        <v>114</v>
      </c>
      <c r="P820" s="17" t="s">
        <v>870</v>
      </c>
      <c r="Q820" s="17" t="s">
        <v>53</v>
      </c>
      <c r="R820" s="17" t="s">
        <v>117</v>
      </c>
      <c r="S820" s="17" t="s">
        <v>124</v>
      </c>
      <c r="T820" t="s">
        <v>203</v>
      </c>
      <c r="U820" t="s">
        <v>159</v>
      </c>
      <c r="V820" s="17" t="str">
        <f t="shared" si="118"/>
        <v>08-591103</v>
      </c>
      <c r="W820" t="s">
        <v>876</v>
      </c>
      <c r="X820" s="17" t="s">
        <v>40</v>
      </c>
      <c r="Y820" s="20">
        <v>44278</v>
      </c>
      <c r="Z820" s="21">
        <v>21</v>
      </c>
      <c r="AA820" s="14">
        <v>44299</v>
      </c>
      <c r="AB820" s="20">
        <v>44253</v>
      </c>
      <c r="AC820" s="19">
        <f t="shared" si="114"/>
        <v>31360000</v>
      </c>
      <c r="AD820" s="21">
        <v>20</v>
      </c>
      <c r="AE820" s="14">
        <v>44273</v>
      </c>
      <c r="AF820" s="20">
        <v>44277</v>
      </c>
      <c r="AG820" s="21">
        <v>25</v>
      </c>
      <c r="AH820" s="14">
        <v>44302</v>
      </c>
      <c r="AI820" s="20">
        <v>44315</v>
      </c>
      <c r="AJ820" s="21">
        <v>10</v>
      </c>
      <c r="AK820" s="14">
        <v>44325</v>
      </c>
      <c r="AL820" s="15">
        <f t="shared" si="115"/>
        <v>31360000</v>
      </c>
      <c r="AM820" s="21">
        <v>9</v>
      </c>
      <c r="AN820" s="14">
        <v>44601</v>
      </c>
      <c r="AO820" s="14">
        <v>44661</v>
      </c>
      <c r="AP820" s="19"/>
      <c r="AQ820" s="19"/>
      <c r="AR820" s="19"/>
      <c r="AS820" s="19"/>
      <c r="AT820" s="19">
        <v>3136000</v>
      </c>
      <c r="AU820" s="19"/>
      <c r="AV820" s="19"/>
      <c r="AW820" s="19">
        <v>28224000</v>
      </c>
      <c r="AX820" s="19"/>
      <c r="AY820" s="19"/>
      <c r="AZ820" s="19"/>
      <c r="BA820" s="19"/>
      <c r="BB820" s="19">
        <f t="shared" si="117"/>
        <v>3136000</v>
      </c>
      <c r="BC820" s="15">
        <f t="shared" si="119"/>
        <v>31360000</v>
      </c>
      <c r="BD820" s="15">
        <f t="shared" si="116"/>
        <v>31360000</v>
      </c>
      <c r="BE820" t="str">
        <f t="shared" si="120"/>
        <v>OK</v>
      </c>
      <c r="BF820">
        <f t="shared" si="121"/>
        <v>2</v>
      </c>
      <c r="BH820" s="17"/>
    </row>
    <row r="821" spans="1:60" hidden="1">
      <c r="A821" s="17">
        <v>8</v>
      </c>
      <c r="B821" s="17" t="s">
        <v>19</v>
      </c>
      <c r="C821" s="17" t="s">
        <v>169</v>
      </c>
      <c r="D821" s="17" t="s">
        <v>905</v>
      </c>
      <c r="E821" s="17" t="s">
        <v>10</v>
      </c>
      <c r="F821" s="17" t="s">
        <v>197</v>
      </c>
      <c r="G821">
        <v>5911</v>
      </c>
      <c r="H821">
        <v>100</v>
      </c>
      <c r="I821" s="19">
        <v>78400000</v>
      </c>
      <c r="J821" s="15">
        <v>784000</v>
      </c>
      <c r="K821" s="17">
        <v>0</v>
      </c>
      <c r="L821" s="17">
        <v>100</v>
      </c>
      <c r="M821" s="17" t="s">
        <v>40</v>
      </c>
      <c r="N821" s="17" t="s">
        <v>48</v>
      </c>
      <c r="O821" s="17" t="s">
        <v>114</v>
      </c>
      <c r="P821" s="17" t="s">
        <v>906</v>
      </c>
      <c r="Q821" s="17" t="s">
        <v>53</v>
      </c>
      <c r="R821" s="17" t="s">
        <v>117</v>
      </c>
      <c r="S821" s="17" t="s">
        <v>128</v>
      </c>
      <c r="T821" t="s">
        <v>205</v>
      </c>
      <c r="U821" t="s">
        <v>159</v>
      </c>
      <c r="V821" s="17" t="str">
        <f t="shared" si="118"/>
        <v>08-591104</v>
      </c>
      <c r="W821" t="s">
        <v>907</v>
      </c>
      <c r="X821" s="17" t="s">
        <v>40</v>
      </c>
      <c r="Y821" s="20">
        <v>44278</v>
      </c>
      <c r="Z821" s="21">
        <v>21</v>
      </c>
      <c r="AA821" s="14">
        <v>44299</v>
      </c>
      <c r="AB821" s="20">
        <v>44260</v>
      </c>
      <c r="AC821" s="19">
        <f t="shared" ref="AC821:AC884" si="122">I821</f>
        <v>78400000</v>
      </c>
      <c r="AD821" s="21">
        <v>20</v>
      </c>
      <c r="AE821" s="14">
        <v>44280</v>
      </c>
      <c r="AF821" s="20">
        <v>44284</v>
      </c>
      <c r="AG821" s="21">
        <v>20</v>
      </c>
      <c r="AH821" s="14">
        <v>44304</v>
      </c>
      <c r="AI821" s="20">
        <v>44322</v>
      </c>
      <c r="AJ821" s="21">
        <v>10</v>
      </c>
      <c r="AK821" s="14">
        <v>44349</v>
      </c>
      <c r="AL821" s="15">
        <f t="shared" ref="AL821:AL846" si="123">I821</f>
        <v>78400000</v>
      </c>
      <c r="AM821" s="21">
        <v>8</v>
      </c>
      <c r="AN821" s="14">
        <v>44594</v>
      </c>
      <c r="AO821" s="14">
        <v>44654</v>
      </c>
      <c r="AP821" s="19"/>
      <c r="AQ821" s="19"/>
      <c r="AR821" s="19"/>
      <c r="AS821" s="19"/>
      <c r="AT821" s="19"/>
      <c r="AU821" s="19">
        <v>7840000</v>
      </c>
      <c r="AV821" s="19"/>
      <c r="AW821" s="19"/>
      <c r="AX821" s="19">
        <v>70560000</v>
      </c>
      <c r="AY821" s="19"/>
      <c r="AZ821" s="19"/>
      <c r="BA821" s="19"/>
      <c r="BB821" s="19">
        <f t="shared" si="117"/>
        <v>7840000</v>
      </c>
      <c r="BC821" s="15">
        <f t="shared" si="119"/>
        <v>78400000</v>
      </c>
      <c r="BD821" s="15">
        <f t="shared" si="116"/>
        <v>78400000</v>
      </c>
      <c r="BE821" t="str">
        <f t="shared" si="120"/>
        <v>OK</v>
      </c>
      <c r="BF821">
        <f t="shared" si="121"/>
        <v>2</v>
      </c>
      <c r="BH821" s="17"/>
    </row>
    <row r="822" spans="1:60" hidden="1">
      <c r="A822" s="17">
        <v>8</v>
      </c>
      <c r="B822" s="17" t="s">
        <v>19</v>
      </c>
      <c r="C822" s="17" t="s">
        <v>779</v>
      </c>
      <c r="D822" s="17" t="s">
        <v>908</v>
      </c>
      <c r="E822" s="17" t="s">
        <v>10</v>
      </c>
      <c r="F822" s="17" t="s">
        <v>197</v>
      </c>
      <c r="G822">
        <v>5911</v>
      </c>
      <c r="H822">
        <v>25</v>
      </c>
      <c r="I822" s="19">
        <v>19600000</v>
      </c>
      <c r="J822" s="15">
        <v>784000</v>
      </c>
      <c r="K822" s="17">
        <v>0</v>
      </c>
      <c r="L822" s="17">
        <v>25</v>
      </c>
      <c r="M822" s="17" t="s">
        <v>40</v>
      </c>
      <c r="N822" s="17" t="s">
        <v>48</v>
      </c>
      <c r="O822" s="17" t="s">
        <v>114</v>
      </c>
      <c r="P822" s="17" t="s">
        <v>909</v>
      </c>
      <c r="Q822" s="17" t="s">
        <v>53</v>
      </c>
      <c r="R822" s="17" t="s">
        <v>117</v>
      </c>
      <c r="S822" s="17" t="s">
        <v>148</v>
      </c>
      <c r="T822" t="s">
        <v>910</v>
      </c>
      <c r="U822" t="s">
        <v>159</v>
      </c>
      <c r="V822" s="17" t="str">
        <f t="shared" si="118"/>
        <v>08-591105</v>
      </c>
      <c r="W822" t="s">
        <v>911</v>
      </c>
      <c r="X822" s="17" t="s">
        <v>40</v>
      </c>
      <c r="Y822" s="20">
        <v>44278</v>
      </c>
      <c r="Z822" s="21">
        <v>21</v>
      </c>
      <c r="AA822" s="14">
        <v>44299</v>
      </c>
      <c r="AB822" s="20">
        <v>44270</v>
      </c>
      <c r="AC822" s="19">
        <f t="shared" si="122"/>
        <v>19600000</v>
      </c>
      <c r="AD822" s="21">
        <v>20</v>
      </c>
      <c r="AE822" s="14">
        <v>44290</v>
      </c>
      <c r="AF822" s="20">
        <v>44293</v>
      </c>
      <c r="AG822" s="21">
        <v>20</v>
      </c>
      <c r="AH822" s="14">
        <v>44313</v>
      </c>
      <c r="AI822" s="20">
        <v>44351</v>
      </c>
      <c r="AJ822" s="21">
        <v>10</v>
      </c>
      <c r="AK822" s="14">
        <v>44361</v>
      </c>
      <c r="AL822" s="15">
        <f t="shared" si="123"/>
        <v>19600000</v>
      </c>
      <c r="AM822" s="21">
        <v>8</v>
      </c>
      <c r="AN822" s="14">
        <v>44606</v>
      </c>
      <c r="AO822" s="14">
        <v>44666</v>
      </c>
      <c r="AP822" s="19"/>
      <c r="AQ822" s="19"/>
      <c r="AR822" s="19"/>
      <c r="AS822" s="19"/>
      <c r="AT822" s="19"/>
      <c r="AU822" s="19">
        <v>1960000</v>
      </c>
      <c r="AV822" s="19"/>
      <c r="AW822" s="19"/>
      <c r="AX822" s="19">
        <v>17640000</v>
      </c>
      <c r="AY822" s="19"/>
      <c r="AZ822" s="19"/>
      <c r="BA822" s="19"/>
      <c r="BB822" s="19">
        <f t="shared" si="117"/>
        <v>1960000</v>
      </c>
      <c r="BC822" s="15">
        <f t="shared" si="119"/>
        <v>19600000</v>
      </c>
      <c r="BD822" s="15">
        <f t="shared" si="116"/>
        <v>19600000</v>
      </c>
      <c r="BE822" t="str">
        <f t="shared" si="120"/>
        <v>OK</v>
      </c>
      <c r="BF822">
        <f t="shared" si="121"/>
        <v>2</v>
      </c>
      <c r="BH822" s="17"/>
    </row>
    <row r="823" spans="1:60" hidden="1">
      <c r="A823" s="17">
        <v>8</v>
      </c>
      <c r="B823" s="17" t="s">
        <v>19</v>
      </c>
      <c r="C823" s="17" t="s">
        <v>817</v>
      </c>
      <c r="D823" s="17" t="s">
        <v>912</v>
      </c>
      <c r="E823" s="17" t="s">
        <v>10</v>
      </c>
      <c r="F823" s="17" t="s">
        <v>197</v>
      </c>
      <c r="G823">
        <v>5911</v>
      </c>
      <c r="H823">
        <v>35</v>
      </c>
      <c r="I823" s="19">
        <v>27440000</v>
      </c>
      <c r="J823" s="15">
        <v>784000</v>
      </c>
      <c r="K823" s="17">
        <v>0</v>
      </c>
      <c r="L823" s="17">
        <v>35</v>
      </c>
      <c r="M823" s="17" t="s">
        <v>40</v>
      </c>
      <c r="N823" s="17" t="s">
        <v>48</v>
      </c>
      <c r="O823" s="17" t="s">
        <v>114</v>
      </c>
      <c r="P823" s="17" t="s">
        <v>909</v>
      </c>
      <c r="Q823" s="17" t="s">
        <v>53</v>
      </c>
      <c r="R823" s="17" t="s">
        <v>117</v>
      </c>
      <c r="S823" s="17" t="s">
        <v>148</v>
      </c>
      <c r="T823" t="s">
        <v>910</v>
      </c>
      <c r="U823" t="s">
        <v>159</v>
      </c>
      <c r="V823" s="17" t="str">
        <f t="shared" si="118"/>
        <v>08-591105</v>
      </c>
      <c r="W823" t="s">
        <v>913</v>
      </c>
      <c r="X823" s="17" t="s">
        <v>40</v>
      </c>
      <c r="Y823" s="20">
        <v>44278</v>
      </c>
      <c r="Z823" s="21">
        <v>21</v>
      </c>
      <c r="AA823" s="14">
        <v>44299</v>
      </c>
      <c r="AB823" s="20">
        <v>44270</v>
      </c>
      <c r="AC823" s="19">
        <f t="shared" si="122"/>
        <v>27440000</v>
      </c>
      <c r="AD823" s="21">
        <v>20</v>
      </c>
      <c r="AE823" s="14">
        <v>44290</v>
      </c>
      <c r="AF823" s="20">
        <v>44293</v>
      </c>
      <c r="AG823" s="21">
        <v>20</v>
      </c>
      <c r="AH823" s="14">
        <v>44313</v>
      </c>
      <c r="AI823" s="20">
        <v>44351</v>
      </c>
      <c r="AJ823" s="21">
        <v>10</v>
      </c>
      <c r="AK823" s="14">
        <v>44361</v>
      </c>
      <c r="AL823" s="15">
        <f t="shared" si="123"/>
        <v>27440000</v>
      </c>
      <c r="AM823" s="21">
        <v>8</v>
      </c>
      <c r="AN823" s="14">
        <v>44606</v>
      </c>
      <c r="AO823" s="14">
        <v>44666</v>
      </c>
      <c r="AP823" s="19"/>
      <c r="AQ823" s="19"/>
      <c r="AR823" s="19"/>
      <c r="AS823" s="19"/>
      <c r="AT823" s="19"/>
      <c r="AU823" s="19">
        <v>2744000</v>
      </c>
      <c r="AV823" s="19"/>
      <c r="AW823" s="19"/>
      <c r="AX823" s="19">
        <v>24696000</v>
      </c>
      <c r="AY823" s="19"/>
      <c r="AZ823" s="19"/>
      <c r="BA823" s="19"/>
      <c r="BB823" s="19">
        <f t="shared" si="117"/>
        <v>2744000</v>
      </c>
      <c r="BC823" s="15">
        <f t="shared" si="119"/>
        <v>27440000</v>
      </c>
      <c r="BD823" s="15">
        <f t="shared" si="116"/>
        <v>27440000</v>
      </c>
      <c r="BE823" t="str">
        <f t="shared" si="120"/>
        <v>OK</v>
      </c>
      <c r="BF823">
        <f t="shared" si="121"/>
        <v>2</v>
      </c>
      <c r="BH823" s="17"/>
    </row>
    <row r="824" spans="1:60" hidden="1">
      <c r="A824" s="17">
        <v>8</v>
      </c>
      <c r="B824" s="17" t="s">
        <v>19</v>
      </c>
      <c r="C824" s="17" t="s">
        <v>820</v>
      </c>
      <c r="D824" s="17" t="s">
        <v>914</v>
      </c>
      <c r="E824" s="17" t="s">
        <v>10</v>
      </c>
      <c r="F824" s="17" t="s">
        <v>197</v>
      </c>
      <c r="G824">
        <v>5911</v>
      </c>
      <c r="H824">
        <v>15</v>
      </c>
      <c r="I824" s="19">
        <v>11760000</v>
      </c>
      <c r="J824" s="15">
        <v>784000</v>
      </c>
      <c r="K824" s="17">
        <v>0</v>
      </c>
      <c r="L824" s="17">
        <v>15</v>
      </c>
      <c r="M824" s="17" t="s">
        <v>40</v>
      </c>
      <c r="N824" s="17" t="s">
        <v>48</v>
      </c>
      <c r="O824" s="17" t="s">
        <v>114</v>
      </c>
      <c r="P824" s="17" t="s">
        <v>909</v>
      </c>
      <c r="Q824" s="17" t="s">
        <v>53</v>
      </c>
      <c r="R824" s="17" t="s">
        <v>117</v>
      </c>
      <c r="S824" s="17" t="s">
        <v>148</v>
      </c>
      <c r="T824" t="s">
        <v>910</v>
      </c>
      <c r="U824" t="s">
        <v>159</v>
      </c>
      <c r="V824" s="17" t="str">
        <f t="shared" si="118"/>
        <v>08-591105</v>
      </c>
      <c r="W824" t="s">
        <v>915</v>
      </c>
      <c r="X824" s="17" t="s">
        <v>40</v>
      </c>
      <c r="Y824" s="20">
        <v>44278</v>
      </c>
      <c r="Z824" s="21">
        <v>21</v>
      </c>
      <c r="AA824" s="14">
        <v>44299</v>
      </c>
      <c r="AB824" s="20">
        <v>44270</v>
      </c>
      <c r="AC824" s="19">
        <f t="shared" si="122"/>
        <v>11760000</v>
      </c>
      <c r="AD824" s="21">
        <v>20</v>
      </c>
      <c r="AE824" s="14">
        <v>44290</v>
      </c>
      <c r="AF824" s="20">
        <v>44293</v>
      </c>
      <c r="AG824" s="21">
        <v>20</v>
      </c>
      <c r="AH824" s="14">
        <v>44313</v>
      </c>
      <c r="AI824" s="20">
        <v>44351</v>
      </c>
      <c r="AJ824" s="21">
        <v>10</v>
      </c>
      <c r="AK824" s="14">
        <v>44361</v>
      </c>
      <c r="AL824" s="15">
        <f t="shared" si="123"/>
        <v>11760000</v>
      </c>
      <c r="AM824" s="21">
        <v>8</v>
      </c>
      <c r="AN824" s="14">
        <v>44606</v>
      </c>
      <c r="AO824" s="14">
        <v>44666</v>
      </c>
      <c r="AP824" s="19"/>
      <c r="AQ824" s="19"/>
      <c r="AR824" s="19"/>
      <c r="AS824" s="19"/>
      <c r="AT824" s="19"/>
      <c r="AU824" s="19">
        <v>1176000</v>
      </c>
      <c r="AV824" s="19"/>
      <c r="AW824" s="19"/>
      <c r="AX824" s="19">
        <v>10584000</v>
      </c>
      <c r="AY824" s="19"/>
      <c r="AZ824" s="19"/>
      <c r="BA824" s="19"/>
      <c r="BB824" s="19">
        <f t="shared" si="117"/>
        <v>1176000</v>
      </c>
      <c r="BC824" s="15">
        <f t="shared" si="119"/>
        <v>11760000</v>
      </c>
      <c r="BD824" s="15">
        <f t="shared" si="116"/>
        <v>11760000</v>
      </c>
      <c r="BE824" t="str">
        <f t="shared" si="120"/>
        <v>OK</v>
      </c>
      <c r="BF824">
        <f t="shared" si="121"/>
        <v>2</v>
      </c>
      <c r="BH824" s="17"/>
    </row>
    <row r="825" spans="1:60" hidden="1">
      <c r="A825" s="17">
        <v>8</v>
      </c>
      <c r="B825" s="17" t="s">
        <v>19</v>
      </c>
      <c r="C825" s="17" t="s">
        <v>823</v>
      </c>
      <c r="D825" s="17" t="s">
        <v>914</v>
      </c>
      <c r="E825" s="17" t="s">
        <v>10</v>
      </c>
      <c r="F825" s="17" t="s">
        <v>197</v>
      </c>
      <c r="G825">
        <v>5911</v>
      </c>
      <c r="H825">
        <v>30</v>
      </c>
      <c r="I825" s="19">
        <v>23520000</v>
      </c>
      <c r="J825" s="15">
        <v>784000</v>
      </c>
      <c r="K825" s="17">
        <v>0</v>
      </c>
      <c r="L825" s="17">
        <v>30</v>
      </c>
      <c r="M825" s="17" t="s">
        <v>40</v>
      </c>
      <c r="N825" s="17" t="s">
        <v>48</v>
      </c>
      <c r="O825" s="17" t="s">
        <v>114</v>
      </c>
      <c r="P825" s="17" t="s">
        <v>909</v>
      </c>
      <c r="Q825" s="17" t="s">
        <v>53</v>
      </c>
      <c r="R825" s="17" t="s">
        <v>117</v>
      </c>
      <c r="S825" s="17" t="s">
        <v>148</v>
      </c>
      <c r="T825" t="s">
        <v>910</v>
      </c>
      <c r="U825" t="s">
        <v>159</v>
      </c>
      <c r="V825" s="17" t="str">
        <f t="shared" si="118"/>
        <v>08-591105</v>
      </c>
      <c r="W825" t="s">
        <v>915</v>
      </c>
      <c r="X825" s="17" t="s">
        <v>40</v>
      </c>
      <c r="Y825" s="20">
        <v>44278</v>
      </c>
      <c r="Z825" s="21">
        <v>21</v>
      </c>
      <c r="AA825" s="14">
        <v>44299</v>
      </c>
      <c r="AB825" s="20">
        <v>44270</v>
      </c>
      <c r="AC825" s="19">
        <f t="shared" si="122"/>
        <v>23520000</v>
      </c>
      <c r="AD825" s="21">
        <v>20</v>
      </c>
      <c r="AE825" s="14">
        <v>44290</v>
      </c>
      <c r="AF825" s="20">
        <v>44293</v>
      </c>
      <c r="AG825" s="21">
        <v>20</v>
      </c>
      <c r="AH825" s="14">
        <v>44313</v>
      </c>
      <c r="AI825" s="20">
        <v>44351</v>
      </c>
      <c r="AJ825" s="21">
        <v>10</v>
      </c>
      <c r="AK825" s="14">
        <v>44361</v>
      </c>
      <c r="AL825" s="15">
        <f t="shared" si="123"/>
        <v>23520000</v>
      </c>
      <c r="AM825" s="21">
        <v>8</v>
      </c>
      <c r="AN825" s="14">
        <v>44606</v>
      </c>
      <c r="AO825" s="14">
        <v>44666</v>
      </c>
      <c r="AP825" s="19"/>
      <c r="AQ825" s="19"/>
      <c r="AR825" s="19"/>
      <c r="AS825" s="19"/>
      <c r="AT825" s="19"/>
      <c r="AU825" s="19">
        <v>2352000</v>
      </c>
      <c r="AV825" s="19"/>
      <c r="AW825" s="19"/>
      <c r="AX825" s="19">
        <v>21168000</v>
      </c>
      <c r="AY825" s="19"/>
      <c r="AZ825" s="19"/>
      <c r="BA825" s="19"/>
      <c r="BB825" s="19">
        <f t="shared" si="117"/>
        <v>2352000</v>
      </c>
      <c r="BC825" s="15">
        <f t="shared" si="119"/>
        <v>23520000</v>
      </c>
      <c r="BD825" s="15">
        <f t="shared" si="116"/>
        <v>23520000</v>
      </c>
      <c r="BE825" t="str">
        <f t="shared" si="120"/>
        <v>OK</v>
      </c>
      <c r="BF825">
        <f t="shared" si="121"/>
        <v>2</v>
      </c>
      <c r="BH825" s="17"/>
    </row>
    <row r="826" spans="1:60" hidden="1">
      <c r="A826" s="17">
        <v>8</v>
      </c>
      <c r="B826" s="17" t="s">
        <v>19</v>
      </c>
      <c r="C826" s="17" t="s">
        <v>826</v>
      </c>
      <c r="D826" s="17" t="s">
        <v>912</v>
      </c>
      <c r="E826" s="17" t="s">
        <v>10</v>
      </c>
      <c r="F826" s="17" t="s">
        <v>197</v>
      </c>
      <c r="G826">
        <v>5911</v>
      </c>
      <c r="H826">
        <v>15</v>
      </c>
      <c r="I826" s="19">
        <v>11760000</v>
      </c>
      <c r="J826" s="15">
        <v>784000</v>
      </c>
      <c r="K826" s="17">
        <v>0</v>
      </c>
      <c r="L826" s="17">
        <v>15</v>
      </c>
      <c r="M826" s="17" t="s">
        <v>40</v>
      </c>
      <c r="N826" s="17" t="s">
        <v>48</v>
      </c>
      <c r="O826" s="17" t="s">
        <v>114</v>
      </c>
      <c r="P826" s="17" t="s">
        <v>909</v>
      </c>
      <c r="Q826" s="17" t="s">
        <v>53</v>
      </c>
      <c r="R826" s="17" t="s">
        <v>117</v>
      </c>
      <c r="S826" s="17" t="s">
        <v>148</v>
      </c>
      <c r="T826" t="s">
        <v>910</v>
      </c>
      <c r="U826" t="s">
        <v>159</v>
      </c>
      <c r="V826" s="17" t="str">
        <f t="shared" si="118"/>
        <v>08-591105</v>
      </c>
      <c r="W826" t="s">
        <v>913</v>
      </c>
      <c r="X826" s="17" t="s">
        <v>40</v>
      </c>
      <c r="Y826" s="20">
        <v>44278</v>
      </c>
      <c r="Z826" s="21">
        <v>21</v>
      </c>
      <c r="AA826" s="14">
        <v>44299</v>
      </c>
      <c r="AB826" s="20">
        <v>44270</v>
      </c>
      <c r="AC826" s="19">
        <f t="shared" si="122"/>
        <v>11760000</v>
      </c>
      <c r="AD826" s="21">
        <v>20</v>
      </c>
      <c r="AE826" s="14">
        <v>44290</v>
      </c>
      <c r="AF826" s="20">
        <v>44293</v>
      </c>
      <c r="AG826" s="21">
        <v>20</v>
      </c>
      <c r="AH826" s="14">
        <v>44313</v>
      </c>
      <c r="AI826" s="20">
        <v>44351</v>
      </c>
      <c r="AJ826" s="21">
        <v>10</v>
      </c>
      <c r="AK826" s="14">
        <v>44361</v>
      </c>
      <c r="AL826" s="15">
        <f t="shared" si="123"/>
        <v>11760000</v>
      </c>
      <c r="AM826" s="21">
        <v>8</v>
      </c>
      <c r="AN826" s="14">
        <v>44606</v>
      </c>
      <c r="AO826" s="14">
        <v>44666</v>
      </c>
      <c r="AP826" s="19"/>
      <c r="AQ826" s="19"/>
      <c r="AR826" s="19"/>
      <c r="AS826" s="19"/>
      <c r="AT826" s="19"/>
      <c r="AU826" s="19">
        <v>1176000</v>
      </c>
      <c r="AV826" s="19"/>
      <c r="AW826" s="19"/>
      <c r="AX826" s="19">
        <v>10584000</v>
      </c>
      <c r="AY826" s="19"/>
      <c r="AZ826" s="19"/>
      <c r="BA826" s="19"/>
      <c r="BB826" s="19">
        <f t="shared" si="117"/>
        <v>1176000</v>
      </c>
      <c r="BC826" s="15">
        <f t="shared" si="119"/>
        <v>11760000</v>
      </c>
      <c r="BD826" s="15">
        <f t="shared" si="116"/>
        <v>11760000</v>
      </c>
      <c r="BE826" t="str">
        <f t="shared" si="120"/>
        <v>OK</v>
      </c>
      <c r="BF826">
        <f t="shared" si="121"/>
        <v>2</v>
      </c>
      <c r="BH826" s="17"/>
    </row>
    <row r="827" spans="1:60" hidden="1">
      <c r="A827" s="17">
        <v>8</v>
      </c>
      <c r="B827" s="17" t="s">
        <v>19</v>
      </c>
      <c r="C827" s="17" t="s">
        <v>827</v>
      </c>
      <c r="D827" s="17" t="s">
        <v>916</v>
      </c>
      <c r="E827" s="17" t="s">
        <v>10</v>
      </c>
      <c r="F827" s="17" t="s">
        <v>197</v>
      </c>
      <c r="G827">
        <v>5911</v>
      </c>
      <c r="H827">
        <v>30</v>
      </c>
      <c r="I827" s="19">
        <v>23520000</v>
      </c>
      <c r="J827" s="15">
        <v>784000</v>
      </c>
      <c r="K827" s="17">
        <v>0</v>
      </c>
      <c r="L827" s="17">
        <v>30</v>
      </c>
      <c r="M827" s="17" t="s">
        <v>40</v>
      </c>
      <c r="N827" s="17" t="s">
        <v>48</v>
      </c>
      <c r="O827" s="17" t="s">
        <v>114</v>
      </c>
      <c r="P827" s="17" t="s">
        <v>909</v>
      </c>
      <c r="Q827" s="17" t="s">
        <v>53</v>
      </c>
      <c r="R827" s="17" t="s">
        <v>117</v>
      </c>
      <c r="S827" s="17" t="s">
        <v>148</v>
      </c>
      <c r="T827" t="s">
        <v>910</v>
      </c>
      <c r="U827" t="s">
        <v>159</v>
      </c>
      <c r="V827" s="17" t="str">
        <f t="shared" si="118"/>
        <v>08-591105</v>
      </c>
      <c r="W827" t="s">
        <v>917</v>
      </c>
      <c r="X827" s="17" t="s">
        <v>40</v>
      </c>
      <c r="Y827" s="20">
        <v>44278</v>
      </c>
      <c r="Z827" s="21">
        <v>21</v>
      </c>
      <c r="AA827" s="14">
        <v>44299</v>
      </c>
      <c r="AB827" s="20">
        <v>44270</v>
      </c>
      <c r="AC827" s="19">
        <f t="shared" si="122"/>
        <v>23520000</v>
      </c>
      <c r="AD827" s="21">
        <v>20</v>
      </c>
      <c r="AE827" s="14">
        <v>44290</v>
      </c>
      <c r="AF827" s="20">
        <v>44293</v>
      </c>
      <c r="AG827" s="21">
        <v>20</v>
      </c>
      <c r="AH827" s="14">
        <v>44313</v>
      </c>
      <c r="AI827" s="20">
        <v>44351</v>
      </c>
      <c r="AJ827" s="21">
        <v>10</v>
      </c>
      <c r="AK827" s="14">
        <v>44361</v>
      </c>
      <c r="AL827" s="15">
        <f t="shared" si="123"/>
        <v>23520000</v>
      </c>
      <c r="AM827" s="21">
        <v>8</v>
      </c>
      <c r="AN827" s="14">
        <v>44606</v>
      </c>
      <c r="AO827" s="14">
        <v>44666</v>
      </c>
      <c r="AP827" s="19"/>
      <c r="AQ827" s="19"/>
      <c r="AR827" s="19"/>
      <c r="AS827" s="19"/>
      <c r="AT827" s="19"/>
      <c r="AU827" s="19">
        <v>2352000</v>
      </c>
      <c r="AV827" s="19"/>
      <c r="AW827" s="19"/>
      <c r="AX827" s="19">
        <v>21168000</v>
      </c>
      <c r="AY827" s="19"/>
      <c r="AZ827" s="19"/>
      <c r="BA827" s="19"/>
      <c r="BB827" s="19">
        <f t="shared" si="117"/>
        <v>2352000</v>
      </c>
      <c r="BC827" s="15">
        <f t="shared" si="119"/>
        <v>23520000</v>
      </c>
      <c r="BD827" s="15">
        <f t="shared" si="116"/>
        <v>23520000</v>
      </c>
      <c r="BE827" t="str">
        <f t="shared" si="120"/>
        <v>OK</v>
      </c>
      <c r="BF827">
        <f t="shared" si="121"/>
        <v>2</v>
      </c>
      <c r="BH827" s="17"/>
    </row>
    <row r="828" spans="1:60" hidden="1">
      <c r="A828" s="17">
        <v>8</v>
      </c>
      <c r="B828" s="17" t="s">
        <v>19</v>
      </c>
      <c r="C828" s="17" t="s">
        <v>830</v>
      </c>
      <c r="D828" s="17" t="s">
        <v>908</v>
      </c>
      <c r="E828" s="17" t="s">
        <v>10</v>
      </c>
      <c r="F828" s="17" t="s">
        <v>197</v>
      </c>
      <c r="G828">
        <v>5911</v>
      </c>
      <c r="H828">
        <v>25</v>
      </c>
      <c r="I828" s="19">
        <v>19600000</v>
      </c>
      <c r="J828" s="15">
        <v>784000</v>
      </c>
      <c r="K828" s="17">
        <v>0</v>
      </c>
      <c r="L828" s="17">
        <v>25</v>
      </c>
      <c r="M828" s="17" t="s">
        <v>40</v>
      </c>
      <c r="N828" s="17" t="s">
        <v>48</v>
      </c>
      <c r="O828" s="17" t="s">
        <v>114</v>
      </c>
      <c r="P828" s="17" t="s">
        <v>909</v>
      </c>
      <c r="Q828" s="17" t="s">
        <v>53</v>
      </c>
      <c r="R828" s="17" t="s">
        <v>117</v>
      </c>
      <c r="S828" s="17" t="s">
        <v>148</v>
      </c>
      <c r="T828" t="s">
        <v>910</v>
      </c>
      <c r="U828" t="s">
        <v>159</v>
      </c>
      <c r="V828" s="17" t="str">
        <f t="shared" si="118"/>
        <v>08-591105</v>
      </c>
      <c r="W828" t="s">
        <v>911</v>
      </c>
      <c r="X828" s="17" t="s">
        <v>40</v>
      </c>
      <c r="Y828" s="20">
        <v>44278</v>
      </c>
      <c r="Z828" s="21">
        <v>21</v>
      </c>
      <c r="AA828" s="14">
        <v>44299</v>
      </c>
      <c r="AB828" s="20">
        <v>44270</v>
      </c>
      <c r="AC828" s="19">
        <f t="shared" si="122"/>
        <v>19600000</v>
      </c>
      <c r="AD828" s="21">
        <v>20</v>
      </c>
      <c r="AE828" s="14">
        <v>44290</v>
      </c>
      <c r="AF828" s="20">
        <v>44293</v>
      </c>
      <c r="AG828" s="21">
        <v>20</v>
      </c>
      <c r="AH828" s="14">
        <v>44313</v>
      </c>
      <c r="AI828" s="20">
        <v>44351</v>
      </c>
      <c r="AJ828" s="21">
        <v>10</v>
      </c>
      <c r="AK828" s="14">
        <v>44361</v>
      </c>
      <c r="AL828" s="15">
        <f t="shared" si="123"/>
        <v>19600000</v>
      </c>
      <c r="AM828" s="21">
        <v>8</v>
      </c>
      <c r="AN828" s="14">
        <v>44606</v>
      </c>
      <c r="AO828" s="14">
        <v>44666</v>
      </c>
      <c r="AP828" s="19"/>
      <c r="AQ828" s="19"/>
      <c r="AR828" s="19"/>
      <c r="AS828" s="19"/>
      <c r="AT828" s="19"/>
      <c r="AU828" s="19">
        <v>1960000</v>
      </c>
      <c r="AV828" s="19"/>
      <c r="AW828" s="19"/>
      <c r="AX828" s="19">
        <v>17640000</v>
      </c>
      <c r="AY828" s="19"/>
      <c r="AZ828" s="19"/>
      <c r="BA828" s="19"/>
      <c r="BB828" s="19">
        <f t="shared" si="117"/>
        <v>1960000</v>
      </c>
      <c r="BC828" s="15">
        <f t="shared" si="119"/>
        <v>19600000</v>
      </c>
      <c r="BD828" s="15">
        <f t="shared" si="116"/>
        <v>19600000</v>
      </c>
      <c r="BE828" t="str">
        <f t="shared" si="120"/>
        <v>OK</v>
      </c>
      <c r="BF828">
        <f t="shared" si="121"/>
        <v>2</v>
      </c>
      <c r="BH828" s="17"/>
    </row>
    <row r="829" spans="1:60" hidden="1">
      <c r="A829" s="17">
        <v>8</v>
      </c>
      <c r="B829" s="17" t="s">
        <v>19</v>
      </c>
      <c r="C829" s="17" t="s">
        <v>831</v>
      </c>
      <c r="D829" s="17" t="s">
        <v>914</v>
      </c>
      <c r="E829" s="17" t="s">
        <v>10</v>
      </c>
      <c r="F829" s="17" t="s">
        <v>197</v>
      </c>
      <c r="G829">
        <v>5911</v>
      </c>
      <c r="H829">
        <v>25</v>
      </c>
      <c r="I829" s="19">
        <v>19600000</v>
      </c>
      <c r="J829" s="15">
        <v>784000</v>
      </c>
      <c r="K829" s="17">
        <v>0</v>
      </c>
      <c r="L829" s="17">
        <v>25</v>
      </c>
      <c r="M829" s="17" t="s">
        <v>40</v>
      </c>
      <c r="N829" s="17" t="s">
        <v>48</v>
      </c>
      <c r="O829" s="17" t="s">
        <v>114</v>
      </c>
      <c r="P829" s="17" t="s">
        <v>909</v>
      </c>
      <c r="Q829" s="17" t="s">
        <v>53</v>
      </c>
      <c r="R829" s="17" t="s">
        <v>117</v>
      </c>
      <c r="S829" s="17" t="s">
        <v>148</v>
      </c>
      <c r="T829" t="s">
        <v>910</v>
      </c>
      <c r="U829" t="s">
        <v>159</v>
      </c>
      <c r="V829" s="17" t="str">
        <f t="shared" si="118"/>
        <v>08-591105</v>
      </c>
      <c r="W829" t="s">
        <v>915</v>
      </c>
      <c r="X829" s="17" t="s">
        <v>40</v>
      </c>
      <c r="Y829" s="20">
        <v>44278</v>
      </c>
      <c r="Z829" s="21">
        <v>21</v>
      </c>
      <c r="AA829" s="14">
        <v>44299</v>
      </c>
      <c r="AB829" s="20">
        <v>44270</v>
      </c>
      <c r="AC829" s="19">
        <f t="shared" si="122"/>
        <v>19600000</v>
      </c>
      <c r="AD829" s="21">
        <v>20</v>
      </c>
      <c r="AE829" s="14">
        <v>44290</v>
      </c>
      <c r="AF829" s="20">
        <v>44293</v>
      </c>
      <c r="AG829" s="21">
        <v>20</v>
      </c>
      <c r="AH829" s="14">
        <v>44313</v>
      </c>
      <c r="AI829" s="20">
        <v>44351</v>
      </c>
      <c r="AJ829" s="21">
        <v>10</v>
      </c>
      <c r="AK829" s="14">
        <v>44361</v>
      </c>
      <c r="AL829" s="15">
        <f t="shared" si="123"/>
        <v>19600000</v>
      </c>
      <c r="AM829" s="21">
        <v>8</v>
      </c>
      <c r="AN829" s="14">
        <v>44606</v>
      </c>
      <c r="AO829" s="14">
        <v>44666</v>
      </c>
      <c r="AP829" s="19"/>
      <c r="AQ829" s="19"/>
      <c r="AR829" s="19"/>
      <c r="AS829" s="19"/>
      <c r="AT829" s="19"/>
      <c r="AU829" s="19">
        <v>1960000</v>
      </c>
      <c r="AV829" s="19"/>
      <c r="AW829" s="19"/>
      <c r="AX829" s="19">
        <v>17640000</v>
      </c>
      <c r="AY829" s="19"/>
      <c r="AZ829" s="19"/>
      <c r="BA829" s="19"/>
      <c r="BB829" s="19">
        <f t="shared" si="117"/>
        <v>1960000</v>
      </c>
      <c r="BC829" s="15">
        <f t="shared" si="119"/>
        <v>19600000</v>
      </c>
      <c r="BD829" s="15">
        <f t="shared" si="116"/>
        <v>19600000</v>
      </c>
      <c r="BE829" t="str">
        <f t="shared" si="120"/>
        <v>OK</v>
      </c>
      <c r="BF829">
        <f t="shared" si="121"/>
        <v>2</v>
      </c>
      <c r="BH829" s="17"/>
    </row>
    <row r="830" spans="1:60" hidden="1">
      <c r="A830" s="17">
        <v>8</v>
      </c>
      <c r="B830" s="17" t="s">
        <v>19</v>
      </c>
      <c r="C830" s="17" t="s">
        <v>832</v>
      </c>
      <c r="D830" s="17" t="s">
        <v>918</v>
      </c>
      <c r="E830" s="17" t="s">
        <v>10</v>
      </c>
      <c r="F830" s="17" t="s">
        <v>197</v>
      </c>
      <c r="G830">
        <v>5911</v>
      </c>
      <c r="H830">
        <v>20</v>
      </c>
      <c r="I830" s="19">
        <v>15680000</v>
      </c>
      <c r="J830" s="15">
        <v>784000</v>
      </c>
      <c r="K830" s="17">
        <v>0</v>
      </c>
      <c r="L830" s="17">
        <v>20</v>
      </c>
      <c r="M830" s="17" t="s">
        <v>40</v>
      </c>
      <c r="N830" s="17" t="s">
        <v>48</v>
      </c>
      <c r="O830" s="17" t="s">
        <v>114</v>
      </c>
      <c r="P830" s="17" t="s">
        <v>909</v>
      </c>
      <c r="Q830" s="17" t="s">
        <v>53</v>
      </c>
      <c r="R830" s="17" t="s">
        <v>117</v>
      </c>
      <c r="S830" s="17" t="s">
        <v>148</v>
      </c>
      <c r="T830" t="s">
        <v>910</v>
      </c>
      <c r="U830" t="s">
        <v>159</v>
      </c>
      <c r="V830" s="17" t="str">
        <f t="shared" si="118"/>
        <v>08-591105</v>
      </c>
      <c r="W830" t="s">
        <v>919</v>
      </c>
      <c r="X830" s="17" t="s">
        <v>40</v>
      </c>
      <c r="Y830" s="20">
        <v>44278</v>
      </c>
      <c r="Z830" s="21">
        <v>21</v>
      </c>
      <c r="AA830" s="14">
        <v>44299</v>
      </c>
      <c r="AB830" s="20">
        <v>44270</v>
      </c>
      <c r="AC830" s="19">
        <f t="shared" si="122"/>
        <v>15680000</v>
      </c>
      <c r="AD830" s="21">
        <v>20</v>
      </c>
      <c r="AE830" s="14">
        <v>44290</v>
      </c>
      <c r="AF830" s="20">
        <v>44293</v>
      </c>
      <c r="AG830" s="21">
        <v>20</v>
      </c>
      <c r="AH830" s="14">
        <v>44313</v>
      </c>
      <c r="AI830" s="20">
        <v>44351</v>
      </c>
      <c r="AJ830" s="21">
        <v>10</v>
      </c>
      <c r="AK830" s="14">
        <v>44361</v>
      </c>
      <c r="AL830" s="15">
        <f t="shared" si="123"/>
        <v>15680000</v>
      </c>
      <c r="AM830" s="21">
        <v>8</v>
      </c>
      <c r="AN830" s="14">
        <v>44606</v>
      </c>
      <c r="AO830" s="14">
        <v>44666</v>
      </c>
      <c r="AP830" s="19"/>
      <c r="AQ830" s="19"/>
      <c r="AR830" s="19"/>
      <c r="AS830" s="19"/>
      <c r="AT830" s="19"/>
      <c r="AU830" s="19">
        <v>1568000</v>
      </c>
      <c r="AV830" s="19"/>
      <c r="AW830" s="19"/>
      <c r="AX830" s="19">
        <v>14112000</v>
      </c>
      <c r="AY830" s="19"/>
      <c r="AZ830" s="19"/>
      <c r="BA830" s="19"/>
      <c r="BB830" s="19">
        <f t="shared" si="117"/>
        <v>1568000</v>
      </c>
      <c r="BC830" s="15">
        <f t="shared" si="119"/>
        <v>15680000</v>
      </c>
      <c r="BD830" s="15">
        <f t="shared" si="116"/>
        <v>15680000</v>
      </c>
      <c r="BE830" t="str">
        <f t="shared" si="120"/>
        <v>OK</v>
      </c>
      <c r="BF830">
        <f t="shared" si="121"/>
        <v>2</v>
      </c>
      <c r="BH830" s="17"/>
    </row>
    <row r="831" spans="1:60" hidden="1">
      <c r="A831" s="17">
        <v>8</v>
      </c>
      <c r="B831" s="17" t="s">
        <v>19</v>
      </c>
      <c r="C831" s="17" t="s">
        <v>788</v>
      </c>
      <c r="D831" s="17" t="s">
        <v>908</v>
      </c>
      <c r="E831" s="17" t="s">
        <v>10</v>
      </c>
      <c r="F831" s="17" t="s">
        <v>197</v>
      </c>
      <c r="G831">
        <v>5911</v>
      </c>
      <c r="H831">
        <v>20</v>
      </c>
      <c r="I831" s="19">
        <v>15680000</v>
      </c>
      <c r="J831" s="15">
        <v>784000</v>
      </c>
      <c r="K831" s="17">
        <v>0</v>
      </c>
      <c r="L831" s="17">
        <v>20</v>
      </c>
      <c r="M831" s="17" t="s">
        <v>40</v>
      </c>
      <c r="N831" s="17" t="s">
        <v>48</v>
      </c>
      <c r="O831" s="17" t="s">
        <v>114</v>
      </c>
      <c r="P831" s="17" t="s">
        <v>909</v>
      </c>
      <c r="Q831" s="17" t="s">
        <v>53</v>
      </c>
      <c r="R831" s="17" t="s">
        <v>117</v>
      </c>
      <c r="S831" s="17" t="s">
        <v>148</v>
      </c>
      <c r="T831" t="s">
        <v>910</v>
      </c>
      <c r="U831" t="s">
        <v>159</v>
      </c>
      <c r="V831" s="17" t="str">
        <f t="shared" si="118"/>
        <v>08-591105</v>
      </c>
      <c r="W831" t="s">
        <v>911</v>
      </c>
      <c r="X831" s="17" t="s">
        <v>40</v>
      </c>
      <c r="Y831" s="20">
        <v>44278</v>
      </c>
      <c r="Z831" s="21">
        <v>21</v>
      </c>
      <c r="AA831" s="14">
        <v>44299</v>
      </c>
      <c r="AB831" s="20">
        <v>44270</v>
      </c>
      <c r="AC831" s="19">
        <f t="shared" si="122"/>
        <v>15680000</v>
      </c>
      <c r="AD831" s="21">
        <v>20</v>
      </c>
      <c r="AE831" s="14">
        <v>44290</v>
      </c>
      <c r="AF831" s="20">
        <v>44293</v>
      </c>
      <c r="AG831" s="21">
        <v>20</v>
      </c>
      <c r="AH831" s="14">
        <v>44313</v>
      </c>
      <c r="AI831" s="20">
        <v>44351</v>
      </c>
      <c r="AJ831" s="21">
        <v>10</v>
      </c>
      <c r="AK831" s="14">
        <v>44361</v>
      </c>
      <c r="AL831" s="15">
        <f t="shared" si="123"/>
        <v>15680000</v>
      </c>
      <c r="AM831" s="21">
        <v>8</v>
      </c>
      <c r="AN831" s="14">
        <v>44606</v>
      </c>
      <c r="AO831" s="14">
        <v>44666</v>
      </c>
      <c r="AP831" s="19"/>
      <c r="AQ831" s="19"/>
      <c r="AR831" s="19"/>
      <c r="AS831" s="19"/>
      <c r="AT831" s="19"/>
      <c r="AU831" s="19">
        <v>1568000</v>
      </c>
      <c r="AV831" s="19"/>
      <c r="AW831" s="19"/>
      <c r="AX831" s="19">
        <v>14112000</v>
      </c>
      <c r="AY831" s="19"/>
      <c r="AZ831" s="19"/>
      <c r="BA831" s="19"/>
      <c r="BB831" s="19">
        <f t="shared" si="117"/>
        <v>1568000</v>
      </c>
      <c r="BC831" s="15">
        <f t="shared" si="119"/>
        <v>15680000</v>
      </c>
      <c r="BD831" s="15">
        <f t="shared" si="116"/>
        <v>15680000</v>
      </c>
      <c r="BE831" t="str">
        <f t="shared" si="120"/>
        <v>OK</v>
      </c>
      <c r="BF831">
        <f t="shared" si="121"/>
        <v>2</v>
      </c>
      <c r="BH831" s="17"/>
    </row>
    <row r="832" spans="1:60" hidden="1">
      <c r="A832" s="17">
        <v>8</v>
      </c>
      <c r="B832" s="17" t="s">
        <v>19</v>
      </c>
      <c r="C832" s="17" t="s">
        <v>789</v>
      </c>
      <c r="D832" s="17" t="s">
        <v>908</v>
      </c>
      <c r="E832" s="17" t="s">
        <v>10</v>
      </c>
      <c r="F832" s="17" t="s">
        <v>197</v>
      </c>
      <c r="G832">
        <v>5911</v>
      </c>
      <c r="H832">
        <v>25</v>
      </c>
      <c r="I832" s="19">
        <v>19600000</v>
      </c>
      <c r="J832" s="15">
        <v>784000</v>
      </c>
      <c r="K832" s="17">
        <v>0</v>
      </c>
      <c r="L832" s="17">
        <v>25</v>
      </c>
      <c r="M832" s="17" t="s">
        <v>40</v>
      </c>
      <c r="N832" s="17" t="s">
        <v>48</v>
      </c>
      <c r="O832" s="17" t="s">
        <v>114</v>
      </c>
      <c r="P832" s="17" t="s">
        <v>909</v>
      </c>
      <c r="Q832" s="17" t="s">
        <v>53</v>
      </c>
      <c r="R832" s="17" t="s">
        <v>117</v>
      </c>
      <c r="S832" s="17" t="s">
        <v>148</v>
      </c>
      <c r="T832" t="s">
        <v>910</v>
      </c>
      <c r="U832" t="s">
        <v>159</v>
      </c>
      <c r="V832" s="17" t="str">
        <f t="shared" si="118"/>
        <v>08-591105</v>
      </c>
      <c r="W832" t="s">
        <v>911</v>
      </c>
      <c r="X832" s="17" t="s">
        <v>40</v>
      </c>
      <c r="Y832" s="20">
        <v>44278</v>
      </c>
      <c r="Z832" s="21">
        <v>21</v>
      </c>
      <c r="AA832" s="14">
        <v>44299</v>
      </c>
      <c r="AB832" s="20">
        <v>44270</v>
      </c>
      <c r="AC832" s="19">
        <f t="shared" si="122"/>
        <v>19600000</v>
      </c>
      <c r="AD832" s="21">
        <v>20</v>
      </c>
      <c r="AE832" s="14">
        <v>44290</v>
      </c>
      <c r="AF832" s="20">
        <v>44293</v>
      </c>
      <c r="AG832" s="21">
        <v>20</v>
      </c>
      <c r="AH832" s="14">
        <v>44313</v>
      </c>
      <c r="AI832" s="20">
        <v>44351</v>
      </c>
      <c r="AJ832" s="21">
        <v>10</v>
      </c>
      <c r="AK832" s="14">
        <v>44361</v>
      </c>
      <c r="AL832" s="15">
        <f t="shared" si="123"/>
        <v>19600000</v>
      </c>
      <c r="AM832" s="21">
        <v>8</v>
      </c>
      <c r="AN832" s="14">
        <v>44606</v>
      </c>
      <c r="AO832" s="14">
        <v>44666</v>
      </c>
      <c r="AP832" s="19"/>
      <c r="AQ832" s="19"/>
      <c r="AR832" s="19"/>
      <c r="AS832" s="19"/>
      <c r="AT832" s="19"/>
      <c r="AU832" s="19">
        <v>1960000</v>
      </c>
      <c r="AV832" s="19"/>
      <c r="AW832" s="19"/>
      <c r="AX832" s="19">
        <v>17640000</v>
      </c>
      <c r="AY832" s="19"/>
      <c r="AZ832" s="19"/>
      <c r="BA832" s="19"/>
      <c r="BB832" s="19">
        <f t="shared" si="117"/>
        <v>1960000</v>
      </c>
      <c r="BC832" s="15">
        <f t="shared" si="119"/>
        <v>19600000</v>
      </c>
      <c r="BD832" s="15">
        <f t="shared" si="116"/>
        <v>19600000</v>
      </c>
      <c r="BE832" t="str">
        <f t="shared" si="120"/>
        <v>OK</v>
      </c>
      <c r="BF832">
        <f t="shared" si="121"/>
        <v>2</v>
      </c>
      <c r="BH832" s="17"/>
    </row>
    <row r="833" spans="1:60" hidden="1">
      <c r="A833" s="17">
        <v>8</v>
      </c>
      <c r="B833" s="17" t="s">
        <v>19</v>
      </c>
      <c r="C833" s="17" t="s">
        <v>790</v>
      </c>
      <c r="D833" s="17" t="s">
        <v>918</v>
      </c>
      <c r="E833" s="17" t="s">
        <v>10</v>
      </c>
      <c r="F833" s="17" t="s">
        <v>197</v>
      </c>
      <c r="G833">
        <v>5911</v>
      </c>
      <c r="H833">
        <v>30</v>
      </c>
      <c r="I833" s="19">
        <v>23520000</v>
      </c>
      <c r="J833" s="15">
        <v>784000</v>
      </c>
      <c r="K833" s="17">
        <v>0</v>
      </c>
      <c r="L833" s="17">
        <v>30</v>
      </c>
      <c r="M833" s="17" t="s">
        <v>40</v>
      </c>
      <c r="N833" s="17" t="s">
        <v>48</v>
      </c>
      <c r="O833" s="17" t="s">
        <v>114</v>
      </c>
      <c r="P833" s="17" t="s">
        <v>909</v>
      </c>
      <c r="Q833" s="17" t="s">
        <v>53</v>
      </c>
      <c r="R833" s="17" t="s">
        <v>117</v>
      </c>
      <c r="S833" s="17" t="s">
        <v>148</v>
      </c>
      <c r="T833" t="s">
        <v>910</v>
      </c>
      <c r="U833" t="s">
        <v>159</v>
      </c>
      <c r="V833" s="17" t="str">
        <f t="shared" si="118"/>
        <v>08-591105</v>
      </c>
      <c r="W833" t="s">
        <v>919</v>
      </c>
      <c r="X833" s="17" t="s">
        <v>40</v>
      </c>
      <c r="Y833" s="20">
        <v>44278</v>
      </c>
      <c r="Z833" s="21">
        <v>21</v>
      </c>
      <c r="AA833" s="14">
        <v>44299</v>
      </c>
      <c r="AB833" s="20">
        <v>44270</v>
      </c>
      <c r="AC833" s="19">
        <f t="shared" si="122"/>
        <v>23520000</v>
      </c>
      <c r="AD833" s="21">
        <v>20</v>
      </c>
      <c r="AE833" s="14">
        <v>44290</v>
      </c>
      <c r="AF833" s="20">
        <v>44293</v>
      </c>
      <c r="AG833" s="21">
        <v>20</v>
      </c>
      <c r="AH833" s="14">
        <v>44313</v>
      </c>
      <c r="AI833" s="20">
        <v>44351</v>
      </c>
      <c r="AJ833" s="21">
        <v>10</v>
      </c>
      <c r="AK833" s="14">
        <v>44361</v>
      </c>
      <c r="AL833" s="15">
        <f t="shared" si="123"/>
        <v>23520000</v>
      </c>
      <c r="AM833" s="21">
        <v>8</v>
      </c>
      <c r="AN833" s="14">
        <v>44606</v>
      </c>
      <c r="AO833" s="14">
        <v>44666</v>
      </c>
      <c r="AP833" s="19"/>
      <c r="AQ833" s="19"/>
      <c r="AR833" s="19"/>
      <c r="AS833" s="19"/>
      <c r="AT833" s="19"/>
      <c r="AU833" s="19">
        <v>2352000</v>
      </c>
      <c r="AV833" s="19"/>
      <c r="AW833" s="19"/>
      <c r="AX833" s="19">
        <v>21168000</v>
      </c>
      <c r="AY833" s="19"/>
      <c r="AZ833" s="19"/>
      <c r="BA833" s="19"/>
      <c r="BB833" s="19">
        <f t="shared" si="117"/>
        <v>2352000</v>
      </c>
      <c r="BC833" s="15">
        <f t="shared" si="119"/>
        <v>23520000</v>
      </c>
      <c r="BD833" s="15">
        <f t="shared" si="116"/>
        <v>23520000</v>
      </c>
      <c r="BE833" t="str">
        <f t="shared" si="120"/>
        <v>OK</v>
      </c>
      <c r="BF833">
        <f t="shared" si="121"/>
        <v>2</v>
      </c>
      <c r="BH833" s="17"/>
    </row>
    <row r="834" spans="1:60" hidden="1">
      <c r="A834" s="17">
        <v>8</v>
      </c>
      <c r="B834" s="17" t="s">
        <v>19</v>
      </c>
      <c r="C834" s="17" t="s">
        <v>833</v>
      </c>
      <c r="D834" s="17" t="s">
        <v>916</v>
      </c>
      <c r="E834" s="17" t="s">
        <v>10</v>
      </c>
      <c r="F834" s="17" t="s">
        <v>197</v>
      </c>
      <c r="G834">
        <v>5911</v>
      </c>
      <c r="H834">
        <v>30</v>
      </c>
      <c r="I834" s="19">
        <v>23520000</v>
      </c>
      <c r="J834" s="15">
        <v>784000</v>
      </c>
      <c r="K834" s="17">
        <v>0</v>
      </c>
      <c r="L834" s="17">
        <v>30</v>
      </c>
      <c r="M834" s="17" t="s">
        <v>40</v>
      </c>
      <c r="N834" s="17" t="s">
        <v>48</v>
      </c>
      <c r="O834" s="17" t="s">
        <v>114</v>
      </c>
      <c r="P834" s="17" t="s">
        <v>909</v>
      </c>
      <c r="Q834" s="17" t="s">
        <v>53</v>
      </c>
      <c r="R834" s="17" t="s">
        <v>117</v>
      </c>
      <c r="S834" s="17" t="s">
        <v>148</v>
      </c>
      <c r="T834" t="s">
        <v>910</v>
      </c>
      <c r="U834" t="s">
        <v>159</v>
      </c>
      <c r="V834" s="17" t="str">
        <f t="shared" si="118"/>
        <v>08-591105</v>
      </c>
      <c r="W834" t="s">
        <v>917</v>
      </c>
      <c r="X834" s="17" t="s">
        <v>40</v>
      </c>
      <c r="Y834" s="20">
        <v>44278</v>
      </c>
      <c r="Z834" s="21">
        <v>21</v>
      </c>
      <c r="AA834" s="14">
        <v>44299</v>
      </c>
      <c r="AB834" s="20">
        <v>44270</v>
      </c>
      <c r="AC834" s="19">
        <f t="shared" si="122"/>
        <v>23520000</v>
      </c>
      <c r="AD834" s="21">
        <v>20</v>
      </c>
      <c r="AE834" s="14">
        <v>44290</v>
      </c>
      <c r="AF834" s="20">
        <v>44293</v>
      </c>
      <c r="AG834" s="21">
        <v>20</v>
      </c>
      <c r="AH834" s="14">
        <v>44313</v>
      </c>
      <c r="AI834" s="20">
        <v>44351</v>
      </c>
      <c r="AJ834" s="21">
        <v>10</v>
      </c>
      <c r="AK834" s="14">
        <v>44361</v>
      </c>
      <c r="AL834" s="15">
        <f t="shared" si="123"/>
        <v>23520000</v>
      </c>
      <c r="AM834" s="21">
        <v>8</v>
      </c>
      <c r="AN834" s="14">
        <v>44606</v>
      </c>
      <c r="AO834" s="14">
        <v>44666</v>
      </c>
      <c r="AP834" s="19"/>
      <c r="AQ834" s="19"/>
      <c r="AR834" s="19"/>
      <c r="AS834" s="19"/>
      <c r="AT834" s="19"/>
      <c r="AU834" s="19">
        <v>2352000</v>
      </c>
      <c r="AV834" s="19"/>
      <c r="AW834" s="19"/>
      <c r="AX834" s="19">
        <v>21168000</v>
      </c>
      <c r="AY834" s="19"/>
      <c r="AZ834" s="19"/>
      <c r="BA834" s="19"/>
      <c r="BB834" s="19">
        <f t="shared" si="117"/>
        <v>2352000</v>
      </c>
      <c r="BC834" s="15">
        <f t="shared" si="119"/>
        <v>23520000</v>
      </c>
      <c r="BD834" s="15">
        <f t="shared" ref="BD834:BD897" si="124">I834</f>
        <v>23520000</v>
      </c>
      <c r="BE834" t="str">
        <f t="shared" si="120"/>
        <v>OK</v>
      </c>
      <c r="BF834">
        <f t="shared" si="121"/>
        <v>2</v>
      </c>
      <c r="BH834" s="17"/>
    </row>
    <row r="835" spans="1:60" hidden="1">
      <c r="A835" s="17">
        <v>8</v>
      </c>
      <c r="B835" s="17" t="s">
        <v>19</v>
      </c>
      <c r="C835" s="17" t="s">
        <v>795</v>
      </c>
      <c r="D835" s="17" t="s">
        <v>918</v>
      </c>
      <c r="E835" s="17" t="s">
        <v>10</v>
      </c>
      <c r="F835" s="17" t="s">
        <v>197</v>
      </c>
      <c r="G835">
        <v>5911</v>
      </c>
      <c r="H835">
        <v>20</v>
      </c>
      <c r="I835" s="19">
        <v>15680000</v>
      </c>
      <c r="J835" s="15">
        <v>784000</v>
      </c>
      <c r="K835" s="17">
        <v>0</v>
      </c>
      <c r="L835" s="17">
        <v>20</v>
      </c>
      <c r="M835" s="17" t="s">
        <v>40</v>
      </c>
      <c r="N835" s="17" t="s">
        <v>48</v>
      </c>
      <c r="O835" s="17" t="s">
        <v>114</v>
      </c>
      <c r="P835" s="17" t="s">
        <v>909</v>
      </c>
      <c r="Q835" s="17" t="s">
        <v>53</v>
      </c>
      <c r="R835" s="17" t="s">
        <v>117</v>
      </c>
      <c r="S835" s="17" t="s">
        <v>148</v>
      </c>
      <c r="T835" t="s">
        <v>910</v>
      </c>
      <c r="U835" t="s">
        <v>159</v>
      </c>
      <c r="V835" s="17" t="str">
        <f t="shared" si="118"/>
        <v>08-591105</v>
      </c>
      <c r="W835" t="s">
        <v>919</v>
      </c>
      <c r="X835" s="17" t="s">
        <v>40</v>
      </c>
      <c r="Y835" s="20">
        <v>44278</v>
      </c>
      <c r="Z835" s="21">
        <v>21</v>
      </c>
      <c r="AA835" s="14">
        <v>44299</v>
      </c>
      <c r="AB835" s="20">
        <v>44270</v>
      </c>
      <c r="AC835" s="19">
        <f t="shared" si="122"/>
        <v>15680000</v>
      </c>
      <c r="AD835" s="21">
        <v>20</v>
      </c>
      <c r="AE835" s="14">
        <v>44290</v>
      </c>
      <c r="AF835" s="20">
        <v>44293</v>
      </c>
      <c r="AG835" s="21">
        <v>20</v>
      </c>
      <c r="AH835" s="14">
        <v>44313</v>
      </c>
      <c r="AI835" s="20">
        <v>44351</v>
      </c>
      <c r="AJ835" s="21">
        <v>10</v>
      </c>
      <c r="AK835" s="14">
        <v>44361</v>
      </c>
      <c r="AL835" s="15">
        <f t="shared" si="123"/>
        <v>15680000</v>
      </c>
      <c r="AM835" s="21">
        <v>8</v>
      </c>
      <c r="AN835" s="14">
        <v>44606</v>
      </c>
      <c r="AO835" s="14">
        <v>44666</v>
      </c>
      <c r="AP835" s="19"/>
      <c r="AQ835" s="19"/>
      <c r="AR835" s="19"/>
      <c r="AS835" s="19"/>
      <c r="AT835" s="19"/>
      <c r="AU835" s="19">
        <v>1568000</v>
      </c>
      <c r="AV835" s="19"/>
      <c r="AW835" s="19"/>
      <c r="AX835" s="19">
        <v>14112000</v>
      </c>
      <c r="AY835" s="19"/>
      <c r="AZ835" s="19"/>
      <c r="BA835" s="19"/>
      <c r="BB835" s="19">
        <f t="shared" ref="BB835:BB898" si="125">SUM(AP835:AV835)</f>
        <v>1568000</v>
      </c>
      <c r="BC835" s="15">
        <f t="shared" si="119"/>
        <v>15680000</v>
      </c>
      <c r="BD835" s="15">
        <f t="shared" si="124"/>
        <v>15680000</v>
      </c>
      <c r="BE835" t="str">
        <f t="shared" si="120"/>
        <v>OK</v>
      </c>
      <c r="BF835">
        <f t="shared" si="121"/>
        <v>2</v>
      </c>
      <c r="BH835" s="17"/>
    </row>
    <row r="836" spans="1:60" hidden="1">
      <c r="A836" s="17">
        <v>8</v>
      </c>
      <c r="B836" s="17" t="s">
        <v>19</v>
      </c>
      <c r="C836" s="17" t="s">
        <v>834</v>
      </c>
      <c r="D836" s="17" t="s">
        <v>920</v>
      </c>
      <c r="E836" s="17" t="s">
        <v>10</v>
      </c>
      <c r="F836" s="17" t="s">
        <v>197</v>
      </c>
      <c r="G836">
        <v>5911</v>
      </c>
      <c r="H836">
        <v>25</v>
      </c>
      <c r="I836" s="19">
        <v>19600000</v>
      </c>
      <c r="J836" s="15">
        <v>784000</v>
      </c>
      <c r="K836" s="17">
        <v>0</v>
      </c>
      <c r="L836" s="17">
        <v>25</v>
      </c>
      <c r="M836" s="17" t="s">
        <v>40</v>
      </c>
      <c r="N836" s="17" t="s">
        <v>48</v>
      </c>
      <c r="O836" s="17" t="s">
        <v>114</v>
      </c>
      <c r="P836" s="17" t="s">
        <v>909</v>
      </c>
      <c r="Q836" s="17" t="s">
        <v>53</v>
      </c>
      <c r="R836" s="17" t="s">
        <v>117</v>
      </c>
      <c r="S836" s="17" t="s">
        <v>148</v>
      </c>
      <c r="T836" t="s">
        <v>910</v>
      </c>
      <c r="U836" t="s">
        <v>159</v>
      </c>
      <c r="V836" s="17" t="str">
        <f t="shared" si="118"/>
        <v>08-591105</v>
      </c>
      <c r="W836" t="s">
        <v>921</v>
      </c>
      <c r="X836" s="17" t="s">
        <v>40</v>
      </c>
      <c r="Y836" s="20">
        <v>44278</v>
      </c>
      <c r="Z836" s="21">
        <v>21</v>
      </c>
      <c r="AA836" s="14">
        <v>44299</v>
      </c>
      <c r="AB836" s="20">
        <v>44270</v>
      </c>
      <c r="AC836" s="19">
        <f t="shared" si="122"/>
        <v>19600000</v>
      </c>
      <c r="AD836" s="21">
        <v>20</v>
      </c>
      <c r="AE836" s="14">
        <v>44290</v>
      </c>
      <c r="AF836" s="20">
        <v>44293</v>
      </c>
      <c r="AG836" s="21">
        <v>20</v>
      </c>
      <c r="AH836" s="14">
        <v>44313</v>
      </c>
      <c r="AI836" s="20">
        <v>44351</v>
      </c>
      <c r="AJ836" s="21">
        <v>10</v>
      </c>
      <c r="AK836" s="14">
        <v>44361</v>
      </c>
      <c r="AL836" s="15">
        <f t="shared" si="123"/>
        <v>19600000</v>
      </c>
      <c r="AM836" s="21">
        <v>8</v>
      </c>
      <c r="AN836" s="14">
        <v>44606</v>
      </c>
      <c r="AO836" s="14">
        <v>44666</v>
      </c>
      <c r="AP836" s="19"/>
      <c r="AQ836" s="19"/>
      <c r="AR836" s="19"/>
      <c r="AS836" s="19"/>
      <c r="AT836" s="19"/>
      <c r="AU836" s="19">
        <v>1960000</v>
      </c>
      <c r="AV836" s="19"/>
      <c r="AW836" s="19"/>
      <c r="AX836" s="19">
        <v>17640000</v>
      </c>
      <c r="AY836" s="19"/>
      <c r="AZ836" s="19"/>
      <c r="BA836" s="19"/>
      <c r="BB836" s="19">
        <f t="shared" si="125"/>
        <v>1960000</v>
      </c>
      <c r="BC836" s="15">
        <f t="shared" si="119"/>
        <v>19600000</v>
      </c>
      <c r="BD836" s="15">
        <f t="shared" si="124"/>
        <v>19600000</v>
      </c>
      <c r="BE836" t="str">
        <f t="shared" si="120"/>
        <v>OK</v>
      </c>
      <c r="BF836">
        <f t="shared" si="121"/>
        <v>2</v>
      </c>
      <c r="BH836" s="17"/>
    </row>
    <row r="837" spans="1:60" hidden="1">
      <c r="A837" s="17">
        <v>8</v>
      </c>
      <c r="B837" s="17" t="s">
        <v>19</v>
      </c>
      <c r="C837" s="17" t="s">
        <v>799</v>
      </c>
      <c r="D837" s="17" t="s">
        <v>916</v>
      </c>
      <c r="E837" s="17" t="s">
        <v>10</v>
      </c>
      <c r="F837" s="17" t="s">
        <v>197</v>
      </c>
      <c r="G837">
        <v>5911</v>
      </c>
      <c r="H837">
        <v>20</v>
      </c>
      <c r="I837" s="19">
        <v>15680000</v>
      </c>
      <c r="J837" s="15">
        <v>784000</v>
      </c>
      <c r="K837" s="17">
        <v>0</v>
      </c>
      <c r="L837" s="17">
        <v>20</v>
      </c>
      <c r="M837" s="17" t="s">
        <v>40</v>
      </c>
      <c r="N837" s="17" t="s">
        <v>48</v>
      </c>
      <c r="O837" s="17" t="s">
        <v>114</v>
      </c>
      <c r="P837" s="17" t="s">
        <v>909</v>
      </c>
      <c r="Q837" s="17" t="s">
        <v>53</v>
      </c>
      <c r="R837" s="17" t="s">
        <v>117</v>
      </c>
      <c r="S837" s="17" t="s">
        <v>148</v>
      </c>
      <c r="T837" t="s">
        <v>910</v>
      </c>
      <c r="U837" t="s">
        <v>159</v>
      </c>
      <c r="V837" s="17" t="str">
        <f t="shared" si="118"/>
        <v>08-591105</v>
      </c>
      <c r="W837" t="s">
        <v>917</v>
      </c>
      <c r="X837" s="17" t="s">
        <v>40</v>
      </c>
      <c r="Y837" s="20">
        <v>44278</v>
      </c>
      <c r="Z837" s="21">
        <v>21</v>
      </c>
      <c r="AA837" s="14">
        <v>44299</v>
      </c>
      <c r="AB837" s="20">
        <v>44270</v>
      </c>
      <c r="AC837" s="19">
        <f t="shared" si="122"/>
        <v>15680000</v>
      </c>
      <c r="AD837" s="21">
        <v>20</v>
      </c>
      <c r="AE837" s="14">
        <v>44290</v>
      </c>
      <c r="AF837" s="20">
        <v>44293</v>
      </c>
      <c r="AG837" s="21">
        <v>20</v>
      </c>
      <c r="AH837" s="14">
        <v>44313</v>
      </c>
      <c r="AI837" s="20">
        <v>44351</v>
      </c>
      <c r="AJ837" s="21">
        <v>10</v>
      </c>
      <c r="AK837" s="14">
        <v>44361</v>
      </c>
      <c r="AL837" s="15">
        <f t="shared" si="123"/>
        <v>15680000</v>
      </c>
      <c r="AM837" s="21">
        <v>8</v>
      </c>
      <c r="AN837" s="14">
        <v>44606</v>
      </c>
      <c r="AO837" s="14">
        <v>44666</v>
      </c>
      <c r="AP837" s="19"/>
      <c r="AQ837" s="19"/>
      <c r="AR837" s="19"/>
      <c r="AS837" s="19"/>
      <c r="AT837" s="19"/>
      <c r="AU837" s="19">
        <v>1568000</v>
      </c>
      <c r="AV837" s="19"/>
      <c r="AW837" s="19"/>
      <c r="AX837" s="19">
        <v>14112000</v>
      </c>
      <c r="AY837" s="19"/>
      <c r="AZ837" s="19"/>
      <c r="BA837" s="19"/>
      <c r="BB837" s="19">
        <f t="shared" si="125"/>
        <v>1568000</v>
      </c>
      <c r="BC837" s="15">
        <f t="shared" si="119"/>
        <v>15680000</v>
      </c>
      <c r="BD837" s="15">
        <f t="shared" si="124"/>
        <v>15680000</v>
      </c>
      <c r="BE837" t="str">
        <f t="shared" si="120"/>
        <v>OK</v>
      </c>
      <c r="BF837">
        <f t="shared" si="121"/>
        <v>2</v>
      </c>
      <c r="BH837" s="17"/>
    </row>
    <row r="838" spans="1:60" hidden="1">
      <c r="A838" s="17">
        <v>8</v>
      </c>
      <c r="B838" s="17" t="s">
        <v>19</v>
      </c>
      <c r="C838" s="17" t="s">
        <v>840</v>
      </c>
      <c r="D838" s="17" t="s">
        <v>920</v>
      </c>
      <c r="E838" s="17" t="s">
        <v>10</v>
      </c>
      <c r="F838" s="17" t="s">
        <v>197</v>
      </c>
      <c r="G838">
        <v>5911</v>
      </c>
      <c r="H838">
        <v>30</v>
      </c>
      <c r="I838" s="19">
        <v>23520000</v>
      </c>
      <c r="J838" s="15">
        <v>784000</v>
      </c>
      <c r="K838" s="17">
        <v>0</v>
      </c>
      <c r="L838" s="17">
        <v>30</v>
      </c>
      <c r="M838" s="17" t="s">
        <v>40</v>
      </c>
      <c r="N838" s="17" t="s">
        <v>48</v>
      </c>
      <c r="O838" s="17" t="s">
        <v>114</v>
      </c>
      <c r="P838" s="17" t="s">
        <v>909</v>
      </c>
      <c r="Q838" s="17" t="s">
        <v>53</v>
      </c>
      <c r="R838" s="17" t="s">
        <v>117</v>
      </c>
      <c r="S838" s="17" t="s">
        <v>148</v>
      </c>
      <c r="T838" t="s">
        <v>910</v>
      </c>
      <c r="U838" t="s">
        <v>159</v>
      </c>
      <c r="V838" s="17" t="str">
        <f t="shared" si="118"/>
        <v>08-591105</v>
      </c>
      <c r="W838" t="s">
        <v>921</v>
      </c>
      <c r="X838" s="17" t="s">
        <v>40</v>
      </c>
      <c r="Y838" s="20">
        <v>44278</v>
      </c>
      <c r="Z838" s="21">
        <v>21</v>
      </c>
      <c r="AA838" s="14">
        <v>44299</v>
      </c>
      <c r="AB838" s="20">
        <v>44270</v>
      </c>
      <c r="AC838" s="19">
        <f t="shared" si="122"/>
        <v>23520000</v>
      </c>
      <c r="AD838" s="21">
        <v>20</v>
      </c>
      <c r="AE838" s="14">
        <v>44290</v>
      </c>
      <c r="AF838" s="20">
        <v>44293</v>
      </c>
      <c r="AG838" s="21">
        <v>20</v>
      </c>
      <c r="AH838" s="14">
        <v>44313</v>
      </c>
      <c r="AI838" s="20">
        <v>44351</v>
      </c>
      <c r="AJ838" s="21">
        <v>10</v>
      </c>
      <c r="AK838" s="14">
        <v>44361</v>
      </c>
      <c r="AL838" s="15">
        <f t="shared" si="123"/>
        <v>23520000</v>
      </c>
      <c r="AM838" s="21">
        <v>8</v>
      </c>
      <c r="AN838" s="14">
        <v>44606</v>
      </c>
      <c r="AO838" s="14">
        <v>44666</v>
      </c>
      <c r="AP838" s="19"/>
      <c r="AQ838" s="19"/>
      <c r="AR838" s="19"/>
      <c r="AS838" s="19"/>
      <c r="AT838" s="19"/>
      <c r="AU838" s="19">
        <v>2352000</v>
      </c>
      <c r="AV838" s="19"/>
      <c r="AW838" s="19"/>
      <c r="AX838" s="19">
        <v>21168000</v>
      </c>
      <c r="AY838" s="19"/>
      <c r="AZ838" s="19"/>
      <c r="BA838" s="19"/>
      <c r="BB838" s="19">
        <f t="shared" si="125"/>
        <v>2352000</v>
      </c>
      <c r="BC838" s="15">
        <f t="shared" si="119"/>
        <v>23520000</v>
      </c>
      <c r="BD838" s="15">
        <f t="shared" si="124"/>
        <v>23520000</v>
      </c>
      <c r="BE838" t="str">
        <f t="shared" si="120"/>
        <v>OK</v>
      </c>
      <c r="BF838">
        <f t="shared" si="121"/>
        <v>2</v>
      </c>
      <c r="BH838" s="17"/>
    </row>
    <row r="839" spans="1:60" hidden="1">
      <c r="A839" s="17">
        <v>8</v>
      </c>
      <c r="B839" s="17" t="s">
        <v>19</v>
      </c>
      <c r="C839" s="17" t="s">
        <v>841</v>
      </c>
      <c r="D839" s="17" t="s">
        <v>912</v>
      </c>
      <c r="E839" s="17" t="s">
        <v>10</v>
      </c>
      <c r="F839" s="17" t="s">
        <v>197</v>
      </c>
      <c r="G839">
        <v>5911</v>
      </c>
      <c r="H839">
        <v>15</v>
      </c>
      <c r="I839" s="19">
        <v>11760000</v>
      </c>
      <c r="J839" s="15">
        <v>784000</v>
      </c>
      <c r="K839" s="17">
        <v>0</v>
      </c>
      <c r="L839" s="17">
        <v>15</v>
      </c>
      <c r="M839" s="17" t="s">
        <v>40</v>
      </c>
      <c r="N839" s="17" t="s">
        <v>48</v>
      </c>
      <c r="O839" s="17" t="s">
        <v>114</v>
      </c>
      <c r="P839" s="17" t="s">
        <v>909</v>
      </c>
      <c r="Q839" s="17" t="s">
        <v>53</v>
      </c>
      <c r="R839" s="17" t="s">
        <v>117</v>
      </c>
      <c r="S839" s="17" t="s">
        <v>148</v>
      </c>
      <c r="T839" t="s">
        <v>910</v>
      </c>
      <c r="U839" t="s">
        <v>159</v>
      </c>
      <c r="V839" s="17" t="str">
        <f t="shared" si="118"/>
        <v>08-591105</v>
      </c>
      <c r="W839" t="s">
        <v>913</v>
      </c>
      <c r="X839" s="17" t="s">
        <v>40</v>
      </c>
      <c r="Y839" s="20">
        <v>44278</v>
      </c>
      <c r="Z839" s="21">
        <v>21</v>
      </c>
      <c r="AA839" s="14">
        <v>44299</v>
      </c>
      <c r="AB839" s="20">
        <v>44270</v>
      </c>
      <c r="AC839" s="19">
        <f t="shared" si="122"/>
        <v>11760000</v>
      </c>
      <c r="AD839" s="21">
        <v>20</v>
      </c>
      <c r="AE839" s="14">
        <v>44290</v>
      </c>
      <c r="AF839" s="20">
        <v>44293</v>
      </c>
      <c r="AG839" s="21">
        <v>20</v>
      </c>
      <c r="AH839" s="14">
        <v>44313</v>
      </c>
      <c r="AI839" s="20">
        <v>44351</v>
      </c>
      <c r="AJ839" s="21">
        <v>10</v>
      </c>
      <c r="AK839" s="14">
        <v>44361</v>
      </c>
      <c r="AL839" s="15">
        <f t="shared" si="123"/>
        <v>11760000</v>
      </c>
      <c r="AM839" s="21">
        <v>8</v>
      </c>
      <c r="AN839" s="14">
        <v>44606</v>
      </c>
      <c r="AO839" s="14">
        <v>44666</v>
      </c>
      <c r="AP839" s="19"/>
      <c r="AQ839" s="19"/>
      <c r="AR839" s="19"/>
      <c r="AS839" s="19"/>
      <c r="AT839" s="19"/>
      <c r="AU839" s="19">
        <v>1176000</v>
      </c>
      <c r="AV839" s="19"/>
      <c r="AW839" s="19"/>
      <c r="AX839" s="19">
        <v>10584000</v>
      </c>
      <c r="AY839" s="19"/>
      <c r="AZ839" s="19"/>
      <c r="BA839" s="19"/>
      <c r="BB839" s="19">
        <f t="shared" si="125"/>
        <v>1176000</v>
      </c>
      <c r="BC839" s="15">
        <f t="shared" si="119"/>
        <v>11760000</v>
      </c>
      <c r="BD839" s="15">
        <f t="shared" si="124"/>
        <v>11760000</v>
      </c>
      <c r="BE839" t="str">
        <f t="shared" si="120"/>
        <v>OK</v>
      </c>
      <c r="BF839">
        <f t="shared" si="121"/>
        <v>2</v>
      </c>
      <c r="BH839" s="17"/>
    </row>
    <row r="840" spans="1:60" hidden="1">
      <c r="A840" s="17">
        <v>8</v>
      </c>
      <c r="B840" s="17" t="s">
        <v>19</v>
      </c>
      <c r="C840" s="17" t="s">
        <v>842</v>
      </c>
      <c r="D840" s="17" t="s">
        <v>920</v>
      </c>
      <c r="E840" s="17" t="s">
        <v>10</v>
      </c>
      <c r="F840" s="17" t="s">
        <v>197</v>
      </c>
      <c r="G840">
        <v>5911</v>
      </c>
      <c r="H840">
        <v>25</v>
      </c>
      <c r="I840" s="19">
        <v>19600000</v>
      </c>
      <c r="J840" s="15">
        <v>784000</v>
      </c>
      <c r="K840" s="17">
        <v>0</v>
      </c>
      <c r="L840" s="17">
        <v>25</v>
      </c>
      <c r="M840" s="17" t="s">
        <v>40</v>
      </c>
      <c r="N840" s="17" t="s">
        <v>48</v>
      </c>
      <c r="O840" s="17" t="s">
        <v>114</v>
      </c>
      <c r="P840" s="17" t="s">
        <v>909</v>
      </c>
      <c r="Q840" s="17" t="s">
        <v>53</v>
      </c>
      <c r="R840" s="17" t="s">
        <v>117</v>
      </c>
      <c r="S840" s="17" t="s">
        <v>148</v>
      </c>
      <c r="T840" t="s">
        <v>910</v>
      </c>
      <c r="U840" t="s">
        <v>159</v>
      </c>
      <c r="V840" s="17" t="str">
        <f t="shared" si="118"/>
        <v>08-591105</v>
      </c>
      <c r="W840" t="s">
        <v>921</v>
      </c>
      <c r="X840" s="17" t="s">
        <v>40</v>
      </c>
      <c r="Y840" s="20">
        <v>44278</v>
      </c>
      <c r="Z840" s="21">
        <v>21</v>
      </c>
      <c r="AA840" s="14">
        <v>44299</v>
      </c>
      <c r="AB840" s="20">
        <v>44270</v>
      </c>
      <c r="AC840" s="19">
        <f t="shared" si="122"/>
        <v>19600000</v>
      </c>
      <c r="AD840" s="21">
        <v>20</v>
      </c>
      <c r="AE840" s="14">
        <v>44290</v>
      </c>
      <c r="AF840" s="20">
        <v>44293</v>
      </c>
      <c r="AG840" s="21">
        <v>20</v>
      </c>
      <c r="AH840" s="14">
        <v>44313</v>
      </c>
      <c r="AI840" s="20">
        <v>44351</v>
      </c>
      <c r="AJ840" s="21">
        <v>10</v>
      </c>
      <c r="AK840" s="14">
        <v>44361</v>
      </c>
      <c r="AL840" s="15">
        <f t="shared" si="123"/>
        <v>19600000</v>
      </c>
      <c r="AM840" s="21">
        <v>8</v>
      </c>
      <c r="AN840" s="14">
        <v>44606</v>
      </c>
      <c r="AO840" s="14">
        <v>44666</v>
      </c>
      <c r="AP840" s="19"/>
      <c r="AQ840" s="19"/>
      <c r="AR840" s="19"/>
      <c r="AS840" s="19"/>
      <c r="AT840" s="19"/>
      <c r="AU840" s="19">
        <v>1960000</v>
      </c>
      <c r="AV840" s="19"/>
      <c r="AW840" s="19"/>
      <c r="AX840" s="19">
        <v>17640000</v>
      </c>
      <c r="AY840" s="19"/>
      <c r="AZ840" s="19"/>
      <c r="BA840" s="19"/>
      <c r="BB840" s="19">
        <f t="shared" si="125"/>
        <v>1960000</v>
      </c>
      <c r="BC840" s="15">
        <f t="shared" si="119"/>
        <v>19600000</v>
      </c>
      <c r="BD840" s="15">
        <f t="shared" si="124"/>
        <v>19600000</v>
      </c>
      <c r="BE840" t="str">
        <f t="shared" si="120"/>
        <v>OK</v>
      </c>
      <c r="BF840">
        <f t="shared" si="121"/>
        <v>2</v>
      </c>
      <c r="BH840" s="17"/>
    </row>
    <row r="841" spans="1:60" hidden="1">
      <c r="A841" s="17">
        <v>8</v>
      </c>
      <c r="B841" s="17" t="s">
        <v>19</v>
      </c>
      <c r="C841" s="17" t="s">
        <v>843</v>
      </c>
      <c r="D841" s="17" t="s">
        <v>918</v>
      </c>
      <c r="E841" s="17" t="s">
        <v>10</v>
      </c>
      <c r="F841" s="17" t="s">
        <v>197</v>
      </c>
      <c r="G841">
        <v>5911</v>
      </c>
      <c r="H841">
        <v>25</v>
      </c>
      <c r="I841" s="19">
        <v>19600000</v>
      </c>
      <c r="J841" s="15">
        <v>784000</v>
      </c>
      <c r="K841" s="17">
        <v>0</v>
      </c>
      <c r="L841" s="17">
        <v>25</v>
      </c>
      <c r="M841" s="17" t="s">
        <v>40</v>
      </c>
      <c r="N841" s="17" t="s">
        <v>48</v>
      </c>
      <c r="O841" s="17" t="s">
        <v>114</v>
      </c>
      <c r="P841" s="17" t="s">
        <v>909</v>
      </c>
      <c r="Q841" s="17" t="s">
        <v>53</v>
      </c>
      <c r="R841" s="17" t="s">
        <v>117</v>
      </c>
      <c r="S841" s="17" t="s">
        <v>148</v>
      </c>
      <c r="T841" t="s">
        <v>910</v>
      </c>
      <c r="U841" t="s">
        <v>159</v>
      </c>
      <c r="V841" s="17" t="str">
        <f t="shared" si="118"/>
        <v>08-591105</v>
      </c>
      <c r="W841" t="s">
        <v>919</v>
      </c>
      <c r="X841" s="17" t="s">
        <v>40</v>
      </c>
      <c r="Y841" s="20">
        <v>44278</v>
      </c>
      <c r="Z841" s="21">
        <v>21</v>
      </c>
      <c r="AA841" s="14">
        <v>44299</v>
      </c>
      <c r="AB841" s="20">
        <v>44270</v>
      </c>
      <c r="AC841" s="19">
        <f t="shared" si="122"/>
        <v>19600000</v>
      </c>
      <c r="AD841" s="21">
        <v>20</v>
      </c>
      <c r="AE841" s="14">
        <v>44290</v>
      </c>
      <c r="AF841" s="20">
        <v>44293</v>
      </c>
      <c r="AG841" s="21">
        <v>20</v>
      </c>
      <c r="AH841" s="14">
        <v>44313</v>
      </c>
      <c r="AI841" s="20">
        <v>44351</v>
      </c>
      <c r="AJ841" s="21">
        <v>10</v>
      </c>
      <c r="AK841" s="14">
        <v>44361</v>
      </c>
      <c r="AL841" s="15">
        <f t="shared" si="123"/>
        <v>19600000</v>
      </c>
      <c r="AM841" s="21">
        <v>8</v>
      </c>
      <c r="AN841" s="14">
        <v>44606</v>
      </c>
      <c r="AO841" s="14">
        <v>44666</v>
      </c>
      <c r="AP841" s="19"/>
      <c r="AQ841" s="19"/>
      <c r="AR841" s="19"/>
      <c r="AS841" s="19"/>
      <c r="AT841" s="19"/>
      <c r="AU841" s="19">
        <v>1960000</v>
      </c>
      <c r="AV841" s="19"/>
      <c r="AW841" s="19"/>
      <c r="AX841" s="19">
        <v>17640000</v>
      </c>
      <c r="AY841" s="19"/>
      <c r="AZ841" s="19"/>
      <c r="BA841" s="19"/>
      <c r="BB841" s="19">
        <f t="shared" si="125"/>
        <v>1960000</v>
      </c>
      <c r="BC841" s="15">
        <f t="shared" si="119"/>
        <v>19600000</v>
      </c>
      <c r="BD841" s="15">
        <f t="shared" si="124"/>
        <v>19600000</v>
      </c>
      <c r="BE841" t="str">
        <f t="shared" si="120"/>
        <v>OK</v>
      </c>
      <c r="BF841">
        <f t="shared" si="121"/>
        <v>2</v>
      </c>
      <c r="BH841" s="17"/>
    </row>
    <row r="842" spans="1:60" hidden="1">
      <c r="A842" s="17">
        <v>8</v>
      </c>
      <c r="B842" s="17" t="s">
        <v>19</v>
      </c>
      <c r="C842" s="17" t="s">
        <v>820</v>
      </c>
      <c r="D842" s="17" t="s">
        <v>922</v>
      </c>
      <c r="E842" s="17" t="s">
        <v>10</v>
      </c>
      <c r="F842" s="17" t="s">
        <v>197</v>
      </c>
      <c r="G842">
        <v>5911</v>
      </c>
      <c r="H842">
        <v>30</v>
      </c>
      <c r="I842" s="19">
        <v>23520000</v>
      </c>
      <c r="J842" s="15">
        <v>784000</v>
      </c>
      <c r="K842" s="17">
        <v>0</v>
      </c>
      <c r="L842" s="17">
        <v>30</v>
      </c>
      <c r="M842" s="17" t="s">
        <v>40</v>
      </c>
      <c r="N842" s="17" t="s">
        <v>48</v>
      </c>
      <c r="O842" s="17" t="s">
        <v>114</v>
      </c>
      <c r="P842" s="17" t="s">
        <v>870</v>
      </c>
      <c r="Q842" s="17" t="s">
        <v>53</v>
      </c>
      <c r="R842" s="17" t="s">
        <v>117</v>
      </c>
      <c r="S842" s="17" t="s">
        <v>152</v>
      </c>
      <c r="T842" t="s">
        <v>923</v>
      </c>
      <c r="U842" t="s">
        <v>159</v>
      </c>
      <c r="V842" s="17" t="str">
        <f t="shared" si="118"/>
        <v>08-591106</v>
      </c>
      <c r="W842" t="s">
        <v>924</v>
      </c>
      <c r="X842" s="17" t="s">
        <v>40</v>
      </c>
      <c r="Y842" s="20">
        <v>44278</v>
      </c>
      <c r="Z842" s="21">
        <v>21</v>
      </c>
      <c r="AA842" s="14">
        <v>44299</v>
      </c>
      <c r="AB842" s="20">
        <v>44333</v>
      </c>
      <c r="AC842" s="19">
        <f t="shared" si="122"/>
        <v>23520000</v>
      </c>
      <c r="AD842" s="21">
        <v>15</v>
      </c>
      <c r="AE842" s="14">
        <v>44348</v>
      </c>
      <c r="AF842" s="20">
        <v>44349</v>
      </c>
      <c r="AG842" s="21">
        <v>20</v>
      </c>
      <c r="AH842" s="14">
        <v>44369</v>
      </c>
      <c r="AI842" s="20">
        <v>44375</v>
      </c>
      <c r="AJ842" s="21">
        <v>10</v>
      </c>
      <c r="AK842" s="14">
        <v>44385</v>
      </c>
      <c r="AL842" s="15">
        <f t="shared" si="123"/>
        <v>23520000</v>
      </c>
      <c r="AM842" s="21">
        <v>9</v>
      </c>
      <c r="AN842" s="14">
        <v>44659</v>
      </c>
      <c r="AO842" s="14">
        <v>44719</v>
      </c>
      <c r="AP842" s="19"/>
      <c r="AQ842" s="19"/>
      <c r="AR842" s="19"/>
      <c r="AS842" s="19"/>
      <c r="AT842" s="19"/>
      <c r="AU842" s="19"/>
      <c r="AV842" s="19">
        <v>1176000</v>
      </c>
      <c r="AW842" s="19"/>
      <c r="AX842" s="19"/>
      <c r="AY842" s="19">
        <v>22344000</v>
      </c>
      <c r="AZ842" s="19"/>
      <c r="BA842" s="19"/>
      <c r="BB842" s="19">
        <f t="shared" si="125"/>
        <v>1176000</v>
      </c>
      <c r="BC842" s="15">
        <f t="shared" si="119"/>
        <v>23520000</v>
      </c>
      <c r="BD842" s="15">
        <f t="shared" si="124"/>
        <v>23520000</v>
      </c>
      <c r="BE842" t="str">
        <f t="shared" si="120"/>
        <v>OK</v>
      </c>
      <c r="BF842">
        <f t="shared" si="121"/>
        <v>2</v>
      </c>
      <c r="BH842" s="17"/>
    </row>
    <row r="843" spans="1:60" hidden="1">
      <c r="A843" s="17">
        <v>8</v>
      </c>
      <c r="B843" s="17" t="s">
        <v>19</v>
      </c>
      <c r="C843" s="17" t="s">
        <v>831</v>
      </c>
      <c r="D843" s="17" t="s">
        <v>925</v>
      </c>
      <c r="E843" s="17" t="s">
        <v>10</v>
      </c>
      <c r="F843" s="17" t="s">
        <v>197</v>
      </c>
      <c r="G843">
        <v>5911</v>
      </c>
      <c r="H843">
        <v>70</v>
      </c>
      <c r="I843" s="19">
        <v>54880000</v>
      </c>
      <c r="J843" s="15">
        <v>784000</v>
      </c>
      <c r="K843" s="17">
        <v>0</v>
      </c>
      <c r="L843" s="17">
        <v>70</v>
      </c>
      <c r="M843" s="17" t="s">
        <v>40</v>
      </c>
      <c r="N843" s="17" t="s">
        <v>48</v>
      </c>
      <c r="O843" s="17" t="s">
        <v>114</v>
      </c>
      <c r="P843" s="17" t="s">
        <v>870</v>
      </c>
      <c r="Q843" s="17" t="s">
        <v>53</v>
      </c>
      <c r="R843" s="17" t="s">
        <v>117</v>
      </c>
      <c r="S843" s="17" t="s">
        <v>152</v>
      </c>
      <c r="T843" t="s">
        <v>923</v>
      </c>
      <c r="U843" t="s">
        <v>159</v>
      </c>
      <c r="V843" s="17" t="str">
        <f t="shared" si="118"/>
        <v>08-591106</v>
      </c>
      <c r="W843" t="s">
        <v>926</v>
      </c>
      <c r="X843" s="17" t="s">
        <v>40</v>
      </c>
      <c r="Y843" s="20">
        <v>44278</v>
      </c>
      <c r="Z843" s="21">
        <v>21</v>
      </c>
      <c r="AA843" s="14">
        <v>44299</v>
      </c>
      <c r="AB843" s="20">
        <v>44333</v>
      </c>
      <c r="AC843" s="19">
        <f t="shared" si="122"/>
        <v>54880000</v>
      </c>
      <c r="AD843" s="21">
        <v>15</v>
      </c>
      <c r="AE843" s="14">
        <v>44348</v>
      </c>
      <c r="AF843" s="20">
        <v>44349</v>
      </c>
      <c r="AG843" s="21">
        <v>20</v>
      </c>
      <c r="AH843" s="14">
        <v>44369</v>
      </c>
      <c r="AI843" s="20">
        <v>44375</v>
      </c>
      <c r="AJ843" s="21">
        <v>10</v>
      </c>
      <c r="AK843" s="14">
        <v>44385</v>
      </c>
      <c r="AL843" s="15">
        <f t="shared" si="123"/>
        <v>54880000</v>
      </c>
      <c r="AM843" s="21">
        <v>9</v>
      </c>
      <c r="AN843" s="14">
        <v>44659</v>
      </c>
      <c r="AO843" s="14">
        <v>44719</v>
      </c>
      <c r="AP843" s="19"/>
      <c r="AQ843" s="19"/>
      <c r="AR843" s="19"/>
      <c r="AS843" s="19"/>
      <c r="AT843" s="19"/>
      <c r="AU843" s="19"/>
      <c r="AV843" s="19">
        <v>2744000</v>
      </c>
      <c r="AW843" s="19"/>
      <c r="AX843" s="19"/>
      <c r="AY843" s="19">
        <v>52136000</v>
      </c>
      <c r="AZ843" s="19"/>
      <c r="BA843" s="19"/>
      <c r="BB843" s="19">
        <f t="shared" si="125"/>
        <v>2744000</v>
      </c>
      <c r="BC843" s="15">
        <f t="shared" si="119"/>
        <v>54880000</v>
      </c>
      <c r="BD843" s="15">
        <f t="shared" si="124"/>
        <v>54880000</v>
      </c>
      <c r="BE843" t="str">
        <f t="shared" si="120"/>
        <v>OK</v>
      </c>
      <c r="BF843">
        <f t="shared" si="121"/>
        <v>2</v>
      </c>
      <c r="BH843" s="17"/>
    </row>
    <row r="844" spans="1:60" hidden="1">
      <c r="A844" s="17">
        <v>8</v>
      </c>
      <c r="B844" s="17" t="s">
        <v>19</v>
      </c>
      <c r="C844" s="17" t="s">
        <v>787</v>
      </c>
      <c r="D844" s="17" t="s">
        <v>922</v>
      </c>
      <c r="E844" s="17" t="s">
        <v>10</v>
      </c>
      <c r="F844" s="17" t="s">
        <v>197</v>
      </c>
      <c r="G844">
        <v>5911</v>
      </c>
      <c r="H844">
        <v>40</v>
      </c>
      <c r="I844" s="19">
        <v>31360000</v>
      </c>
      <c r="J844" s="15">
        <v>784000</v>
      </c>
      <c r="K844" s="17">
        <v>0</v>
      </c>
      <c r="L844" s="17">
        <v>40</v>
      </c>
      <c r="M844" s="17" t="s">
        <v>40</v>
      </c>
      <c r="N844" s="17" t="s">
        <v>48</v>
      </c>
      <c r="O844" s="17" t="s">
        <v>114</v>
      </c>
      <c r="P844" s="17" t="s">
        <v>870</v>
      </c>
      <c r="Q844" s="17" t="s">
        <v>53</v>
      </c>
      <c r="R844" s="17" t="s">
        <v>117</v>
      </c>
      <c r="S844" s="17" t="s">
        <v>152</v>
      </c>
      <c r="T844" t="s">
        <v>923</v>
      </c>
      <c r="U844" t="s">
        <v>159</v>
      </c>
      <c r="V844" s="17" t="str">
        <f t="shared" si="118"/>
        <v>08-591106</v>
      </c>
      <c r="W844" t="s">
        <v>924</v>
      </c>
      <c r="X844" s="17" t="s">
        <v>40</v>
      </c>
      <c r="Y844" s="20">
        <v>44278</v>
      </c>
      <c r="Z844" s="21">
        <v>21</v>
      </c>
      <c r="AA844" s="14">
        <v>44299</v>
      </c>
      <c r="AB844" s="20">
        <v>44333</v>
      </c>
      <c r="AC844" s="19">
        <f t="shared" si="122"/>
        <v>31360000</v>
      </c>
      <c r="AD844" s="21">
        <v>15</v>
      </c>
      <c r="AE844" s="14">
        <v>44348</v>
      </c>
      <c r="AF844" s="20">
        <v>44349</v>
      </c>
      <c r="AG844" s="21">
        <v>20</v>
      </c>
      <c r="AH844" s="14">
        <v>44369</v>
      </c>
      <c r="AI844" s="20">
        <v>44375</v>
      </c>
      <c r="AJ844" s="21">
        <v>10</v>
      </c>
      <c r="AK844" s="14">
        <v>44385</v>
      </c>
      <c r="AL844" s="15">
        <f t="shared" si="123"/>
        <v>31360000</v>
      </c>
      <c r="AM844" s="21">
        <v>9</v>
      </c>
      <c r="AN844" s="14">
        <v>44659</v>
      </c>
      <c r="AO844" s="14">
        <v>44719</v>
      </c>
      <c r="AP844" s="19"/>
      <c r="AQ844" s="19"/>
      <c r="AR844" s="19"/>
      <c r="AS844" s="19"/>
      <c r="AT844" s="19"/>
      <c r="AU844" s="19"/>
      <c r="AV844" s="19">
        <v>1568000</v>
      </c>
      <c r="AW844" s="19"/>
      <c r="AX844" s="19"/>
      <c r="AY844" s="19">
        <v>29792000</v>
      </c>
      <c r="AZ844" s="19"/>
      <c r="BA844" s="19"/>
      <c r="BB844" s="19">
        <f t="shared" si="125"/>
        <v>1568000</v>
      </c>
      <c r="BC844" s="15">
        <f t="shared" si="119"/>
        <v>31360000</v>
      </c>
      <c r="BD844" s="15">
        <f t="shared" si="124"/>
        <v>31360000</v>
      </c>
      <c r="BE844" t="str">
        <f t="shared" si="120"/>
        <v>OK</v>
      </c>
      <c r="BF844">
        <f t="shared" si="121"/>
        <v>2</v>
      </c>
      <c r="BH844" s="17"/>
    </row>
    <row r="845" spans="1:60" hidden="1">
      <c r="A845" s="17">
        <v>8</v>
      </c>
      <c r="B845" s="17" t="s">
        <v>19</v>
      </c>
      <c r="C845" s="17" t="s">
        <v>788</v>
      </c>
      <c r="D845" s="17" t="s">
        <v>927</v>
      </c>
      <c r="E845" s="17" t="s">
        <v>10</v>
      </c>
      <c r="F845" s="17" t="s">
        <v>197</v>
      </c>
      <c r="G845">
        <v>5911</v>
      </c>
      <c r="H845">
        <v>70</v>
      </c>
      <c r="I845" s="19">
        <v>54880000</v>
      </c>
      <c r="J845" s="15">
        <v>784000</v>
      </c>
      <c r="K845" s="17">
        <v>0</v>
      </c>
      <c r="L845" s="17">
        <v>70</v>
      </c>
      <c r="M845" s="17" t="s">
        <v>40</v>
      </c>
      <c r="N845" s="17" t="s">
        <v>48</v>
      </c>
      <c r="O845" s="17" t="s">
        <v>114</v>
      </c>
      <c r="P845" s="17" t="s">
        <v>870</v>
      </c>
      <c r="Q845" s="17" t="s">
        <v>53</v>
      </c>
      <c r="R845" s="17" t="s">
        <v>117</v>
      </c>
      <c r="S845" s="17" t="s">
        <v>152</v>
      </c>
      <c r="T845" t="s">
        <v>923</v>
      </c>
      <c r="U845" t="s">
        <v>159</v>
      </c>
      <c r="V845" s="17" t="str">
        <f t="shared" si="118"/>
        <v>08-591106</v>
      </c>
      <c r="W845" t="s">
        <v>928</v>
      </c>
      <c r="X845" s="17" t="s">
        <v>40</v>
      </c>
      <c r="Y845" s="20">
        <v>44278</v>
      </c>
      <c r="Z845" s="21">
        <v>21</v>
      </c>
      <c r="AA845" s="14">
        <v>44299</v>
      </c>
      <c r="AB845" s="20">
        <v>44333</v>
      </c>
      <c r="AC845" s="19">
        <f t="shared" si="122"/>
        <v>54880000</v>
      </c>
      <c r="AD845" s="21">
        <v>15</v>
      </c>
      <c r="AE845" s="14">
        <v>44348</v>
      </c>
      <c r="AF845" s="20">
        <v>44349</v>
      </c>
      <c r="AG845" s="21">
        <v>20</v>
      </c>
      <c r="AH845" s="14">
        <v>44369</v>
      </c>
      <c r="AI845" s="20">
        <v>44375</v>
      </c>
      <c r="AJ845" s="21">
        <v>10</v>
      </c>
      <c r="AK845" s="14">
        <v>44385</v>
      </c>
      <c r="AL845" s="15">
        <f t="shared" si="123"/>
        <v>54880000</v>
      </c>
      <c r="AM845" s="21">
        <v>9</v>
      </c>
      <c r="AN845" s="14">
        <v>44659</v>
      </c>
      <c r="AO845" s="14">
        <v>44719</v>
      </c>
      <c r="AP845" s="19"/>
      <c r="AQ845" s="19"/>
      <c r="AR845" s="19"/>
      <c r="AS845" s="19"/>
      <c r="AT845" s="19"/>
      <c r="AU845" s="19"/>
      <c r="AV845" s="19">
        <v>2744000</v>
      </c>
      <c r="AW845" s="19"/>
      <c r="AX845" s="19"/>
      <c r="AY845" s="19">
        <v>52136000</v>
      </c>
      <c r="AZ845" s="19"/>
      <c r="BA845" s="19"/>
      <c r="BB845" s="19">
        <f t="shared" si="125"/>
        <v>2744000</v>
      </c>
      <c r="BC845" s="15">
        <f t="shared" si="119"/>
        <v>54880000</v>
      </c>
      <c r="BD845" s="15">
        <f t="shared" si="124"/>
        <v>54880000</v>
      </c>
      <c r="BE845" t="str">
        <f t="shared" si="120"/>
        <v>OK</v>
      </c>
      <c r="BF845">
        <f t="shared" si="121"/>
        <v>2</v>
      </c>
      <c r="BH845" s="17"/>
    </row>
    <row r="846" spans="1:60" hidden="1">
      <c r="A846" s="17">
        <v>8</v>
      </c>
      <c r="B846" s="17" t="s">
        <v>19</v>
      </c>
      <c r="C846" s="17" t="s">
        <v>823</v>
      </c>
      <c r="D846" s="17" t="s">
        <v>851</v>
      </c>
      <c r="E846" s="17" t="s">
        <v>3</v>
      </c>
      <c r="F846" s="17" t="s">
        <v>208</v>
      </c>
      <c r="G846">
        <v>7233</v>
      </c>
      <c r="H846">
        <v>1</v>
      </c>
      <c r="I846" s="19">
        <v>36000000</v>
      </c>
      <c r="J846" s="15">
        <v>36000000</v>
      </c>
      <c r="K846" s="17">
        <v>1</v>
      </c>
      <c r="L846" s="17">
        <v>0</v>
      </c>
      <c r="M846" s="17" t="s">
        <v>40</v>
      </c>
      <c r="N846" s="17" t="s">
        <v>49</v>
      </c>
      <c r="O846" s="17" t="s">
        <v>114</v>
      </c>
      <c r="P846" s="17" t="s">
        <v>929</v>
      </c>
      <c r="Q846" s="17" t="s">
        <v>116</v>
      </c>
      <c r="R846" s="17" t="s">
        <v>117</v>
      </c>
      <c r="S846" s="17" t="s">
        <v>118</v>
      </c>
      <c r="T846" t="s">
        <v>210</v>
      </c>
      <c r="U846" t="s">
        <v>159</v>
      </c>
      <c r="V846" s="17" t="str">
        <f t="shared" si="118"/>
        <v>08-723301</v>
      </c>
      <c r="W846" t="s">
        <v>930</v>
      </c>
      <c r="X846" s="17" t="s">
        <v>40</v>
      </c>
      <c r="Y846" s="20"/>
      <c r="Z846" s="21"/>
      <c r="AA846" s="14"/>
      <c r="AB846" s="20">
        <v>44287</v>
      </c>
      <c r="AC846" s="19">
        <f t="shared" si="122"/>
        <v>36000000</v>
      </c>
      <c r="AD846" s="21">
        <v>18</v>
      </c>
      <c r="AE846" s="14">
        <v>44305</v>
      </c>
      <c r="AF846" s="20">
        <v>44307</v>
      </c>
      <c r="AG846" s="21">
        <v>15</v>
      </c>
      <c r="AH846" s="14">
        <v>44322</v>
      </c>
      <c r="AI846" s="20">
        <v>44335</v>
      </c>
      <c r="AJ846" s="21">
        <v>34</v>
      </c>
      <c r="AK846" s="14">
        <v>44369</v>
      </c>
      <c r="AL846" s="15">
        <f t="shared" si="123"/>
        <v>36000000</v>
      </c>
      <c r="AM846" s="21">
        <v>11</v>
      </c>
      <c r="AN846" s="14">
        <v>44703</v>
      </c>
      <c r="AO846" s="14">
        <v>44763</v>
      </c>
      <c r="AP846" s="19"/>
      <c r="AQ846" s="19"/>
      <c r="AR846" s="19"/>
      <c r="AS846" s="19"/>
      <c r="AT846" s="19"/>
      <c r="AU846" s="19">
        <v>10800000</v>
      </c>
      <c r="AV846" s="19"/>
      <c r="AW846" s="19"/>
      <c r="AX846" s="19">
        <v>25200000</v>
      </c>
      <c r="AY846" s="19"/>
      <c r="AZ846" s="19"/>
      <c r="BA846" s="19"/>
      <c r="BB846" s="19">
        <f t="shared" si="125"/>
        <v>10800000</v>
      </c>
      <c r="BC846" s="15">
        <f t="shared" si="119"/>
        <v>36000000</v>
      </c>
      <c r="BD846" s="15">
        <f t="shared" si="124"/>
        <v>36000000</v>
      </c>
      <c r="BE846" t="str">
        <f t="shared" si="120"/>
        <v>OK</v>
      </c>
      <c r="BF846">
        <f t="shared" si="121"/>
        <v>2</v>
      </c>
      <c r="BH846" s="17"/>
    </row>
    <row r="847" spans="1:60" hidden="1">
      <c r="A847" s="17">
        <v>8</v>
      </c>
      <c r="B847" s="17" t="s">
        <v>19</v>
      </c>
      <c r="C847" s="17" t="s">
        <v>799</v>
      </c>
      <c r="D847" s="17" t="s">
        <v>931</v>
      </c>
      <c r="E847" s="17" t="s">
        <v>6</v>
      </c>
      <c r="F847" s="17" t="s">
        <v>6</v>
      </c>
      <c r="G847">
        <v>7301</v>
      </c>
      <c r="H847">
        <v>1</v>
      </c>
      <c r="I847" s="19">
        <v>25000000</v>
      </c>
      <c r="J847" s="15">
        <v>25000000</v>
      </c>
      <c r="K847" s="17">
        <v>1</v>
      </c>
      <c r="L847" s="17"/>
      <c r="M847" s="17" t="s">
        <v>40</v>
      </c>
      <c r="N847" s="17" t="s">
        <v>49</v>
      </c>
      <c r="O847" s="17" t="s">
        <v>190</v>
      </c>
      <c r="P847" s="17" t="s">
        <v>932</v>
      </c>
      <c r="Q847" s="17" t="s">
        <v>116</v>
      </c>
      <c r="R847" s="17" t="s">
        <v>117</v>
      </c>
      <c r="S847" s="17" t="s">
        <v>118</v>
      </c>
      <c r="T847" t="s">
        <v>214</v>
      </c>
      <c r="U847" t="s">
        <v>159</v>
      </c>
      <c r="V847" s="17" t="str">
        <f t="shared" si="118"/>
        <v>08-730101</v>
      </c>
      <c r="W847" t="s">
        <v>933</v>
      </c>
      <c r="X847" s="17" t="s">
        <v>40</v>
      </c>
      <c r="Y847" s="20"/>
      <c r="Z847" s="21"/>
      <c r="AA847" s="14"/>
      <c r="AB847" s="20">
        <v>44385</v>
      </c>
      <c r="AC847" s="19">
        <f t="shared" si="122"/>
        <v>25000000</v>
      </c>
      <c r="AD847" s="21">
        <v>11</v>
      </c>
      <c r="AE847" s="14">
        <v>44396</v>
      </c>
      <c r="AF847" s="20">
        <v>44397</v>
      </c>
      <c r="AG847" s="21">
        <v>10</v>
      </c>
      <c r="AH847" s="14">
        <v>44407</v>
      </c>
      <c r="AI847" s="20">
        <v>44412</v>
      </c>
      <c r="AJ847" s="21">
        <v>10</v>
      </c>
      <c r="AK847" s="14">
        <v>44422</v>
      </c>
      <c r="AL847" s="14"/>
      <c r="AM847" s="21">
        <v>9</v>
      </c>
      <c r="AN847" s="14">
        <v>44695</v>
      </c>
      <c r="AO847" s="14">
        <v>44755</v>
      </c>
      <c r="AP847" s="19"/>
      <c r="AQ847" s="19"/>
      <c r="AR847" s="19"/>
      <c r="AS847" s="19"/>
      <c r="AT847" s="19"/>
      <c r="AU847" s="19"/>
      <c r="AV847" s="19"/>
      <c r="AW847" s="19">
        <v>1250000</v>
      </c>
      <c r="AX847" s="19"/>
      <c r="AY847" s="19">
        <v>23750000</v>
      </c>
      <c r="AZ847" s="19"/>
      <c r="BA847" s="19"/>
      <c r="BB847" s="19">
        <f t="shared" si="125"/>
        <v>0</v>
      </c>
      <c r="BC847" s="15">
        <f t="shared" si="119"/>
        <v>25000000</v>
      </c>
      <c r="BD847" s="15">
        <f t="shared" si="124"/>
        <v>25000000</v>
      </c>
      <c r="BE847" t="str">
        <f t="shared" si="120"/>
        <v>OK</v>
      </c>
      <c r="BF847">
        <f t="shared" si="121"/>
        <v>2</v>
      </c>
      <c r="BH847" s="17"/>
    </row>
    <row r="848" spans="1:60" hidden="1">
      <c r="A848" s="17">
        <v>8</v>
      </c>
      <c r="B848" s="17" t="s">
        <v>19</v>
      </c>
      <c r="C848" s="17" t="s">
        <v>814</v>
      </c>
      <c r="D848" s="17" t="s">
        <v>934</v>
      </c>
      <c r="E848" s="17" t="s">
        <v>4</v>
      </c>
      <c r="F848" s="17" t="s">
        <v>396</v>
      </c>
      <c r="G848">
        <v>8913</v>
      </c>
      <c r="H848">
        <v>20</v>
      </c>
      <c r="I848" s="19">
        <v>12200000</v>
      </c>
      <c r="J848" s="15">
        <v>610000</v>
      </c>
      <c r="K848" s="17">
        <v>0</v>
      </c>
      <c r="L848" s="17">
        <v>20</v>
      </c>
      <c r="M848" s="17" t="s">
        <v>40</v>
      </c>
      <c r="N848" s="17" t="s">
        <v>48</v>
      </c>
      <c r="O848" s="17" t="s">
        <v>114</v>
      </c>
      <c r="P848" s="17" t="s">
        <v>935</v>
      </c>
      <c r="Q848" s="17" t="s">
        <v>53</v>
      </c>
      <c r="R848" s="17" t="s">
        <v>117</v>
      </c>
      <c r="S848" s="17" t="s">
        <v>118</v>
      </c>
      <c r="T848">
        <v>891301</v>
      </c>
      <c r="U848" t="s">
        <v>159</v>
      </c>
      <c r="V848" s="17" t="str">
        <f t="shared" si="118"/>
        <v>08-891301</v>
      </c>
      <c r="W848" t="s">
        <v>936</v>
      </c>
      <c r="X848" s="17" t="s">
        <v>40</v>
      </c>
      <c r="Y848" s="20">
        <v>44278</v>
      </c>
      <c r="Z848" s="21">
        <v>21</v>
      </c>
      <c r="AA848" s="14">
        <v>44277</v>
      </c>
      <c r="AB848" s="20">
        <v>44225</v>
      </c>
      <c r="AC848" s="19">
        <f t="shared" si="122"/>
        <v>12200000</v>
      </c>
      <c r="AD848" s="21">
        <v>25</v>
      </c>
      <c r="AE848" s="14">
        <v>44250</v>
      </c>
      <c r="AF848" s="20">
        <v>44260</v>
      </c>
      <c r="AG848" s="21">
        <v>35</v>
      </c>
      <c r="AH848" s="14">
        <v>44295</v>
      </c>
      <c r="AI848" s="20">
        <v>44309</v>
      </c>
      <c r="AJ848" s="21">
        <v>10</v>
      </c>
      <c r="AK848" s="14">
        <v>44288</v>
      </c>
      <c r="AL848" s="15">
        <f t="shared" ref="AL848:AL851" si="126">I848</f>
        <v>12200000</v>
      </c>
      <c r="AM848" s="21">
        <v>8</v>
      </c>
      <c r="AN848" s="14">
        <v>44532</v>
      </c>
      <c r="AO848" s="14">
        <v>44592</v>
      </c>
      <c r="AP848" s="19"/>
      <c r="AQ848" s="19"/>
      <c r="AR848" s="19"/>
      <c r="AS848" s="19"/>
      <c r="AT848" s="19">
        <v>854000.00000000012</v>
      </c>
      <c r="AU848" s="19"/>
      <c r="AV848" s="19"/>
      <c r="AW848" s="19">
        <v>11346000</v>
      </c>
      <c r="AX848" s="19"/>
      <c r="AY848" s="19"/>
      <c r="AZ848" s="19"/>
      <c r="BA848" s="19"/>
      <c r="BB848" s="19">
        <f t="shared" si="125"/>
        <v>854000.00000000012</v>
      </c>
      <c r="BC848" s="15">
        <f t="shared" si="119"/>
        <v>12200000</v>
      </c>
      <c r="BD848" s="15">
        <f t="shared" si="124"/>
        <v>12200000</v>
      </c>
      <c r="BE848" t="str">
        <f t="shared" si="120"/>
        <v>OK</v>
      </c>
      <c r="BF848">
        <f t="shared" si="121"/>
        <v>2</v>
      </c>
      <c r="BH848" s="17"/>
    </row>
    <row r="849" spans="1:60" hidden="1">
      <c r="A849" s="17">
        <v>8</v>
      </c>
      <c r="B849" s="17" t="s">
        <v>19</v>
      </c>
      <c r="C849" s="17" t="s">
        <v>834</v>
      </c>
      <c r="D849" s="17" t="s">
        <v>934</v>
      </c>
      <c r="E849" s="17" t="s">
        <v>4</v>
      </c>
      <c r="F849" s="17" t="s">
        <v>396</v>
      </c>
      <c r="G849">
        <v>8913</v>
      </c>
      <c r="H849">
        <v>25</v>
      </c>
      <c r="I849" s="19">
        <v>15250000</v>
      </c>
      <c r="J849" s="15">
        <v>610000</v>
      </c>
      <c r="K849" s="17">
        <v>0</v>
      </c>
      <c r="L849" s="17">
        <v>25</v>
      </c>
      <c r="M849" s="17" t="s">
        <v>40</v>
      </c>
      <c r="N849" s="17" t="s">
        <v>48</v>
      </c>
      <c r="O849" s="17" t="s">
        <v>114</v>
      </c>
      <c r="P849" s="17" t="s">
        <v>935</v>
      </c>
      <c r="Q849" s="17" t="s">
        <v>53</v>
      </c>
      <c r="R849" s="17" t="s">
        <v>117</v>
      </c>
      <c r="S849" s="17" t="s">
        <v>118</v>
      </c>
      <c r="T849">
        <v>891301</v>
      </c>
      <c r="U849" t="s">
        <v>159</v>
      </c>
      <c r="V849" s="17" t="str">
        <f t="shared" si="118"/>
        <v>08-891301</v>
      </c>
      <c r="W849" t="s">
        <v>936</v>
      </c>
      <c r="X849" s="17" t="s">
        <v>40</v>
      </c>
      <c r="Y849" s="20">
        <v>44278</v>
      </c>
      <c r="Z849" s="21">
        <v>21</v>
      </c>
      <c r="AA849" s="14">
        <v>44277</v>
      </c>
      <c r="AB849" s="20">
        <v>44225</v>
      </c>
      <c r="AC849" s="19">
        <f t="shared" si="122"/>
        <v>15250000</v>
      </c>
      <c r="AD849" s="21">
        <v>25</v>
      </c>
      <c r="AE849" s="14">
        <v>44250</v>
      </c>
      <c r="AF849" s="20">
        <v>44260</v>
      </c>
      <c r="AG849" s="21">
        <v>35</v>
      </c>
      <c r="AH849" s="14">
        <v>44295</v>
      </c>
      <c r="AI849" s="20">
        <v>44309</v>
      </c>
      <c r="AJ849" s="21">
        <v>10</v>
      </c>
      <c r="AK849" s="14">
        <v>44288</v>
      </c>
      <c r="AL849" s="15">
        <f t="shared" si="126"/>
        <v>15250000</v>
      </c>
      <c r="AM849" s="21">
        <v>8</v>
      </c>
      <c r="AN849" s="14">
        <v>44532</v>
      </c>
      <c r="AO849" s="14">
        <v>44592</v>
      </c>
      <c r="AP849" s="19"/>
      <c r="AQ849" s="19"/>
      <c r="AR849" s="19"/>
      <c r="AS849" s="19"/>
      <c r="AT849" s="19">
        <v>1067500</v>
      </c>
      <c r="AU849" s="19"/>
      <c r="AV849" s="19"/>
      <c r="AW849" s="19">
        <v>14182500</v>
      </c>
      <c r="AX849" s="19"/>
      <c r="AY849" s="19"/>
      <c r="AZ849" s="19"/>
      <c r="BA849" s="19"/>
      <c r="BB849" s="19">
        <f t="shared" si="125"/>
        <v>1067500</v>
      </c>
      <c r="BC849" s="15">
        <f t="shared" si="119"/>
        <v>15250000</v>
      </c>
      <c r="BD849" s="15">
        <f t="shared" si="124"/>
        <v>15250000</v>
      </c>
      <c r="BE849" t="str">
        <f t="shared" si="120"/>
        <v>OK</v>
      </c>
      <c r="BF849">
        <f t="shared" si="121"/>
        <v>2</v>
      </c>
      <c r="BH849" s="17"/>
    </row>
    <row r="850" spans="1:60" hidden="1">
      <c r="A850" s="17">
        <v>8</v>
      </c>
      <c r="B850" s="17" t="s">
        <v>19</v>
      </c>
      <c r="C850" s="17" t="s">
        <v>842</v>
      </c>
      <c r="D850" s="17" t="s">
        <v>934</v>
      </c>
      <c r="E850" s="17" t="s">
        <v>4</v>
      </c>
      <c r="F850" s="17" t="s">
        <v>396</v>
      </c>
      <c r="G850">
        <v>8913</v>
      </c>
      <c r="H850">
        <v>25</v>
      </c>
      <c r="I850" s="19">
        <v>15250000</v>
      </c>
      <c r="J850" s="15">
        <v>610000</v>
      </c>
      <c r="K850" s="17">
        <v>0</v>
      </c>
      <c r="L850" s="17">
        <v>25</v>
      </c>
      <c r="M850" s="17" t="s">
        <v>40</v>
      </c>
      <c r="N850" s="17" t="s">
        <v>48</v>
      </c>
      <c r="O850" s="17" t="s">
        <v>114</v>
      </c>
      <c r="P850" s="17" t="s">
        <v>935</v>
      </c>
      <c r="Q850" s="17" t="s">
        <v>53</v>
      </c>
      <c r="R850" s="17" t="s">
        <v>117</v>
      </c>
      <c r="S850" s="17" t="s">
        <v>118</v>
      </c>
      <c r="T850">
        <v>891301</v>
      </c>
      <c r="U850" t="s">
        <v>159</v>
      </c>
      <c r="V850" s="17" t="str">
        <f t="shared" si="118"/>
        <v>08-891301</v>
      </c>
      <c r="W850" t="s">
        <v>936</v>
      </c>
      <c r="X850" s="17" t="s">
        <v>40</v>
      </c>
      <c r="Y850" s="20">
        <v>44278</v>
      </c>
      <c r="Z850" s="21">
        <v>21</v>
      </c>
      <c r="AA850" s="14">
        <v>44277</v>
      </c>
      <c r="AB850" s="20">
        <v>44225</v>
      </c>
      <c r="AC850" s="19">
        <f t="shared" si="122"/>
        <v>15250000</v>
      </c>
      <c r="AD850" s="21">
        <v>25</v>
      </c>
      <c r="AE850" s="14">
        <v>44250</v>
      </c>
      <c r="AF850" s="20">
        <v>44260</v>
      </c>
      <c r="AG850" s="21">
        <v>35</v>
      </c>
      <c r="AH850" s="14">
        <v>44295</v>
      </c>
      <c r="AI850" s="20">
        <v>44309</v>
      </c>
      <c r="AJ850" s="21">
        <v>10</v>
      </c>
      <c r="AK850" s="14">
        <v>44288</v>
      </c>
      <c r="AL850" s="15">
        <f t="shared" si="126"/>
        <v>15250000</v>
      </c>
      <c r="AM850" s="21">
        <v>8</v>
      </c>
      <c r="AN850" s="14">
        <v>44532</v>
      </c>
      <c r="AO850" s="14">
        <v>44592</v>
      </c>
      <c r="AP850" s="19"/>
      <c r="AQ850" s="19"/>
      <c r="AR850" s="19"/>
      <c r="AS850" s="19"/>
      <c r="AT850" s="19">
        <v>1067500</v>
      </c>
      <c r="AU850" s="19"/>
      <c r="AV850" s="19"/>
      <c r="AW850" s="19">
        <v>14182500</v>
      </c>
      <c r="AX850" s="19"/>
      <c r="AY850" s="19"/>
      <c r="AZ850" s="19"/>
      <c r="BA850" s="19"/>
      <c r="BB850" s="19">
        <f t="shared" si="125"/>
        <v>1067500</v>
      </c>
      <c r="BC850" s="15">
        <f t="shared" si="119"/>
        <v>15250000</v>
      </c>
      <c r="BD850" s="15">
        <f t="shared" si="124"/>
        <v>15250000</v>
      </c>
      <c r="BE850" t="str">
        <f t="shared" si="120"/>
        <v>OK</v>
      </c>
      <c r="BF850">
        <f t="shared" si="121"/>
        <v>2</v>
      </c>
      <c r="BH850" s="17"/>
    </row>
    <row r="851" spans="1:60" hidden="1">
      <c r="A851" s="17">
        <v>8</v>
      </c>
      <c r="B851" s="17" t="s">
        <v>19</v>
      </c>
      <c r="C851" s="17" t="s">
        <v>844</v>
      </c>
      <c r="D851" s="17" t="s">
        <v>934</v>
      </c>
      <c r="E851" s="17" t="s">
        <v>4</v>
      </c>
      <c r="F851" s="17" t="s">
        <v>396</v>
      </c>
      <c r="G851">
        <v>8913</v>
      </c>
      <c r="H851">
        <v>20</v>
      </c>
      <c r="I851" s="19">
        <v>12200000</v>
      </c>
      <c r="J851" s="15">
        <v>610000</v>
      </c>
      <c r="K851" s="17">
        <v>0</v>
      </c>
      <c r="L851" s="17">
        <v>20</v>
      </c>
      <c r="M851" s="17" t="s">
        <v>40</v>
      </c>
      <c r="N851" s="17" t="s">
        <v>48</v>
      </c>
      <c r="O851" s="17" t="s">
        <v>114</v>
      </c>
      <c r="P851" s="17" t="s">
        <v>935</v>
      </c>
      <c r="Q851" s="17" t="s">
        <v>53</v>
      </c>
      <c r="R851" s="17" t="s">
        <v>117</v>
      </c>
      <c r="S851" s="17" t="s">
        <v>118</v>
      </c>
      <c r="T851">
        <v>891301</v>
      </c>
      <c r="U851" t="s">
        <v>159</v>
      </c>
      <c r="V851" s="17" t="str">
        <f t="shared" si="118"/>
        <v>08-891301</v>
      </c>
      <c r="W851" t="s">
        <v>936</v>
      </c>
      <c r="X851" s="17" t="s">
        <v>40</v>
      </c>
      <c r="Y851" s="20">
        <v>44278</v>
      </c>
      <c r="Z851" s="21">
        <v>21</v>
      </c>
      <c r="AA851" s="14">
        <v>44277</v>
      </c>
      <c r="AB851" s="20">
        <v>44225</v>
      </c>
      <c r="AC851" s="19">
        <f t="shared" si="122"/>
        <v>12200000</v>
      </c>
      <c r="AD851" s="21">
        <v>25</v>
      </c>
      <c r="AE851" s="14">
        <v>44250</v>
      </c>
      <c r="AF851" s="20">
        <v>44260</v>
      </c>
      <c r="AG851" s="21">
        <v>35</v>
      </c>
      <c r="AH851" s="14">
        <v>44295</v>
      </c>
      <c r="AI851" s="20">
        <v>44309</v>
      </c>
      <c r="AJ851" s="21">
        <v>10</v>
      </c>
      <c r="AK851" s="14">
        <v>44288</v>
      </c>
      <c r="AL851" s="15">
        <f t="shared" si="126"/>
        <v>12200000</v>
      </c>
      <c r="AM851" s="21">
        <v>8</v>
      </c>
      <c r="AN851" s="14">
        <v>44532</v>
      </c>
      <c r="AO851" s="14">
        <v>44592</v>
      </c>
      <c r="AP851" s="19"/>
      <c r="AQ851" s="19"/>
      <c r="AR851" s="19"/>
      <c r="AS851" s="19"/>
      <c r="AT851" s="19">
        <v>854000.00000000012</v>
      </c>
      <c r="AU851" s="19"/>
      <c r="AV851" s="19"/>
      <c r="AW851" s="19">
        <v>11346000</v>
      </c>
      <c r="AX851" s="19"/>
      <c r="AY851" s="19"/>
      <c r="AZ851" s="19"/>
      <c r="BA851" s="19"/>
      <c r="BB851" s="19">
        <f t="shared" si="125"/>
        <v>854000.00000000012</v>
      </c>
      <c r="BC851" s="15">
        <f t="shared" si="119"/>
        <v>12200000</v>
      </c>
      <c r="BD851" s="15">
        <f t="shared" si="124"/>
        <v>12200000</v>
      </c>
      <c r="BE851" t="str">
        <f t="shared" si="120"/>
        <v>OK</v>
      </c>
      <c r="BF851">
        <f t="shared" si="121"/>
        <v>2</v>
      </c>
      <c r="BH851" s="17"/>
    </row>
    <row r="852" spans="1:60" hidden="1">
      <c r="A852" s="17">
        <v>9</v>
      </c>
      <c r="B852" s="17" t="s">
        <v>20</v>
      </c>
      <c r="C852" s="17" t="s">
        <v>937</v>
      </c>
      <c r="D852" s="17" t="s">
        <v>938</v>
      </c>
      <c r="E852" s="17" t="s">
        <v>2</v>
      </c>
      <c r="F852" s="17" t="s">
        <v>112</v>
      </c>
      <c r="G852">
        <v>3871</v>
      </c>
      <c r="H852">
        <v>66</v>
      </c>
      <c r="I852" s="19">
        <v>36862226</v>
      </c>
      <c r="J852" s="15">
        <v>558518.5757575758</v>
      </c>
      <c r="K852" s="17">
        <v>66</v>
      </c>
      <c r="L852" s="17"/>
      <c r="M852" s="17" t="s">
        <v>113</v>
      </c>
      <c r="N852" s="17" t="s">
        <v>45</v>
      </c>
      <c r="O852" s="17" t="s">
        <v>493</v>
      </c>
      <c r="P852" s="17" t="s">
        <v>939</v>
      </c>
      <c r="Q852" s="17" t="s">
        <v>116</v>
      </c>
      <c r="R852" s="17" t="s">
        <v>117</v>
      </c>
      <c r="S852" s="17" t="s">
        <v>118</v>
      </c>
      <c r="T852" t="s">
        <v>119</v>
      </c>
      <c r="U852" t="s">
        <v>173</v>
      </c>
      <c r="V852" s="17" t="str">
        <f t="shared" si="118"/>
        <v>09-387101</v>
      </c>
      <c r="W852" t="s">
        <v>940</v>
      </c>
      <c r="X852" s="17" t="s">
        <v>40</v>
      </c>
      <c r="Y852" s="20"/>
      <c r="Z852" s="21"/>
      <c r="AA852" s="14"/>
      <c r="AB852" s="20">
        <v>44349</v>
      </c>
      <c r="AC852" s="19">
        <f t="shared" si="122"/>
        <v>36862226</v>
      </c>
      <c r="AD852" s="21">
        <v>21</v>
      </c>
      <c r="AE852" s="14">
        <v>44370</v>
      </c>
      <c r="AF852" s="20">
        <v>44372</v>
      </c>
      <c r="AG852" s="21">
        <v>15</v>
      </c>
      <c r="AH852" s="14">
        <v>44387</v>
      </c>
      <c r="AI852" s="20">
        <v>44407</v>
      </c>
      <c r="AJ852" s="21">
        <v>21</v>
      </c>
      <c r="AK852" s="14">
        <v>44428</v>
      </c>
      <c r="AL852" s="14"/>
      <c r="AM852" s="21">
        <v>9</v>
      </c>
      <c r="AN852" s="14">
        <v>44708</v>
      </c>
      <c r="AO852" s="14">
        <v>44768</v>
      </c>
      <c r="AP852" s="19"/>
      <c r="AQ852" s="19"/>
      <c r="AR852" s="19"/>
      <c r="AS852" s="19"/>
      <c r="AT852" s="19"/>
      <c r="AU852" s="19"/>
      <c r="AV852" s="19"/>
      <c r="AW852" s="19">
        <v>3686222.6</v>
      </c>
      <c r="AX852" s="19"/>
      <c r="AY852" s="19"/>
      <c r="AZ852" s="19">
        <v>33176003.399999999</v>
      </c>
      <c r="BA852" s="19"/>
      <c r="BB852" s="19">
        <f t="shared" si="125"/>
        <v>0</v>
      </c>
      <c r="BC852" s="15">
        <f t="shared" si="119"/>
        <v>36862226</v>
      </c>
      <c r="BD852" s="15">
        <f t="shared" si="124"/>
        <v>36862226</v>
      </c>
      <c r="BE852" t="str">
        <f t="shared" si="120"/>
        <v>OK</v>
      </c>
      <c r="BF852">
        <f t="shared" si="121"/>
        <v>2</v>
      </c>
      <c r="BH852" s="17"/>
    </row>
    <row r="853" spans="1:60" hidden="1">
      <c r="A853" s="17">
        <v>9</v>
      </c>
      <c r="B853" s="17" t="s">
        <v>20</v>
      </c>
      <c r="C853" s="17" t="s">
        <v>941</v>
      </c>
      <c r="D853" s="17" t="s">
        <v>938</v>
      </c>
      <c r="E853" s="17" t="s">
        <v>2</v>
      </c>
      <c r="F853" s="17" t="s">
        <v>112</v>
      </c>
      <c r="G853">
        <v>3871</v>
      </c>
      <c r="H853">
        <v>204</v>
      </c>
      <c r="I853" s="19">
        <v>113937774</v>
      </c>
      <c r="J853" s="15">
        <v>558518.5</v>
      </c>
      <c r="K853" s="17">
        <v>204</v>
      </c>
      <c r="L853" s="17"/>
      <c r="M853" s="17" t="s">
        <v>113</v>
      </c>
      <c r="N853" s="17" t="s">
        <v>45</v>
      </c>
      <c r="O853" s="17" t="s">
        <v>493</v>
      </c>
      <c r="P853" s="17" t="s">
        <v>939</v>
      </c>
      <c r="Q853" s="17" t="s">
        <v>116</v>
      </c>
      <c r="R853" s="17" t="s">
        <v>117</v>
      </c>
      <c r="S853" s="17" t="s">
        <v>118</v>
      </c>
      <c r="T853" t="s">
        <v>119</v>
      </c>
      <c r="U853" t="s">
        <v>173</v>
      </c>
      <c r="V853" s="17" t="str">
        <f t="shared" si="118"/>
        <v>09-387101</v>
      </c>
      <c r="W853" t="s">
        <v>940</v>
      </c>
      <c r="X853" s="17" t="s">
        <v>40</v>
      </c>
      <c r="Y853" s="20"/>
      <c r="Z853" s="21"/>
      <c r="AA853" s="14"/>
      <c r="AB853" s="20">
        <v>44349</v>
      </c>
      <c r="AC853" s="19">
        <f t="shared" si="122"/>
        <v>113937774</v>
      </c>
      <c r="AD853" s="21">
        <v>21</v>
      </c>
      <c r="AE853" s="14">
        <v>44370</v>
      </c>
      <c r="AF853" s="20">
        <v>44372</v>
      </c>
      <c r="AG853" s="21">
        <v>15</v>
      </c>
      <c r="AH853" s="14">
        <v>44387</v>
      </c>
      <c r="AI853" s="20">
        <v>44407</v>
      </c>
      <c r="AJ853" s="21">
        <v>21</v>
      </c>
      <c r="AK853" s="14">
        <v>44428</v>
      </c>
      <c r="AL853" s="14"/>
      <c r="AM853" s="21">
        <v>9</v>
      </c>
      <c r="AN853" s="14">
        <v>44708</v>
      </c>
      <c r="AO853" s="14">
        <v>44768</v>
      </c>
      <c r="AP853" s="19"/>
      <c r="AQ853" s="19"/>
      <c r="AR853" s="19"/>
      <c r="AS853" s="19"/>
      <c r="AT853" s="19"/>
      <c r="AU853" s="19"/>
      <c r="AV853" s="19"/>
      <c r="AW853" s="19">
        <v>11393777.4</v>
      </c>
      <c r="AX853" s="19"/>
      <c r="AY853" s="19"/>
      <c r="AZ853" s="19">
        <v>102543996.59999999</v>
      </c>
      <c r="BA853" s="19"/>
      <c r="BB853" s="19">
        <f t="shared" si="125"/>
        <v>0</v>
      </c>
      <c r="BC853" s="15">
        <f t="shared" si="119"/>
        <v>113937774</v>
      </c>
      <c r="BD853" s="15">
        <f t="shared" si="124"/>
        <v>113937774</v>
      </c>
      <c r="BE853" t="str">
        <f t="shared" si="120"/>
        <v>OK</v>
      </c>
      <c r="BF853">
        <f t="shared" si="121"/>
        <v>2</v>
      </c>
      <c r="BH853" s="17"/>
    </row>
    <row r="854" spans="1:60" hidden="1">
      <c r="A854" s="17">
        <v>9</v>
      </c>
      <c r="B854" s="17" t="s">
        <v>20</v>
      </c>
      <c r="C854" s="17" t="s">
        <v>169</v>
      </c>
      <c r="D854" s="17" t="s">
        <v>938</v>
      </c>
      <c r="E854" s="17" t="s">
        <v>5</v>
      </c>
      <c r="F854" s="17" t="s">
        <v>5</v>
      </c>
      <c r="G854">
        <v>4103</v>
      </c>
      <c r="H854">
        <v>100</v>
      </c>
      <c r="I854" s="19">
        <v>280000000</v>
      </c>
      <c r="J854" s="15">
        <v>2800000</v>
      </c>
      <c r="K854" s="17">
        <v>100</v>
      </c>
      <c r="L854" s="17"/>
      <c r="M854" s="17" t="s">
        <v>40</v>
      </c>
      <c r="N854" s="17" t="s">
        <v>46</v>
      </c>
      <c r="O854" s="17" t="s">
        <v>114</v>
      </c>
      <c r="P854" s="17" t="s">
        <v>942</v>
      </c>
      <c r="Q854" s="17" t="s">
        <v>53</v>
      </c>
      <c r="R854" s="17" t="s">
        <v>117</v>
      </c>
      <c r="S854" s="17" t="s">
        <v>118</v>
      </c>
      <c r="T854" t="s">
        <v>345</v>
      </c>
      <c r="U854" t="s">
        <v>173</v>
      </c>
      <c r="V854" s="17" t="str">
        <f t="shared" si="118"/>
        <v>09-410301</v>
      </c>
      <c r="W854" t="s">
        <v>943</v>
      </c>
      <c r="X854" s="17" t="s">
        <v>40</v>
      </c>
      <c r="Y854" s="20">
        <v>44365</v>
      </c>
      <c r="Z854" s="21">
        <v>14</v>
      </c>
      <c r="AA854" s="14">
        <v>44379</v>
      </c>
      <c r="AB854" s="20">
        <v>44365</v>
      </c>
      <c r="AC854" s="19">
        <f t="shared" si="122"/>
        <v>280000000</v>
      </c>
      <c r="AD854" s="21">
        <v>18</v>
      </c>
      <c r="AE854" s="14">
        <v>44383</v>
      </c>
      <c r="AF854" s="20">
        <v>44385</v>
      </c>
      <c r="AG854" s="21">
        <v>11</v>
      </c>
      <c r="AH854" s="14">
        <v>44396</v>
      </c>
      <c r="AI854" s="20">
        <v>44400</v>
      </c>
      <c r="AJ854" s="21">
        <v>7</v>
      </c>
      <c r="AK854" s="14">
        <v>44407</v>
      </c>
      <c r="AL854" s="15">
        <f>I854</f>
        <v>280000000</v>
      </c>
      <c r="AM854" s="21">
        <v>5</v>
      </c>
      <c r="AN854" s="14">
        <v>44561</v>
      </c>
      <c r="AO854" s="14">
        <v>44621</v>
      </c>
      <c r="AP854" s="19"/>
      <c r="AQ854" s="19"/>
      <c r="AR854" s="19"/>
      <c r="AS854" s="19"/>
      <c r="AT854" s="19"/>
      <c r="AU854" s="19"/>
      <c r="AV854" s="19"/>
      <c r="AW854" s="19">
        <v>14000000</v>
      </c>
      <c r="AX854" s="19">
        <v>266000000</v>
      </c>
      <c r="AY854" s="19"/>
      <c r="AZ854" s="19"/>
      <c r="BA854" s="19"/>
      <c r="BB854" s="19">
        <f t="shared" si="125"/>
        <v>0</v>
      </c>
      <c r="BC854" s="15">
        <f t="shared" si="119"/>
        <v>280000000</v>
      </c>
      <c r="BD854" s="15">
        <f t="shared" si="124"/>
        <v>280000000</v>
      </c>
      <c r="BE854" t="str">
        <f t="shared" si="120"/>
        <v>OK</v>
      </c>
      <c r="BF854">
        <f t="shared" si="121"/>
        <v>2</v>
      </c>
      <c r="BH854" s="17"/>
    </row>
    <row r="855" spans="1:60" hidden="1">
      <c r="A855" s="17">
        <v>9</v>
      </c>
      <c r="B855" s="17" t="s">
        <v>20</v>
      </c>
      <c r="C855" s="17" t="s">
        <v>944</v>
      </c>
      <c r="D855" s="17" t="s">
        <v>945</v>
      </c>
      <c r="E855" s="17" t="s">
        <v>8</v>
      </c>
      <c r="F855" s="17" t="s">
        <v>138</v>
      </c>
      <c r="G855">
        <v>4881</v>
      </c>
      <c r="H855">
        <v>18</v>
      </c>
      <c r="I855" s="19">
        <v>17370000</v>
      </c>
      <c r="J855" s="15">
        <v>965000</v>
      </c>
      <c r="K855" s="17">
        <v>18</v>
      </c>
      <c r="L855" s="17"/>
      <c r="M855" s="17" t="s">
        <v>113</v>
      </c>
      <c r="N855" s="17" t="s">
        <v>48</v>
      </c>
      <c r="O855" s="17" t="s">
        <v>114</v>
      </c>
      <c r="P855" s="17" t="s">
        <v>946</v>
      </c>
      <c r="Q855" s="17" t="s">
        <v>53</v>
      </c>
      <c r="R855" s="17" t="s">
        <v>117</v>
      </c>
      <c r="S855" s="17" t="s">
        <v>118</v>
      </c>
      <c r="T855" t="s">
        <v>349</v>
      </c>
      <c r="U855" t="s">
        <v>173</v>
      </c>
      <c r="V855" s="17" t="str">
        <f t="shared" si="118"/>
        <v>09-488101</v>
      </c>
      <c r="W855" t="s">
        <v>947</v>
      </c>
      <c r="X855" s="17" t="s">
        <v>40</v>
      </c>
      <c r="Y855" s="20">
        <v>44277</v>
      </c>
      <c r="Z855" s="21">
        <v>18</v>
      </c>
      <c r="AA855" s="14">
        <v>44295</v>
      </c>
      <c r="AB855" s="20">
        <v>44301</v>
      </c>
      <c r="AC855" s="19">
        <f t="shared" si="122"/>
        <v>17370000</v>
      </c>
      <c r="AD855" s="21">
        <v>26</v>
      </c>
      <c r="AE855" s="14">
        <v>44327</v>
      </c>
      <c r="AF855" s="20">
        <v>44329</v>
      </c>
      <c r="AG855" s="21">
        <v>48</v>
      </c>
      <c r="AH855" s="14">
        <v>44377</v>
      </c>
      <c r="AI855" s="20">
        <v>44407</v>
      </c>
      <c r="AJ855" s="21">
        <v>21</v>
      </c>
      <c r="AK855" s="14">
        <v>44428</v>
      </c>
      <c r="AL855" s="14"/>
      <c r="AM855" s="21">
        <v>8</v>
      </c>
      <c r="AN855" s="14">
        <v>44678</v>
      </c>
      <c r="AO855" s="14">
        <v>44738</v>
      </c>
      <c r="AP855" s="19"/>
      <c r="AQ855" s="19"/>
      <c r="AR855" s="19"/>
      <c r="AS855" s="19"/>
      <c r="AT855" s="19"/>
      <c r="AU855" s="19"/>
      <c r="AV855" s="19"/>
      <c r="AW855" s="19">
        <v>1737000</v>
      </c>
      <c r="AX855" s="19"/>
      <c r="AY855" s="19"/>
      <c r="AZ855" s="19">
        <v>15633000</v>
      </c>
      <c r="BA855" s="19"/>
      <c r="BB855" s="19">
        <f t="shared" si="125"/>
        <v>0</v>
      </c>
      <c r="BC855" s="15">
        <f t="shared" si="119"/>
        <v>17370000</v>
      </c>
      <c r="BD855" s="15">
        <f t="shared" si="124"/>
        <v>17370000</v>
      </c>
      <c r="BE855" t="str">
        <f t="shared" si="120"/>
        <v>OK</v>
      </c>
      <c r="BF855">
        <f t="shared" si="121"/>
        <v>2</v>
      </c>
      <c r="BH855" s="17"/>
    </row>
    <row r="856" spans="1:60" hidden="1">
      <c r="A856" s="17">
        <v>9</v>
      </c>
      <c r="B856" s="17" t="s">
        <v>20</v>
      </c>
      <c r="C856" s="17" t="s">
        <v>948</v>
      </c>
      <c r="D856" s="17" t="s">
        <v>949</v>
      </c>
      <c r="E856" s="17" t="s">
        <v>8</v>
      </c>
      <c r="F856" s="17" t="s">
        <v>138</v>
      </c>
      <c r="G856">
        <v>4881</v>
      </c>
      <c r="H856">
        <v>31</v>
      </c>
      <c r="I856" s="19">
        <v>29915000</v>
      </c>
      <c r="J856" s="15">
        <v>965000</v>
      </c>
      <c r="K856" s="17">
        <v>31</v>
      </c>
      <c r="L856" s="17"/>
      <c r="M856" s="17" t="s">
        <v>113</v>
      </c>
      <c r="N856" s="17" t="s">
        <v>48</v>
      </c>
      <c r="O856" s="17" t="s">
        <v>114</v>
      </c>
      <c r="P856" s="17" t="s">
        <v>946</v>
      </c>
      <c r="Q856" s="17" t="s">
        <v>53</v>
      </c>
      <c r="R856" s="17" t="s">
        <v>117</v>
      </c>
      <c r="S856" s="17" t="s">
        <v>118</v>
      </c>
      <c r="T856" t="s">
        <v>349</v>
      </c>
      <c r="U856" t="s">
        <v>173</v>
      </c>
      <c r="V856" s="17" t="str">
        <f t="shared" si="118"/>
        <v>09-488101</v>
      </c>
      <c r="W856" t="s">
        <v>950</v>
      </c>
      <c r="X856" s="17" t="s">
        <v>40</v>
      </c>
      <c r="Y856" s="20">
        <v>44277</v>
      </c>
      <c r="Z856" s="21">
        <v>18</v>
      </c>
      <c r="AA856" s="14">
        <v>44295</v>
      </c>
      <c r="AB856" s="20">
        <v>44301</v>
      </c>
      <c r="AC856" s="19">
        <f t="shared" si="122"/>
        <v>29915000</v>
      </c>
      <c r="AD856" s="21">
        <v>26</v>
      </c>
      <c r="AE856" s="14">
        <v>44327</v>
      </c>
      <c r="AF856" s="20">
        <v>44329</v>
      </c>
      <c r="AG856" s="21">
        <v>48</v>
      </c>
      <c r="AH856" s="14">
        <v>44377</v>
      </c>
      <c r="AI856" s="20">
        <v>44407</v>
      </c>
      <c r="AJ856" s="21">
        <v>21</v>
      </c>
      <c r="AK856" s="14">
        <v>44428</v>
      </c>
      <c r="AL856" s="14"/>
      <c r="AM856" s="21">
        <v>8</v>
      </c>
      <c r="AN856" s="14">
        <v>44678</v>
      </c>
      <c r="AO856" s="14">
        <v>44738</v>
      </c>
      <c r="AP856" s="19"/>
      <c r="AQ856" s="19"/>
      <c r="AR856" s="19"/>
      <c r="AS856" s="19"/>
      <c r="AT856" s="19"/>
      <c r="AU856" s="19"/>
      <c r="AV856" s="19"/>
      <c r="AW856" s="19">
        <v>2991500</v>
      </c>
      <c r="AX856" s="19"/>
      <c r="AY856" s="19"/>
      <c r="AZ856" s="19">
        <v>26923500</v>
      </c>
      <c r="BA856" s="19"/>
      <c r="BB856" s="19">
        <f t="shared" si="125"/>
        <v>0</v>
      </c>
      <c r="BC856" s="15">
        <f t="shared" si="119"/>
        <v>29915000</v>
      </c>
      <c r="BD856" s="15">
        <f t="shared" si="124"/>
        <v>29915000</v>
      </c>
      <c r="BE856" t="str">
        <f t="shared" si="120"/>
        <v>OK</v>
      </c>
      <c r="BF856">
        <f t="shared" si="121"/>
        <v>2</v>
      </c>
      <c r="BH856" s="17"/>
    </row>
    <row r="857" spans="1:60" hidden="1">
      <c r="A857" s="17">
        <v>9</v>
      </c>
      <c r="B857" s="17" t="s">
        <v>20</v>
      </c>
      <c r="C857" s="17" t="s">
        <v>951</v>
      </c>
      <c r="D857" s="17" t="s">
        <v>952</v>
      </c>
      <c r="E857" s="17" t="s">
        <v>8</v>
      </c>
      <c r="F857" s="17" t="s">
        <v>138</v>
      </c>
      <c r="G857">
        <v>4881</v>
      </c>
      <c r="H857">
        <v>22</v>
      </c>
      <c r="I857" s="19">
        <v>21230000</v>
      </c>
      <c r="J857" s="15">
        <v>965000</v>
      </c>
      <c r="K857" s="17">
        <v>22</v>
      </c>
      <c r="L857" s="17"/>
      <c r="M857" s="17" t="s">
        <v>113</v>
      </c>
      <c r="N857" s="17" t="s">
        <v>48</v>
      </c>
      <c r="O857" s="17" t="s">
        <v>114</v>
      </c>
      <c r="P857" s="17" t="s">
        <v>946</v>
      </c>
      <c r="Q857" s="17" t="s">
        <v>53</v>
      </c>
      <c r="R857" s="17" t="s">
        <v>117</v>
      </c>
      <c r="S857" s="17" t="s">
        <v>118</v>
      </c>
      <c r="T857" t="s">
        <v>349</v>
      </c>
      <c r="U857" t="s">
        <v>173</v>
      </c>
      <c r="V857" s="17" t="str">
        <f t="shared" si="118"/>
        <v>09-488101</v>
      </c>
      <c r="W857" t="s">
        <v>953</v>
      </c>
      <c r="X857" s="17" t="s">
        <v>40</v>
      </c>
      <c r="Y857" s="20">
        <v>44277</v>
      </c>
      <c r="Z857" s="21">
        <v>18</v>
      </c>
      <c r="AA857" s="14">
        <v>44295</v>
      </c>
      <c r="AB857" s="20">
        <v>44301</v>
      </c>
      <c r="AC857" s="19">
        <f t="shared" si="122"/>
        <v>21230000</v>
      </c>
      <c r="AD857" s="21">
        <v>26</v>
      </c>
      <c r="AE857" s="14">
        <v>44327</v>
      </c>
      <c r="AF857" s="20">
        <v>44329</v>
      </c>
      <c r="AG857" s="21">
        <v>48</v>
      </c>
      <c r="AH857" s="14">
        <v>44377</v>
      </c>
      <c r="AI857" s="20">
        <v>44407</v>
      </c>
      <c r="AJ857" s="21">
        <v>21</v>
      </c>
      <c r="AK857" s="14">
        <v>44428</v>
      </c>
      <c r="AL857" s="14"/>
      <c r="AM857" s="21">
        <v>8</v>
      </c>
      <c r="AN857" s="14">
        <v>44678</v>
      </c>
      <c r="AO857" s="14">
        <v>44738</v>
      </c>
      <c r="AP857" s="19"/>
      <c r="AQ857" s="19"/>
      <c r="AR857" s="19"/>
      <c r="AS857" s="19"/>
      <c r="AT857" s="19"/>
      <c r="AU857" s="19"/>
      <c r="AV857" s="19"/>
      <c r="AW857" s="19">
        <v>2123000</v>
      </c>
      <c r="AX857" s="19"/>
      <c r="AY857" s="19"/>
      <c r="AZ857" s="19">
        <v>19107000</v>
      </c>
      <c r="BA857" s="19"/>
      <c r="BB857" s="19">
        <f t="shared" si="125"/>
        <v>0</v>
      </c>
      <c r="BC857" s="15">
        <f t="shared" si="119"/>
        <v>21230000</v>
      </c>
      <c r="BD857" s="15">
        <f t="shared" si="124"/>
        <v>21230000</v>
      </c>
      <c r="BE857" t="str">
        <f t="shared" si="120"/>
        <v>OK</v>
      </c>
      <c r="BF857">
        <f t="shared" si="121"/>
        <v>2</v>
      </c>
      <c r="BH857" s="17"/>
    </row>
    <row r="858" spans="1:60" hidden="1">
      <c r="A858" s="17">
        <v>9</v>
      </c>
      <c r="B858" s="17" t="s">
        <v>20</v>
      </c>
      <c r="C858" s="17" t="s">
        <v>954</v>
      </c>
      <c r="D858" s="17" t="s">
        <v>945</v>
      </c>
      <c r="E858" s="17" t="s">
        <v>8</v>
      </c>
      <c r="F858" s="17" t="s">
        <v>138</v>
      </c>
      <c r="G858">
        <v>4881</v>
      </c>
      <c r="H858">
        <v>16</v>
      </c>
      <c r="I858" s="19">
        <v>15440000</v>
      </c>
      <c r="J858" s="15">
        <v>965000</v>
      </c>
      <c r="K858" s="17">
        <v>16</v>
      </c>
      <c r="L858" s="17"/>
      <c r="M858" s="17" t="s">
        <v>113</v>
      </c>
      <c r="N858" s="17" t="s">
        <v>48</v>
      </c>
      <c r="O858" s="17" t="s">
        <v>114</v>
      </c>
      <c r="P858" s="17" t="s">
        <v>946</v>
      </c>
      <c r="Q858" s="17" t="s">
        <v>53</v>
      </c>
      <c r="R858" s="17" t="s">
        <v>117</v>
      </c>
      <c r="S858" s="17" t="s">
        <v>118</v>
      </c>
      <c r="T858" t="s">
        <v>349</v>
      </c>
      <c r="U858" t="s">
        <v>173</v>
      </c>
      <c r="V858" s="17" t="str">
        <f t="shared" si="118"/>
        <v>09-488101</v>
      </c>
      <c r="W858" t="s">
        <v>947</v>
      </c>
      <c r="X858" s="17" t="s">
        <v>40</v>
      </c>
      <c r="Y858" s="20">
        <v>44277</v>
      </c>
      <c r="Z858" s="21">
        <v>18</v>
      </c>
      <c r="AA858" s="14">
        <v>44295</v>
      </c>
      <c r="AB858" s="20">
        <v>44301</v>
      </c>
      <c r="AC858" s="19">
        <f t="shared" si="122"/>
        <v>15440000</v>
      </c>
      <c r="AD858" s="21">
        <v>26</v>
      </c>
      <c r="AE858" s="14">
        <v>44327</v>
      </c>
      <c r="AF858" s="20">
        <v>44329</v>
      </c>
      <c r="AG858" s="21">
        <v>48</v>
      </c>
      <c r="AH858" s="14">
        <v>44377</v>
      </c>
      <c r="AI858" s="20">
        <v>44407</v>
      </c>
      <c r="AJ858" s="21">
        <v>21</v>
      </c>
      <c r="AK858" s="14">
        <v>44428</v>
      </c>
      <c r="AL858" s="14"/>
      <c r="AM858" s="21">
        <v>8</v>
      </c>
      <c r="AN858" s="14">
        <v>44678</v>
      </c>
      <c r="AO858" s="14">
        <v>44738</v>
      </c>
      <c r="AP858" s="19"/>
      <c r="AQ858" s="19"/>
      <c r="AR858" s="19"/>
      <c r="AS858" s="19"/>
      <c r="AT858" s="19"/>
      <c r="AU858" s="19"/>
      <c r="AV858" s="19"/>
      <c r="AW858" s="19">
        <v>1544000</v>
      </c>
      <c r="AX858" s="19"/>
      <c r="AY858" s="19"/>
      <c r="AZ858" s="19">
        <v>13896000</v>
      </c>
      <c r="BA858" s="19"/>
      <c r="BB858" s="19">
        <f t="shared" si="125"/>
        <v>0</v>
      </c>
      <c r="BC858" s="15">
        <f t="shared" si="119"/>
        <v>15440000</v>
      </c>
      <c r="BD858" s="15">
        <f t="shared" si="124"/>
        <v>15440000</v>
      </c>
      <c r="BE858" t="str">
        <f t="shared" si="120"/>
        <v>OK</v>
      </c>
      <c r="BF858">
        <f t="shared" si="121"/>
        <v>2</v>
      </c>
      <c r="BH858" s="17"/>
    </row>
    <row r="859" spans="1:60" hidden="1">
      <c r="A859" s="17">
        <v>9</v>
      </c>
      <c r="B859" s="17" t="s">
        <v>20</v>
      </c>
      <c r="C859" s="17" t="s">
        <v>955</v>
      </c>
      <c r="D859" s="17" t="s">
        <v>956</v>
      </c>
      <c r="E859" s="17" t="s">
        <v>8</v>
      </c>
      <c r="F859" s="17" t="s">
        <v>138</v>
      </c>
      <c r="G859">
        <v>4881</v>
      </c>
      <c r="H859">
        <v>16</v>
      </c>
      <c r="I859" s="19">
        <v>15440000</v>
      </c>
      <c r="J859" s="15">
        <v>965000</v>
      </c>
      <c r="K859" s="17">
        <v>16</v>
      </c>
      <c r="L859" s="17"/>
      <c r="M859" s="17" t="s">
        <v>113</v>
      </c>
      <c r="N859" s="17" t="s">
        <v>48</v>
      </c>
      <c r="O859" s="17" t="s">
        <v>114</v>
      </c>
      <c r="P859" s="17" t="s">
        <v>946</v>
      </c>
      <c r="Q859" s="17" t="s">
        <v>53</v>
      </c>
      <c r="R859" s="17" t="s">
        <v>117</v>
      </c>
      <c r="S859" s="17" t="s">
        <v>118</v>
      </c>
      <c r="T859" t="s">
        <v>349</v>
      </c>
      <c r="U859" t="s">
        <v>173</v>
      </c>
      <c r="V859" s="17" t="str">
        <f t="shared" ref="V859:V922" si="127">CONCATENATE(U859,"-",T859)</f>
        <v>09-488101</v>
      </c>
      <c r="W859" t="s">
        <v>957</v>
      </c>
      <c r="X859" s="17" t="s">
        <v>40</v>
      </c>
      <c r="Y859" s="20">
        <v>44277</v>
      </c>
      <c r="Z859" s="21">
        <v>18</v>
      </c>
      <c r="AA859" s="14">
        <v>44295</v>
      </c>
      <c r="AB859" s="20">
        <v>44301</v>
      </c>
      <c r="AC859" s="19">
        <f t="shared" si="122"/>
        <v>15440000</v>
      </c>
      <c r="AD859" s="21">
        <v>26</v>
      </c>
      <c r="AE859" s="14">
        <v>44327</v>
      </c>
      <c r="AF859" s="20">
        <v>44329</v>
      </c>
      <c r="AG859" s="21">
        <v>48</v>
      </c>
      <c r="AH859" s="14">
        <v>44377</v>
      </c>
      <c r="AI859" s="20">
        <v>44407</v>
      </c>
      <c r="AJ859" s="21">
        <v>21</v>
      </c>
      <c r="AK859" s="14">
        <v>44428</v>
      </c>
      <c r="AL859" s="14"/>
      <c r="AM859" s="21">
        <v>8</v>
      </c>
      <c r="AN859" s="14">
        <v>44678</v>
      </c>
      <c r="AO859" s="14">
        <v>44738</v>
      </c>
      <c r="AP859" s="19"/>
      <c r="AQ859" s="19"/>
      <c r="AR859" s="19"/>
      <c r="AS859" s="19"/>
      <c r="AT859" s="19"/>
      <c r="AU859" s="19"/>
      <c r="AV859" s="19"/>
      <c r="AW859" s="19">
        <v>1544000</v>
      </c>
      <c r="AX859" s="19"/>
      <c r="AY859" s="19"/>
      <c r="AZ859" s="19">
        <v>13896000</v>
      </c>
      <c r="BA859" s="19"/>
      <c r="BB859" s="19">
        <f t="shared" si="125"/>
        <v>0</v>
      </c>
      <c r="BC859" s="15">
        <f t="shared" ref="BC859:BC922" si="128">IF((SUM(AP859:BA859)=0),"---",(SUM(AP859:BA859)))</f>
        <v>15440000</v>
      </c>
      <c r="BD859" s="15">
        <f t="shared" si="124"/>
        <v>15440000</v>
      </c>
      <c r="BE859" t="str">
        <f t="shared" ref="BE859:BE922" si="129">IF(OR(BD859="---",BC859="---"),"---",IF(BD859-BC859=0,"OK","REVISAR"))</f>
        <v>OK</v>
      </c>
      <c r="BF859">
        <f t="shared" ref="BF859:BF922" si="130">COUNT(AP859:BA859)</f>
        <v>2</v>
      </c>
      <c r="BH859" s="17"/>
    </row>
    <row r="860" spans="1:60" hidden="1">
      <c r="A860" s="17">
        <v>9</v>
      </c>
      <c r="B860" s="17" t="s">
        <v>20</v>
      </c>
      <c r="C860" s="17" t="s">
        <v>958</v>
      </c>
      <c r="D860" s="17" t="s">
        <v>956</v>
      </c>
      <c r="E860" s="17" t="s">
        <v>8</v>
      </c>
      <c r="F860" s="17" t="s">
        <v>138</v>
      </c>
      <c r="G860">
        <v>4881</v>
      </c>
      <c r="H860">
        <v>16</v>
      </c>
      <c r="I860" s="19">
        <v>15440000</v>
      </c>
      <c r="J860" s="15">
        <v>965000</v>
      </c>
      <c r="K860" s="17">
        <v>16</v>
      </c>
      <c r="L860" s="17"/>
      <c r="M860" s="17" t="s">
        <v>113</v>
      </c>
      <c r="N860" s="17" t="s">
        <v>48</v>
      </c>
      <c r="O860" s="17" t="s">
        <v>114</v>
      </c>
      <c r="P860" s="17" t="s">
        <v>946</v>
      </c>
      <c r="Q860" s="17" t="s">
        <v>53</v>
      </c>
      <c r="R860" s="17" t="s">
        <v>117</v>
      </c>
      <c r="S860" s="17" t="s">
        <v>118</v>
      </c>
      <c r="T860" t="s">
        <v>349</v>
      </c>
      <c r="U860" t="s">
        <v>173</v>
      </c>
      <c r="V860" s="17" t="str">
        <f t="shared" si="127"/>
        <v>09-488101</v>
      </c>
      <c r="W860" t="s">
        <v>957</v>
      </c>
      <c r="X860" s="17" t="s">
        <v>40</v>
      </c>
      <c r="Y860" s="20">
        <v>44277</v>
      </c>
      <c r="Z860" s="21">
        <v>18</v>
      </c>
      <c r="AA860" s="14">
        <v>44295</v>
      </c>
      <c r="AB860" s="20">
        <v>44301</v>
      </c>
      <c r="AC860" s="19">
        <f t="shared" si="122"/>
        <v>15440000</v>
      </c>
      <c r="AD860" s="21">
        <v>26</v>
      </c>
      <c r="AE860" s="14">
        <v>44327</v>
      </c>
      <c r="AF860" s="20">
        <v>44329</v>
      </c>
      <c r="AG860" s="21">
        <v>48</v>
      </c>
      <c r="AH860" s="14">
        <v>44377</v>
      </c>
      <c r="AI860" s="20">
        <v>44407</v>
      </c>
      <c r="AJ860" s="21">
        <v>21</v>
      </c>
      <c r="AK860" s="14">
        <v>44428</v>
      </c>
      <c r="AL860" s="14"/>
      <c r="AM860" s="21">
        <v>8</v>
      </c>
      <c r="AN860" s="14">
        <v>44678</v>
      </c>
      <c r="AO860" s="14">
        <v>44738</v>
      </c>
      <c r="AP860" s="19"/>
      <c r="AQ860" s="19"/>
      <c r="AR860" s="19"/>
      <c r="AS860" s="19"/>
      <c r="AT860" s="19"/>
      <c r="AU860" s="19"/>
      <c r="AV860" s="19"/>
      <c r="AW860" s="19">
        <v>1544000</v>
      </c>
      <c r="AX860" s="19"/>
      <c r="AY860" s="19"/>
      <c r="AZ860" s="19">
        <v>13896000</v>
      </c>
      <c r="BA860" s="19"/>
      <c r="BB860" s="19">
        <f t="shared" si="125"/>
        <v>0</v>
      </c>
      <c r="BC860" s="15">
        <f t="shared" si="128"/>
        <v>15440000</v>
      </c>
      <c r="BD860" s="15">
        <f t="shared" si="124"/>
        <v>15440000</v>
      </c>
      <c r="BE860" t="str">
        <f t="shared" si="129"/>
        <v>OK</v>
      </c>
      <c r="BF860">
        <f t="shared" si="130"/>
        <v>2</v>
      </c>
      <c r="BH860" s="17"/>
    </row>
    <row r="861" spans="1:60" hidden="1">
      <c r="A861" s="17">
        <v>9</v>
      </c>
      <c r="B861" s="17" t="s">
        <v>20</v>
      </c>
      <c r="C861" s="17" t="s">
        <v>959</v>
      </c>
      <c r="D861" s="17" t="s">
        <v>960</v>
      </c>
      <c r="E861" s="17" t="s">
        <v>8</v>
      </c>
      <c r="F861" s="17" t="s">
        <v>138</v>
      </c>
      <c r="G861">
        <v>4881</v>
      </c>
      <c r="H861">
        <v>18</v>
      </c>
      <c r="I861" s="19">
        <v>17370000</v>
      </c>
      <c r="J861" s="15">
        <v>965000</v>
      </c>
      <c r="K861" s="17">
        <v>18</v>
      </c>
      <c r="L861" s="17"/>
      <c r="M861" s="17" t="s">
        <v>113</v>
      </c>
      <c r="N861" s="17" t="s">
        <v>48</v>
      </c>
      <c r="O861" s="17" t="s">
        <v>114</v>
      </c>
      <c r="P861" s="17" t="s">
        <v>946</v>
      </c>
      <c r="Q861" s="17" t="s">
        <v>53</v>
      </c>
      <c r="R861" s="17" t="s">
        <v>117</v>
      </c>
      <c r="S861" s="17" t="s">
        <v>118</v>
      </c>
      <c r="T861" t="s">
        <v>349</v>
      </c>
      <c r="U861" t="s">
        <v>173</v>
      </c>
      <c r="V861" s="17" t="str">
        <f t="shared" si="127"/>
        <v>09-488101</v>
      </c>
      <c r="W861" t="s">
        <v>961</v>
      </c>
      <c r="X861" s="17" t="s">
        <v>40</v>
      </c>
      <c r="Y861" s="20">
        <v>44277</v>
      </c>
      <c r="Z861" s="21">
        <v>18</v>
      </c>
      <c r="AA861" s="14">
        <v>44295</v>
      </c>
      <c r="AB861" s="20">
        <v>44301</v>
      </c>
      <c r="AC861" s="19">
        <f t="shared" si="122"/>
        <v>17370000</v>
      </c>
      <c r="AD861" s="21">
        <v>26</v>
      </c>
      <c r="AE861" s="14">
        <v>44327</v>
      </c>
      <c r="AF861" s="20">
        <v>44329</v>
      </c>
      <c r="AG861" s="21">
        <v>48</v>
      </c>
      <c r="AH861" s="14">
        <v>44377</v>
      </c>
      <c r="AI861" s="20">
        <v>44407</v>
      </c>
      <c r="AJ861" s="21">
        <v>21</v>
      </c>
      <c r="AK861" s="14">
        <v>44428</v>
      </c>
      <c r="AL861" s="14"/>
      <c r="AM861" s="21">
        <v>8</v>
      </c>
      <c r="AN861" s="14">
        <v>44678</v>
      </c>
      <c r="AO861" s="14">
        <v>44738</v>
      </c>
      <c r="AP861" s="19"/>
      <c r="AQ861" s="19"/>
      <c r="AR861" s="19"/>
      <c r="AS861" s="19"/>
      <c r="AT861" s="19"/>
      <c r="AU861" s="19"/>
      <c r="AV861" s="19"/>
      <c r="AW861" s="19">
        <v>1737000</v>
      </c>
      <c r="AX861" s="19"/>
      <c r="AY861" s="19"/>
      <c r="AZ861" s="19">
        <v>15633000</v>
      </c>
      <c r="BA861" s="19"/>
      <c r="BB861" s="19">
        <f t="shared" si="125"/>
        <v>0</v>
      </c>
      <c r="BC861" s="15">
        <f t="shared" si="128"/>
        <v>17370000</v>
      </c>
      <c r="BD861" s="15">
        <f t="shared" si="124"/>
        <v>17370000</v>
      </c>
      <c r="BE861" t="str">
        <f t="shared" si="129"/>
        <v>OK</v>
      </c>
      <c r="BF861">
        <f t="shared" si="130"/>
        <v>2</v>
      </c>
      <c r="BH861" s="17"/>
    </row>
    <row r="862" spans="1:60" hidden="1">
      <c r="A862" s="17">
        <v>9</v>
      </c>
      <c r="B862" s="17" t="s">
        <v>20</v>
      </c>
      <c r="C862" s="17" t="s">
        <v>962</v>
      </c>
      <c r="D862" s="17" t="s">
        <v>945</v>
      </c>
      <c r="E862" s="17" t="s">
        <v>8</v>
      </c>
      <c r="F862" s="17" t="s">
        <v>138</v>
      </c>
      <c r="G862">
        <v>4881</v>
      </c>
      <c r="H862">
        <v>16</v>
      </c>
      <c r="I862" s="19">
        <v>15440000</v>
      </c>
      <c r="J862" s="15">
        <v>965000</v>
      </c>
      <c r="K862" s="17">
        <v>16</v>
      </c>
      <c r="L862" s="17"/>
      <c r="M862" s="17" t="s">
        <v>113</v>
      </c>
      <c r="N862" s="17" t="s">
        <v>48</v>
      </c>
      <c r="O862" s="17" t="s">
        <v>114</v>
      </c>
      <c r="P862" s="17" t="s">
        <v>946</v>
      </c>
      <c r="Q862" s="17" t="s">
        <v>53</v>
      </c>
      <c r="R862" s="17" t="s">
        <v>117</v>
      </c>
      <c r="S862" s="17" t="s">
        <v>118</v>
      </c>
      <c r="T862" t="s">
        <v>349</v>
      </c>
      <c r="U862" t="s">
        <v>173</v>
      </c>
      <c r="V862" s="17" t="str">
        <f t="shared" si="127"/>
        <v>09-488101</v>
      </c>
      <c r="W862" t="s">
        <v>947</v>
      </c>
      <c r="X862" s="17" t="s">
        <v>40</v>
      </c>
      <c r="Y862" s="20">
        <v>44277</v>
      </c>
      <c r="Z862" s="21">
        <v>18</v>
      </c>
      <c r="AA862" s="14">
        <v>44295</v>
      </c>
      <c r="AB862" s="20">
        <v>44301</v>
      </c>
      <c r="AC862" s="19">
        <f t="shared" si="122"/>
        <v>15440000</v>
      </c>
      <c r="AD862" s="21">
        <v>26</v>
      </c>
      <c r="AE862" s="14">
        <v>44327</v>
      </c>
      <c r="AF862" s="20">
        <v>44329</v>
      </c>
      <c r="AG862" s="21">
        <v>48</v>
      </c>
      <c r="AH862" s="14">
        <v>44377</v>
      </c>
      <c r="AI862" s="20">
        <v>44407</v>
      </c>
      <c r="AJ862" s="21">
        <v>21</v>
      </c>
      <c r="AK862" s="14">
        <v>44428</v>
      </c>
      <c r="AL862" s="14"/>
      <c r="AM862" s="21">
        <v>8</v>
      </c>
      <c r="AN862" s="14">
        <v>44678</v>
      </c>
      <c r="AO862" s="14">
        <v>44738</v>
      </c>
      <c r="AP862" s="19"/>
      <c r="AQ862" s="19"/>
      <c r="AR862" s="19"/>
      <c r="AS862" s="19"/>
      <c r="AT862" s="19"/>
      <c r="AU862" s="19"/>
      <c r="AV862" s="19"/>
      <c r="AW862" s="19">
        <v>1544000</v>
      </c>
      <c r="AX862" s="19"/>
      <c r="AY862" s="19"/>
      <c r="AZ862" s="19">
        <v>13896000</v>
      </c>
      <c r="BA862" s="19"/>
      <c r="BB862" s="19">
        <f t="shared" si="125"/>
        <v>0</v>
      </c>
      <c r="BC862" s="15">
        <f t="shared" si="128"/>
        <v>15440000</v>
      </c>
      <c r="BD862" s="15">
        <f t="shared" si="124"/>
        <v>15440000</v>
      </c>
      <c r="BE862" t="str">
        <f t="shared" si="129"/>
        <v>OK</v>
      </c>
      <c r="BF862">
        <f t="shared" si="130"/>
        <v>2</v>
      </c>
      <c r="BH862" s="17"/>
    </row>
    <row r="863" spans="1:60" hidden="1">
      <c r="A863" s="17">
        <v>9</v>
      </c>
      <c r="B863" s="17" t="s">
        <v>20</v>
      </c>
      <c r="C863" s="17" t="s">
        <v>963</v>
      </c>
      <c r="D863" s="17" t="s">
        <v>964</v>
      </c>
      <c r="E863" s="17" t="s">
        <v>8</v>
      </c>
      <c r="F863" s="17" t="s">
        <v>138</v>
      </c>
      <c r="G863">
        <v>4881</v>
      </c>
      <c r="H863">
        <v>18</v>
      </c>
      <c r="I863" s="19">
        <v>17370000</v>
      </c>
      <c r="J863" s="15">
        <v>965000</v>
      </c>
      <c r="K863" s="17">
        <v>18</v>
      </c>
      <c r="L863" s="17"/>
      <c r="M863" s="17" t="s">
        <v>113</v>
      </c>
      <c r="N863" s="17" t="s">
        <v>48</v>
      </c>
      <c r="O863" s="17" t="s">
        <v>114</v>
      </c>
      <c r="P863" s="17" t="s">
        <v>946</v>
      </c>
      <c r="Q863" s="17" t="s">
        <v>53</v>
      </c>
      <c r="R863" s="17" t="s">
        <v>117</v>
      </c>
      <c r="S863" s="17" t="s">
        <v>118</v>
      </c>
      <c r="T863" t="s">
        <v>349</v>
      </c>
      <c r="U863" t="s">
        <v>173</v>
      </c>
      <c r="V863" s="17" t="str">
        <f t="shared" si="127"/>
        <v>09-488101</v>
      </c>
      <c r="W863" t="s">
        <v>965</v>
      </c>
      <c r="X863" s="17" t="s">
        <v>40</v>
      </c>
      <c r="Y863" s="20">
        <v>44277</v>
      </c>
      <c r="Z863" s="21">
        <v>18</v>
      </c>
      <c r="AA863" s="14">
        <v>44295</v>
      </c>
      <c r="AB863" s="20">
        <v>44301</v>
      </c>
      <c r="AC863" s="19">
        <f t="shared" si="122"/>
        <v>17370000</v>
      </c>
      <c r="AD863" s="21">
        <v>26</v>
      </c>
      <c r="AE863" s="14">
        <v>44327</v>
      </c>
      <c r="AF863" s="20">
        <v>44329</v>
      </c>
      <c r="AG863" s="21">
        <v>48</v>
      </c>
      <c r="AH863" s="14">
        <v>44377</v>
      </c>
      <c r="AI863" s="20">
        <v>44407</v>
      </c>
      <c r="AJ863" s="21">
        <v>21</v>
      </c>
      <c r="AK863" s="14">
        <v>44428</v>
      </c>
      <c r="AL863" s="14"/>
      <c r="AM863" s="21">
        <v>8</v>
      </c>
      <c r="AN863" s="14">
        <v>44678</v>
      </c>
      <c r="AO863" s="14">
        <v>44738</v>
      </c>
      <c r="AP863" s="19"/>
      <c r="AQ863" s="19"/>
      <c r="AR863" s="19"/>
      <c r="AS863" s="19"/>
      <c r="AT863" s="19"/>
      <c r="AU863" s="19"/>
      <c r="AV863" s="19"/>
      <c r="AW863" s="19">
        <v>1737000</v>
      </c>
      <c r="AX863" s="19"/>
      <c r="AY863" s="19"/>
      <c r="AZ863" s="19">
        <v>15633000</v>
      </c>
      <c r="BA863" s="19"/>
      <c r="BB863" s="19">
        <f t="shared" si="125"/>
        <v>0</v>
      </c>
      <c r="BC863" s="15">
        <f t="shared" si="128"/>
        <v>17370000</v>
      </c>
      <c r="BD863" s="15">
        <f t="shared" si="124"/>
        <v>17370000</v>
      </c>
      <c r="BE863" t="str">
        <f t="shared" si="129"/>
        <v>OK</v>
      </c>
      <c r="BF863">
        <f t="shared" si="130"/>
        <v>2</v>
      </c>
      <c r="BH863" s="17"/>
    </row>
    <row r="864" spans="1:60" hidden="1">
      <c r="A864" s="17">
        <v>9</v>
      </c>
      <c r="B864" s="17" t="s">
        <v>20</v>
      </c>
      <c r="C864" s="17" t="s">
        <v>966</v>
      </c>
      <c r="D864" s="17" t="s">
        <v>952</v>
      </c>
      <c r="E864" s="17" t="s">
        <v>8</v>
      </c>
      <c r="F864" s="17" t="s">
        <v>138</v>
      </c>
      <c r="G864">
        <v>4881</v>
      </c>
      <c r="H864">
        <v>16</v>
      </c>
      <c r="I864" s="19">
        <v>15440000</v>
      </c>
      <c r="J864" s="15">
        <v>965000</v>
      </c>
      <c r="K864" s="17">
        <v>16</v>
      </c>
      <c r="L864" s="17"/>
      <c r="M864" s="17" t="s">
        <v>113</v>
      </c>
      <c r="N864" s="17" t="s">
        <v>48</v>
      </c>
      <c r="O864" s="17" t="s">
        <v>114</v>
      </c>
      <c r="P864" s="17" t="s">
        <v>946</v>
      </c>
      <c r="Q864" s="17" t="s">
        <v>53</v>
      </c>
      <c r="R864" s="17" t="s">
        <v>117</v>
      </c>
      <c r="S864" s="17" t="s">
        <v>118</v>
      </c>
      <c r="T864" t="s">
        <v>349</v>
      </c>
      <c r="U864" t="s">
        <v>173</v>
      </c>
      <c r="V864" s="17" t="str">
        <f t="shared" si="127"/>
        <v>09-488101</v>
      </c>
      <c r="W864" t="s">
        <v>953</v>
      </c>
      <c r="X864" s="17" t="s">
        <v>40</v>
      </c>
      <c r="Y864" s="20">
        <v>44277</v>
      </c>
      <c r="Z864" s="21">
        <v>18</v>
      </c>
      <c r="AA864" s="14">
        <v>44295</v>
      </c>
      <c r="AB864" s="20">
        <v>44301</v>
      </c>
      <c r="AC864" s="19">
        <f t="shared" si="122"/>
        <v>15440000</v>
      </c>
      <c r="AD864" s="21">
        <v>26</v>
      </c>
      <c r="AE864" s="14">
        <v>44327</v>
      </c>
      <c r="AF864" s="20">
        <v>44329</v>
      </c>
      <c r="AG864" s="21">
        <v>48</v>
      </c>
      <c r="AH864" s="14">
        <v>44377</v>
      </c>
      <c r="AI864" s="20">
        <v>44407</v>
      </c>
      <c r="AJ864" s="21">
        <v>21</v>
      </c>
      <c r="AK864" s="14">
        <v>44428</v>
      </c>
      <c r="AL864" s="14"/>
      <c r="AM864" s="21">
        <v>8</v>
      </c>
      <c r="AN864" s="14">
        <v>44678</v>
      </c>
      <c r="AO864" s="14">
        <v>44738</v>
      </c>
      <c r="AP864" s="19"/>
      <c r="AQ864" s="19"/>
      <c r="AR864" s="19"/>
      <c r="AS864" s="19"/>
      <c r="AT864" s="19"/>
      <c r="AU864" s="19"/>
      <c r="AV864" s="19"/>
      <c r="AW864" s="19">
        <v>1544000</v>
      </c>
      <c r="AX864" s="19"/>
      <c r="AY864" s="19"/>
      <c r="AZ864" s="19">
        <v>13896000</v>
      </c>
      <c r="BA864" s="19"/>
      <c r="BB864" s="19">
        <f t="shared" si="125"/>
        <v>0</v>
      </c>
      <c r="BC864" s="15">
        <f t="shared" si="128"/>
        <v>15440000</v>
      </c>
      <c r="BD864" s="15">
        <f t="shared" si="124"/>
        <v>15440000</v>
      </c>
      <c r="BE864" t="str">
        <f t="shared" si="129"/>
        <v>OK</v>
      </c>
      <c r="BF864">
        <f t="shared" si="130"/>
        <v>2</v>
      </c>
      <c r="BH864" s="17"/>
    </row>
    <row r="865" spans="1:60" hidden="1">
      <c r="A865" s="17">
        <v>9</v>
      </c>
      <c r="B865" s="17" t="s">
        <v>20</v>
      </c>
      <c r="C865" s="17" t="s">
        <v>967</v>
      </c>
      <c r="D865" s="17" t="s">
        <v>964</v>
      </c>
      <c r="E865" s="17" t="s">
        <v>8</v>
      </c>
      <c r="F865" s="17" t="s">
        <v>138</v>
      </c>
      <c r="G865">
        <v>4881</v>
      </c>
      <c r="H865">
        <v>16</v>
      </c>
      <c r="I865" s="19">
        <v>15440000</v>
      </c>
      <c r="J865" s="15">
        <v>965000</v>
      </c>
      <c r="K865" s="17">
        <v>16</v>
      </c>
      <c r="L865" s="17"/>
      <c r="M865" s="17" t="s">
        <v>113</v>
      </c>
      <c r="N865" s="17" t="s">
        <v>48</v>
      </c>
      <c r="O865" s="17" t="s">
        <v>114</v>
      </c>
      <c r="P865" s="17" t="s">
        <v>946</v>
      </c>
      <c r="Q865" s="17" t="s">
        <v>53</v>
      </c>
      <c r="R865" s="17" t="s">
        <v>117</v>
      </c>
      <c r="S865" s="17" t="s">
        <v>118</v>
      </c>
      <c r="T865" t="s">
        <v>349</v>
      </c>
      <c r="U865" t="s">
        <v>173</v>
      </c>
      <c r="V865" s="17" t="str">
        <f t="shared" si="127"/>
        <v>09-488101</v>
      </c>
      <c r="W865" t="s">
        <v>965</v>
      </c>
      <c r="X865" s="17" t="s">
        <v>40</v>
      </c>
      <c r="Y865" s="20">
        <v>44277</v>
      </c>
      <c r="Z865" s="21">
        <v>18</v>
      </c>
      <c r="AA865" s="14">
        <v>44295</v>
      </c>
      <c r="AB865" s="20">
        <v>44301</v>
      </c>
      <c r="AC865" s="19">
        <f t="shared" si="122"/>
        <v>15440000</v>
      </c>
      <c r="AD865" s="21">
        <v>26</v>
      </c>
      <c r="AE865" s="14">
        <v>44327</v>
      </c>
      <c r="AF865" s="20">
        <v>44329</v>
      </c>
      <c r="AG865" s="21">
        <v>48</v>
      </c>
      <c r="AH865" s="14">
        <v>44377</v>
      </c>
      <c r="AI865" s="20">
        <v>44407</v>
      </c>
      <c r="AJ865" s="21">
        <v>21</v>
      </c>
      <c r="AK865" s="14">
        <v>44428</v>
      </c>
      <c r="AL865" s="14"/>
      <c r="AM865" s="21">
        <v>8</v>
      </c>
      <c r="AN865" s="14">
        <v>44678</v>
      </c>
      <c r="AO865" s="14">
        <v>44738</v>
      </c>
      <c r="AP865" s="19"/>
      <c r="AQ865" s="19"/>
      <c r="AR865" s="19"/>
      <c r="AS865" s="19"/>
      <c r="AT865" s="19"/>
      <c r="AU865" s="19"/>
      <c r="AV865" s="19"/>
      <c r="AW865" s="19">
        <v>1544000</v>
      </c>
      <c r="AX865" s="19"/>
      <c r="AY865" s="19"/>
      <c r="AZ865" s="19">
        <v>13896000</v>
      </c>
      <c r="BA865" s="19"/>
      <c r="BB865" s="19">
        <f t="shared" si="125"/>
        <v>0</v>
      </c>
      <c r="BC865" s="15">
        <f t="shared" si="128"/>
        <v>15440000</v>
      </c>
      <c r="BD865" s="15">
        <f t="shared" si="124"/>
        <v>15440000</v>
      </c>
      <c r="BE865" t="str">
        <f t="shared" si="129"/>
        <v>OK</v>
      </c>
      <c r="BF865">
        <f t="shared" si="130"/>
        <v>2</v>
      </c>
      <c r="BH865" s="17"/>
    </row>
    <row r="866" spans="1:60" hidden="1">
      <c r="A866" s="17">
        <v>9</v>
      </c>
      <c r="B866" s="17" t="s">
        <v>20</v>
      </c>
      <c r="C866" s="17" t="s">
        <v>968</v>
      </c>
      <c r="D866" s="17" t="s">
        <v>969</v>
      </c>
      <c r="E866" s="17" t="s">
        <v>8</v>
      </c>
      <c r="F866" s="17" t="s">
        <v>138</v>
      </c>
      <c r="G866">
        <v>4881</v>
      </c>
      <c r="H866">
        <v>18</v>
      </c>
      <c r="I866" s="19">
        <v>17370000</v>
      </c>
      <c r="J866" s="15">
        <v>965000</v>
      </c>
      <c r="K866" s="17">
        <v>18</v>
      </c>
      <c r="L866" s="17"/>
      <c r="M866" s="17" t="s">
        <v>113</v>
      </c>
      <c r="N866" s="17" t="s">
        <v>48</v>
      </c>
      <c r="O866" s="17" t="s">
        <v>114</v>
      </c>
      <c r="P866" s="17" t="s">
        <v>946</v>
      </c>
      <c r="Q866" s="17" t="s">
        <v>53</v>
      </c>
      <c r="R866" s="17" t="s">
        <v>117</v>
      </c>
      <c r="S866" s="17" t="s">
        <v>118</v>
      </c>
      <c r="T866" t="s">
        <v>349</v>
      </c>
      <c r="U866" t="s">
        <v>173</v>
      </c>
      <c r="V866" s="17" t="str">
        <f t="shared" si="127"/>
        <v>09-488101</v>
      </c>
      <c r="W866" t="s">
        <v>970</v>
      </c>
      <c r="X866" s="17" t="s">
        <v>40</v>
      </c>
      <c r="Y866" s="20">
        <v>44277</v>
      </c>
      <c r="Z866" s="21">
        <v>18</v>
      </c>
      <c r="AA866" s="14">
        <v>44295</v>
      </c>
      <c r="AB866" s="20">
        <v>44301</v>
      </c>
      <c r="AC866" s="19">
        <f t="shared" si="122"/>
        <v>17370000</v>
      </c>
      <c r="AD866" s="21">
        <v>26</v>
      </c>
      <c r="AE866" s="14">
        <v>44327</v>
      </c>
      <c r="AF866" s="20">
        <v>44329</v>
      </c>
      <c r="AG866" s="21">
        <v>48</v>
      </c>
      <c r="AH866" s="14">
        <v>44377</v>
      </c>
      <c r="AI866" s="20">
        <v>44407</v>
      </c>
      <c r="AJ866" s="21">
        <v>21</v>
      </c>
      <c r="AK866" s="14">
        <v>44428</v>
      </c>
      <c r="AL866" s="14"/>
      <c r="AM866" s="21">
        <v>8</v>
      </c>
      <c r="AN866" s="14">
        <v>44678</v>
      </c>
      <c r="AO866" s="14">
        <v>44738</v>
      </c>
      <c r="AP866" s="19"/>
      <c r="AQ866" s="19"/>
      <c r="AR866" s="19"/>
      <c r="AS866" s="19"/>
      <c r="AT866" s="19"/>
      <c r="AU866" s="19"/>
      <c r="AV866" s="19"/>
      <c r="AW866" s="19">
        <v>1737000</v>
      </c>
      <c r="AX866" s="19"/>
      <c r="AY866" s="19"/>
      <c r="AZ866" s="19">
        <v>15633000</v>
      </c>
      <c r="BA866" s="19"/>
      <c r="BB866" s="19">
        <f t="shared" si="125"/>
        <v>0</v>
      </c>
      <c r="BC866" s="15">
        <f t="shared" si="128"/>
        <v>17370000</v>
      </c>
      <c r="BD866" s="15">
        <f t="shared" si="124"/>
        <v>17370000</v>
      </c>
      <c r="BE866" t="str">
        <f t="shared" si="129"/>
        <v>OK</v>
      </c>
      <c r="BF866">
        <f t="shared" si="130"/>
        <v>2</v>
      </c>
      <c r="BH866" s="17"/>
    </row>
    <row r="867" spans="1:60" hidden="1">
      <c r="A867" s="17">
        <v>9</v>
      </c>
      <c r="B867" s="17" t="s">
        <v>20</v>
      </c>
      <c r="C867" s="17" t="s">
        <v>971</v>
      </c>
      <c r="D867" s="17" t="s">
        <v>964</v>
      </c>
      <c r="E867" s="17" t="s">
        <v>8</v>
      </c>
      <c r="F867" s="17" t="s">
        <v>138</v>
      </c>
      <c r="G867">
        <v>4881</v>
      </c>
      <c r="H867">
        <v>18</v>
      </c>
      <c r="I867" s="19">
        <v>17370000</v>
      </c>
      <c r="J867" s="15">
        <v>965000</v>
      </c>
      <c r="K867" s="17">
        <v>18</v>
      </c>
      <c r="L867" s="17"/>
      <c r="M867" s="17" t="s">
        <v>113</v>
      </c>
      <c r="N867" s="17" t="s">
        <v>48</v>
      </c>
      <c r="O867" s="17" t="s">
        <v>114</v>
      </c>
      <c r="P867" s="17" t="s">
        <v>946</v>
      </c>
      <c r="Q867" s="17" t="s">
        <v>53</v>
      </c>
      <c r="R867" s="17" t="s">
        <v>117</v>
      </c>
      <c r="S867" s="17" t="s">
        <v>118</v>
      </c>
      <c r="T867" t="s">
        <v>349</v>
      </c>
      <c r="U867" t="s">
        <v>173</v>
      </c>
      <c r="V867" s="17" t="str">
        <f t="shared" si="127"/>
        <v>09-488101</v>
      </c>
      <c r="W867" t="s">
        <v>965</v>
      </c>
      <c r="X867" s="17" t="s">
        <v>40</v>
      </c>
      <c r="Y867" s="20">
        <v>44277</v>
      </c>
      <c r="Z867" s="21">
        <v>18</v>
      </c>
      <c r="AA867" s="14">
        <v>44295</v>
      </c>
      <c r="AB867" s="20">
        <v>44301</v>
      </c>
      <c r="AC867" s="19">
        <f t="shared" si="122"/>
        <v>17370000</v>
      </c>
      <c r="AD867" s="21">
        <v>26</v>
      </c>
      <c r="AE867" s="14">
        <v>44327</v>
      </c>
      <c r="AF867" s="20">
        <v>44329</v>
      </c>
      <c r="AG867" s="21">
        <v>48</v>
      </c>
      <c r="AH867" s="14">
        <v>44377</v>
      </c>
      <c r="AI867" s="20">
        <v>44407</v>
      </c>
      <c r="AJ867" s="21">
        <v>21</v>
      </c>
      <c r="AK867" s="14">
        <v>44428</v>
      </c>
      <c r="AL867" s="14"/>
      <c r="AM867" s="21">
        <v>8</v>
      </c>
      <c r="AN867" s="14">
        <v>44678</v>
      </c>
      <c r="AO867" s="14">
        <v>44738</v>
      </c>
      <c r="AP867" s="19"/>
      <c r="AQ867" s="19"/>
      <c r="AR867" s="19"/>
      <c r="AS867" s="19"/>
      <c r="AT867" s="19"/>
      <c r="AU867" s="19"/>
      <c r="AV867" s="19"/>
      <c r="AW867" s="19">
        <v>1737000</v>
      </c>
      <c r="AX867" s="19"/>
      <c r="AY867" s="19"/>
      <c r="AZ867" s="19">
        <v>15633000</v>
      </c>
      <c r="BA867" s="19"/>
      <c r="BB867" s="19">
        <f t="shared" si="125"/>
        <v>0</v>
      </c>
      <c r="BC867" s="15">
        <f t="shared" si="128"/>
        <v>17370000</v>
      </c>
      <c r="BD867" s="15">
        <f t="shared" si="124"/>
        <v>17370000</v>
      </c>
      <c r="BE867" t="str">
        <f t="shared" si="129"/>
        <v>OK</v>
      </c>
      <c r="BF867">
        <f t="shared" si="130"/>
        <v>2</v>
      </c>
      <c r="BH867" s="17"/>
    </row>
    <row r="868" spans="1:60" hidden="1">
      <c r="A868" s="17">
        <v>9</v>
      </c>
      <c r="B868" s="17" t="s">
        <v>20</v>
      </c>
      <c r="C868" s="17" t="s">
        <v>972</v>
      </c>
      <c r="D868" s="17" t="s">
        <v>956</v>
      </c>
      <c r="E868" s="17" t="s">
        <v>8</v>
      </c>
      <c r="F868" s="17" t="s">
        <v>138</v>
      </c>
      <c r="G868">
        <v>4881</v>
      </c>
      <c r="H868">
        <v>16</v>
      </c>
      <c r="I868" s="19">
        <v>15440000</v>
      </c>
      <c r="J868" s="15">
        <v>965000</v>
      </c>
      <c r="K868" s="17">
        <v>16</v>
      </c>
      <c r="L868" s="17"/>
      <c r="M868" s="17" t="s">
        <v>113</v>
      </c>
      <c r="N868" s="17" t="s">
        <v>48</v>
      </c>
      <c r="O868" s="17" t="s">
        <v>114</v>
      </c>
      <c r="P868" s="17" t="s">
        <v>946</v>
      </c>
      <c r="Q868" s="17" t="s">
        <v>53</v>
      </c>
      <c r="R868" s="17" t="s">
        <v>117</v>
      </c>
      <c r="S868" s="17" t="s">
        <v>118</v>
      </c>
      <c r="T868" t="s">
        <v>349</v>
      </c>
      <c r="U868" t="s">
        <v>173</v>
      </c>
      <c r="V868" s="17" t="str">
        <f t="shared" si="127"/>
        <v>09-488101</v>
      </c>
      <c r="W868" t="s">
        <v>957</v>
      </c>
      <c r="X868" s="17" t="s">
        <v>40</v>
      </c>
      <c r="Y868" s="20">
        <v>44277</v>
      </c>
      <c r="Z868" s="21">
        <v>18</v>
      </c>
      <c r="AA868" s="14">
        <v>44295</v>
      </c>
      <c r="AB868" s="20">
        <v>44301</v>
      </c>
      <c r="AC868" s="19">
        <f t="shared" si="122"/>
        <v>15440000</v>
      </c>
      <c r="AD868" s="21">
        <v>26</v>
      </c>
      <c r="AE868" s="14">
        <v>44327</v>
      </c>
      <c r="AF868" s="20">
        <v>44329</v>
      </c>
      <c r="AG868" s="21">
        <v>48</v>
      </c>
      <c r="AH868" s="14">
        <v>44377</v>
      </c>
      <c r="AI868" s="20">
        <v>44407</v>
      </c>
      <c r="AJ868" s="21">
        <v>21</v>
      </c>
      <c r="AK868" s="14">
        <v>44428</v>
      </c>
      <c r="AL868" s="14"/>
      <c r="AM868" s="21">
        <v>8</v>
      </c>
      <c r="AN868" s="14">
        <v>44678</v>
      </c>
      <c r="AO868" s="14">
        <v>44738</v>
      </c>
      <c r="AP868" s="19"/>
      <c r="AQ868" s="19"/>
      <c r="AR868" s="19"/>
      <c r="AS868" s="19"/>
      <c r="AT868" s="19"/>
      <c r="AU868" s="19"/>
      <c r="AV868" s="19"/>
      <c r="AW868" s="19">
        <v>1544000</v>
      </c>
      <c r="AX868" s="19"/>
      <c r="AY868" s="19"/>
      <c r="AZ868" s="19">
        <v>13896000</v>
      </c>
      <c r="BA868" s="19"/>
      <c r="BB868" s="19">
        <f t="shared" si="125"/>
        <v>0</v>
      </c>
      <c r="BC868" s="15">
        <f t="shared" si="128"/>
        <v>15440000</v>
      </c>
      <c r="BD868" s="15">
        <f t="shared" si="124"/>
        <v>15440000</v>
      </c>
      <c r="BE868" t="str">
        <f t="shared" si="129"/>
        <v>OK</v>
      </c>
      <c r="BF868">
        <f t="shared" si="130"/>
        <v>2</v>
      </c>
      <c r="BH868" s="17"/>
    </row>
    <row r="869" spans="1:60" hidden="1">
      <c r="A869" s="17">
        <v>9</v>
      </c>
      <c r="B869" s="17" t="s">
        <v>20</v>
      </c>
      <c r="C869" s="17" t="s">
        <v>973</v>
      </c>
      <c r="D869" s="17" t="s">
        <v>952</v>
      </c>
      <c r="E869" s="17" t="s">
        <v>8</v>
      </c>
      <c r="F869" s="17" t="s">
        <v>138</v>
      </c>
      <c r="G869">
        <v>4881</v>
      </c>
      <c r="H869">
        <v>14</v>
      </c>
      <c r="I869" s="19">
        <v>13510000</v>
      </c>
      <c r="J869" s="15">
        <v>965000</v>
      </c>
      <c r="K869" s="17">
        <v>14</v>
      </c>
      <c r="L869" s="17"/>
      <c r="M869" s="17" t="s">
        <v>113</v>
      </c>
      <c r="N869" s="17" t="s">
        <v>48</v>
      </c>
      <c r="O869" s="17" t="s">
        <v>114</v>
      </c>
      <c r="P869" s="17" t="s">
        <v>946</v>
      </c>
      <c r="Q869" s="17" t="s">
        <v>53</v>
      </c>
      <c r="R869" s="17" t="s">
        <v>117</v>
      </c>
      <c r="S869" s="17" t="s">
        <v>118</v>
      </c>
      <c r="T869" t="s">
        <v>349</v>
      </c>
      <c r="U869" t="s">
        <v>173</v>
      </c>
      <c r="V869" s="17" t="str">
        <f t="shared" si="127"/>
        <v>09-488101</v>
      </c>
      <c r="W869" t="s">
        <v>953</v>
      </c>
      <c r="X869" s="17" t="s">
        <v>40</v>
      </c>
      <c r="Y869" s="20">
        <v>44277</v>
      </c>
      <c r="Z869" s="21">
        <v>18</v>
      </c>
      <c r="AA869" s="14">
        <v>44295</v>
      </c>
      <c r="AB869" s="20">
        <v>44301</v>
      </c>
      <c r="AC869" s="19">
        <f t="shared" si="122"/>
        <v>13510000</v>
      </c>
      <c r="AD869" s="21">
        <v>26</v>
      </c>
      <c r="AE869" s="14">
        <v>44327</v>
      </c>
      <c r="AF869" s="20">
        <v>44329</v>
      </c>
      <c r="AG869" s="21">
        <v>48</v>
      </c>
      <c r="AH869" s="14">
        <v>44377</v>
      </c>
      <c r="AI869" s="20">
        <v>44407</v>
      </c>
      <c r="AJ869" s="21">
        <v>21</v>
      </c>
      <c r="AK869" s="14">
        <v>44428</v>
      </c>
      <c r="AL869" s="14"/>
      <c r="AM869" s="21">
        <v>8</v>
      </c>
      <c r="AN869" s="14">
        <v>44678</v>
      </c>
      <c r="AO869" s="14">
        <v>44738</v>
      </c>
      <c r="AP869" s="19"/>
      <c r="AQ869" s="19"/>
      <c r="AR869" s="19"/>
      <c r="AS869" s="19"/>
      <c r="AT869" s="19"/>
      <c r="AU869" s="19"/>
      <c r="AV869" s="19"/>
      <c r="AW869" s="19">
        <v>1351000</v>
      </c>
      <c r="AX869" s="19"/>
      <c r="AY869" s="19"/>
      <c r="AZ869" s="19">
        <v>12159000</v>
      </c>
      <c r="BA869" s="19"/>
      <c r="BB869" s="19">
        <f t="shared" si="125"/>
        <v>0</v>
      </c>
      <c r="BC869" s="15">
        <f t="shared" si="128"/>
        <v>13510000</v>
      </c>
      <c r="BD869" s="15">
        <f t="shared" si="124"/>
        <v>13510000</v>
      </c>
      <c r="BE869" t="str">
        <f t="shared" si="129"/>
        <v>OK</v>
      </c>
      <c r="BF869">
        <f t="shared" si="130"/>
        <v>2</v>
      </c>
      <c r="BH869" s="17"/>
    </row>
    <row r="870" spans="1:60" hidden="1">
      <c r="A870" s="17">
        <v>9</v>
      </c>
      <c r="B870" s="17" t="s">
        <v>20</v>
      </c>
      <c r="C870" s="17" t="s">
        <v>974</v>
      </c>
      <c r="D870" s="17" t="s">
        <v>952</v>
      </c>
      <c r="E870" s="17" t="s">
        <v>8</v>
      </c>
      <c r="F870" s="17" t="s">
        <v>138</v>
      </c>
      <c r="G870">
        <v>4881</v>
      </c>
      <c r="H870">
        <v>18</v>
      </c>
      <c r="I870" s="19">
        <v>17370000</v>
      </c>
      <c r="J870" s="15">
        <v>965000</v>
      </c>
      <c r="K870" s="17">
        <v>18</v>
      </c>
      <c r="L870" s="17"/>
      <c r="M870" s="17" t="s">
        <v>113</v>
      </c>
      <c r="N870" s="17" t="s">
        <v>48</v>
      </c>
      <c r="O870" s="17" t="s">
        <v>114</v>
      </c>
      <c r="P870" s="17" t="s">
        <v>946</v>
      </c>
      <c r="Q870" s="17" t="s">
        <v>53</v>
      </c>
      <c r="R870" s="17" t="s">
        <v>117</v>
      </c>
      <c r="S870" s="17" t="s">
        <v>118</v>
      </c>
      <c r="T870" t="s">
        <v>349</v>
      </c>
      <c r="U870" t="s">
        <v>173</v>
      </c>
      <c r="V870" s="17" t="str">
        <f t="shared" si="127"/>
        <v>09-488101</v>
      </c>
      <c r="W870" t="s">
        <v>953</v>
      </c>
      <c r="X870" s="17" t="s">
        <v>40</v>
      </c>
      <c r="Y870" s="20">
        <v>44277</v>
      </c>
      <c r="Z870" s="21">
        <v>18</v>
      </c>
      <c r="AA870" s="14">
        <v>44295</v>
      </c>
      <c r="AB870" s="20">
        <v>44301</v>
      </c>
      <c r="AC870" s="19">
        <f t="shared" si="122"/>
        <v>17370000</v>
      </c>
      <c r="AD870" s="21">
        <v>26</v>
      </c>
      <c r="AE870" s="14">
        <v>44327</v>
      </c>
      <c r="AF870" s="20">
        <v>44329</v>
      </c>
      <c r="AG870" s="21">
        <v>48</v>
      </c>
      <c r="AH870" s="14">
        <v>44377</v>
      </c>
      <c r="AI870" s="20">
        <v>44407</v>
      </c>
      <c r="AJ870" s="21">
        <v>21</v>
      </c>
      <c r="AK870" s="14">
        <v>44428</v>
      </c>
      <c r="AL870" s="14"/>
      <c r="AM870" s="21">
        <v>8</v>
      </c>
      <c r="AN870" s="14">
        <v>44678</v>
      </c>
      <c r="AO870" s="14">
        <v>44738</v>
      </c>
      <c r="AP870" s="19"/>
      <c r="AQ870" s="19"/>
      <c r="AR870" s="19"/>
      <c r="AS870" s="19"/>
      <c r="AT870" s="19"/>
      <c r="AU870" s="19"/>
      <c r="AV870" s="19"/>
      <c r="AW870" s="19">
        <v>1737000</v>
      </c>
      <c r="AX870" s="19"/>
      <c r="AY870" s="19"/>
      <c r="AZ870" s="19">
        <v>15633000</v>
      </c>
      <c r="BA870" s="19"/>
      <c r="BB870" s="19">
        <f t="shared" si="125"/>
        <v>0</v>
      </c>
      <c r="BC870" s="15">
        <f t="shared" si="128"/>
        <v>17370000</v>
      </c>
      <c r="BD870" s="15">
        <f t="shared" si="124"/>
        <v>17370000</v>
      </c>
      <c r="BE870" t="str">
        <f t="shared" si="129"/>
        <v>OK</v>
      </c>
      <c r="BF870">
        <f t="shared" si="130"/>
        <v>2</v>
      </c>
      <c r="BH870" s="17"/>
    </row>
    <row r="871" spans="1:60" hidden="1">
      <c r="A871" s="17">
        <v>9</v>
      </c>
      <c r="B871" s="17" t="s">
        <v>20</v>
      </c>
      <c r="C871" s="17" t="s">
        <v>975</v>
      </c>
      <c r="D871" s="17" t="s">
        <v>956</v>
      </c>
      <c r="E871" s="17" t="s">
        <v>8</v>
      </c>
      <c r="F871" s="17" t="s">
        <v>138</v>
      </c>
      <c r="G871">
        <v>4881</v>
      </c>
      <c r="H871">
        <v>14</v>
      </c>
      <c r="I871" s="19">
        <v>13510000</v>
      </c>
      <c r="J871" s="15">
        <v>965000</v>
      </c>
      <c r="K871" s="17">
        <v>14</v>
      </c>
      <c r="L871" s="17"/>
      <c r="M871" s="17" t="s">
        <v>113</v>
      </c>
      <c r="N871" s="17" t="s">
        <v>48</v>
      </c>
      <c r="O871" s="17" t="s">
        <v>114</v>
      </c>
      <c r="P871" s="17" t="s">
        <v>946</v>
      </c>
      <c r="Q871" s="17" t="s">
        <v>53</v>
      </c>
      <c r="R871" s="17" t="s">
        <v>117</v>
      </c>
      <c r="S871" s="17" t="s">
        <v>118</v>
      </c>
      <c r="T871" t="s">
        <v>349</v>
      </c>
      <c r="U871" t="s">
        <v>173</v>
      </c>
      <c r="V871" s="17" t="str">
        <f t="shared" si="127"/>
        <v>09-488101</v>
      </c>
      <c r="W871" t="s">
        <v>957</v>
      </c>
      <c r="X871" s="17" t="s">
        <v>40</v>
      </c>
      <c r="Y871" s="20">
        <v>44277</v>
      </c>
      <c r="Z871" s="21">
        <v>18</v>
      </c>
      <c r="AA871" s="14">
        <v>44295</v>
      </c>
      <c r="AB871" s="20">
        <v>44301</v>
      </c>
      <c r="AC871" s="19">
        <f t="shared" si="122"/>
        <v>13510000</v>
      </c>
      <c r="AD871" s="21">
        <v>26</v>
      </c>
      <c r="AE871" s="14">
        <v>44327</v>
      </c>
      <c r="AF871" s="20">
        <v>44329</v>
      </c>
      <c r="AG871" s="21">
        <v>48</v>
      </c>
      <c r="AH871" s="14">
        <v>44377</v>
      </c>
      <c r="AI871" s="20">
        <v>44407</v>
      </c>
      <c r="AJ871" s="21">
        <v>21</v>
      </c>
      <c r="AK871" s="14">
        <v>44428</v>
      </c>
      <c r="AL871" s="14"/>
      <c r="AM871" s="21">
        <v>8</v>
      </c>
      <c r="AN871" s="14">
        <v>44678</v>
      </c>
      <c r="AO871" s="14">
        <v>44738</v>
      </c>
      <c r="AP871" s="19"/>
      <c r="AQ871" s="19"/>
      <c r="AR871" s="19"/>
      <c r="AS871" s="19"/>
      <c r="AT871" s="19"/>
      <c r="AU871" s="19"/>
      <c r="AV871" s="19"/>
      <c r="AW871" s="19">
        <v>1351000</v>
      </c>
      <c r="AX871" s="19"/>
      <c r="AY871" s="19"/>
      <c r="AZ871" s="19">
        <v>12159000</v>
      </c>
      <c r="BA871" s="19"/>
      <c r="BB871" s="19">
        <f t="shared" si="125"/>
        <v>0</v>
      </c>
      <c r="BC871" s="15">
        <f t="shared" si="128"/>
        <v>13510000</v>
      </c>
      <c r="BD871" s="15">
        <f t="shared" si="124"/>
        <v>13510000</v>
      </c>
      <c r="BE871" t="str">
        <f t="shared" si="129"/>
        <v>OK</v>
      </c>
      <c r="BF871">
        <f t="shared" si="130"/>
        <v>2</v>
      </c>
      <c r="BH871" s="17"/>
    </row>
    <row r="872" spans="1:60" hidden="1">
      <c r="A872" s="17">
        <v>9</v>
      </c>
      <c r="B872" s="17" t="s">
        <v>20</v>
      </c>
      <c r="C872" s="17" t="s">
        <v>976</v>
      </c>
      <c r="D872" s="17" t="s">
        <v>949</v>
      </c>
      <c r="E872" s="17" t="s">
        <v>8</v>
      </c>
      <c r="F872" s="17" t="s">
        <v>138</v>
      </c>
      <c r="G872">
        <v>4881</v>
      </c>
      <c r="H872">
        <v>25</v>
      </c>
      <c r="I872" s="19">
        <v>24125000</v>
      </c>
      <c r="J872" s="15">
        <v>965000</v>
      </c>
      <c r="K872" s="17">
        <v>25</v>
      </c>
      <c r="L872" s="17"/>
      <c r="M872" s="17" t="s">
        <v>113</v>
      </c>
      <c r="N872" s="17" t="s">
        <v>48</v>
      </c>
      <c r="O872" s="17" t="s">
        <v>114</v>
      </c>
      <c r="P872" s="17" t="s">
        <v>946</v>
      </c>
      <c r="Q872" s="17" t="s">
        <v>53</v>
      </c>
      <c r="R872" s="17" t="s">
        <v>117</v>
      </c>
      <c r="S872" s="17" t="s">
        <v>118</v>
      </c>
      <c r="T872" t="s">
        <v>349</v>
      </c>
      <c r="U872" t="s">
        <v>173</v>
      </c>
      <c r="V872" s="17" t="str">
        <f t="shared" si="127"/>
        <v>09-488101</v>
      </c>
      <c r="W872" t="s">
        <v>950</v>
      </c>
      <c r="X872" s="17" t="s">
        <v>40</v>
      </c>
      <c r="Y872" s="20">
        <v>44277</v>
      </c>
      <c r="Z872" s="21">
        <v>18</v>
      </c>
      <c r="AA872" s="14">
        <v>44295</v>
      </c>
      <c r="AB872" s="20">
        <v>44301</v>
      </c>
      <c r="AC872" s="19">
        <f t="shared" si="122"/>
        <v>24125000</v>
      </c>
      <c r="AD872" s="21">
        <v>26</v>
      </c>
      <c r="AE872" s="14">
        <v>44327</v>
      </c>
      <c r="AF872" s="20">
        <v>44329</v>
      </c>
      <c r="AG872" s="21">
        <v>48</v>
      </c>
      <c r="AH872" s="14">
        <v>44377</v>
      </c>
      <c r="AI872" s="20">
        <v>44407</v>
      </c>
      <c r="AJ872" s="21">
        <v>21</v>
      </c>
      <c r="AK872" s="14">
        <v>44428</v>
      </c>
      <c r="AL872" s="14"/>
      <c r="AM872" s="21">
        <v>8</v>
      </c>
      <c r="AN872" s="14">
        <v>44678</v>
      </c>
      <c r="AO872" s="14">
        <v>44738</v>
      </c>
      <c r="AP872" s="19"/>
      <c r="AQ872" s="19"/>
      <c r="AR872" s="19"/>
      <c r="AS872" s="19"/>
      <c r="AT872" s="19"/>
      <c r="AU872" s="19"/>
      <c r="AV872" s="19"/>
      <c r="AW872" s="19">
        <v>2412500</v>
      </c>
      <c r="AX872" s="19"/>
      <c r="AY872" s="19"/>
      <c r="AZ872" s="19">
        <v>21712500</v>
      </c>
      <c r="BA872" s="19"/>
      <c r="BB872" s="19">
        <f t="shared" si="125"/>
        <v>0</v>
      </c>
      <c r="BC872" s="15">
        <f t="shared" si="128"/>
        <v>24125000</v>
      </c>
      <c r="BD872" s="15">
        <f t="shared" si="124"/>
        <v>24125000</v>
      </c>
      <c r="BE872" t="str">
        <f t="shared" si="129"/>
        <v>OK</v>
      </c>
      <c r="BF872">
        <f t="shared" si="130"/>
        <v>2</v>
      </c>
      <c r="BH872" s="17"/>
    </row>
    <row r="873" spans="1:60" hidden="1">
      <c r="A873" s="17">
        <v>9</v>
      </c>
      <c r="B873" s="17" t="s">
        <v>20</v>
      </c>
      <c r="C873" s="17" t="s">
        <v>937</v>
      </c>
      <c r="D873" s="17" t="s">
        <v>938</v>
      </c>
      <c r="E873" s="17" t="s">
        <v>8</v>
      </c>
      <c r="F873" s="17" t="s">
        <v>138</v>
      </c>
      <c r="G873">
        <v>4881</v>
      </c>
      <c r="H873">
        <v>45</v>
      </c>
      <c r="I873" s="19">
        <v>43425000</v>
      </c>
      <c r="J873" s="15">
        <v>965000</v>
      </c>
      <c r="K873" s="17">
        <v>45</v>
      </c>
      <c r="L873" s="17"/>
      <c r="M873" s="17" t="s">
        <v>113</v>
      </c>
      <c r="N873" s="17" t="s">
        <v>48</v>
      </c>
      <c r="O873" s="17" t="s">
        <v>114</v>
      </c>
      <c r="P873" s="17" t="s">
        <v>946</v>
      </c>
      <c r="Q873" s="17" t="s">
        <v>53</v>
      </c>
      <c r="R873" s="17" t="s">
        <v>117</v>
      </c>
      <c r="S873" s="17" t="s">
        <v>118</v>
      </c>
      <c r="T873" t="s">
        <v>349</v>
      </c>
      <c r="U873" t="s">
        <v>173</v>
      </c>
      <c r="V873" s="17" t="str">
        <f t="shared" si="127"/>
        <v>09-488101</v>
      </c>
      <c r="W873" t="s">
        <v>977</v>
      </c>
      <c r="X873" s="17" t="s">
        <v>40</v>
      </c>
      <c r="Y873" s="20">
        <v>44277</v>
      </c>
      <c r="Z873" s="21">
        <v>18</v>
      </c>
      <c r="AA873" s="14">
        <v>44295</v>
      </c>
      <c r="AB873" s="20">
        <v>44301</v>
      </c>
      <c r="AC873" s="19">
        <f t="shared" si="122"/>
        <v>43425000</v>
      </c>
      <c r="AD873" s="21">
        <v>26</v>
      </c>
      <c r="AE873" s="14">
        <v>44327</v>
      </c>
      <c r="AF873" s="20">
        <v>44329</v>
      </c>
      <c r="AG873" s="21">
        <v>48</v>
      </c>
      <c r="AH873" s="14">
        <v>44377</v>
      </c>
      <c r="AI873" s="20">
        <v>44407</v>
      </c>
      <c r="AJ873" s="21">
        <v>21</v>
      </c>
      <c r="AK873" s="14">
        <v>44428</v>
      </c>
      <c r="AL873" s="14"/>
      <c r="AM873" s="21">
        <v>8</v>
      </c>
      <c r="AN873" s="14">
        <v>44678</v>
      </c>
      <c r="AO873" s="14">
        <v>44738</v>
      </c>
      <c r="AP873" s="19"/>
      <c r="AQ873" s="19"/>
      <c r="AR873" s="19"/>
      <c r="AS873" s="19"/>
      <c r="AT873" s="19"/>
      <c r="AU873" s="19"/>
      <c r="AV873" s="19"/>
      <c r="AW873" s="19">
        <v>4342500</v>
      </c>
      <c r="AX873" s="19"/>
      <c r="AY873" s="19"/>
      <c r="AZ873" s="19">
        <v>39082500</v>
      </c>
      <c r="BA873" s="19"/>
      <c r="BB873" s="19">
        <f t="shared" si="125"/>
        <v>0</v>
      </c>
      <c r="BC873" s="15">
        <f t="shared" si="128"/>
        <v>43425000</v>
      </c>
      <c r="BD873" s="15">
        <f t="shared" si="124"/>
        <v>43425000</v>
      </c>
      <c r="BE873" t="str">
        <f t="shared" si="129"/>
        <v>OK</v>
      </c>
      <c r="BF873">
        <f t="shared" si="130"/>
        <v>2</v>
      </c>
      <c r="BH873" s="17"/>
    </row>
    <row r="874" spans="1:60" hidden="1">
      <c r="A874" s="17">
        <v>9</v>
      </c>
      <c r="B874" s="17" t="s">
        <v>20</v>
      </c>
      <c r="C874" s="17" t="s">
        <v>978</v>
      </c>
      <c r="D874" s="17" t="s">
        <v>969</v>
      </c>
      <c r="E874" s="17" t="s">
        <v>8</v>
      </c>
      <c r="F874" s="17" t="s">
        <v>138</v>
      </c>
      <c r="G874">
        <v>4881</v>
      </c>
      <c r="H874">
        <v>14</v>
      </c>
      <c r="I874" s="19">
        <v>13510000</v>
      </c>
      <c r="J874" s="15">
        <v>965000</v>
      </c>
      <c r="K874" s="17">
        <v>14</v>
      </c>
      <c r="L874" s="17"/>
      <c r="M874" s="17" t="s">
        <v>113</v>
      </c>
      <c r="N874" s="17" t="s">
        <v>48</v>
      </c>
      <c r="O874" s="17" t="s">
        <v>114</v>
      </c>
      <c r="P874" s="17" t="s">
        <v>946</v>
      </c>
      <c r="Q874" s="17" t="s">
        <v>53</v>
      </c>
      <c r="R874" s="17" t="s">
        <v>117</v>
      </c>
      <c r="S874" s="17" t="s">
        <v>118</v>
      </c>
      <c r="T874" t="s">
        <v>349</v>
      </c>
      <c r="U874" t="s">
        <v>173</v>
      </c>
      <c r="V874" s="17" t="str">
        <f t="shared" si="127"/>
        <v>09-488101</v>
      </c>
      <c r="W874" t="s">
        <v>970</v>
      </c>
      <c r="X874" s="17" t="s">
        <v>40</v>
      </c>
      <c r="Y874" s="20">
        <v>44277</v>
      </c>
      <c r="Z874" s="21">
        <v>18</v>
      </c>
      <c r="AA874" s="14">
        <v>44295</v>
      </c>
      <c r="AB874" s="20">
        <v>44301</v>
      </c>
      <c r="AC874" s="19">
        <f t="shared" si="122"/>
        <v>13510000</v>
      </c>
      <c r="AD874" s="21">
        <v>26</v>
      </c>
      <c r="AE874" s="14">
        <v>44327</v>
      </c>
      <c r="AF874" s="20">
        <v>44329</v>
      </c>
      <c r="AG874" s="21">
        <v>48</v>
      </c>
      <c r="AH874" s="14">
        <v>44377</v>
      </c>
      <c r="AI874" s="20">
        <v>44407</v>
      </c>
      <c r="AJ874" s="21">
        <v>21</v>
      </c>
      <c r="AK874" s="14">
        <v>44428</v>
      </c>
      <c r="AL874" s="14"/>
      <c r="AM874" s="21">
        <v>8</v>
      </c>
      <c r="AN874" s="14">
        <v>44678</v>
      </c>
      <c r="AO874" s="14">
        <v>44738</v>
      </c>
      <c r="AP874" s="19"/>
      <c r="AQ874" s="19"/>
      <c r="AR874" s="19"/>
      <c r="AS874" s="19"/>
      <c r="AT874" s="19"/>
      <c r="AU874" s="19"/>
      <c r="AV874" s="19"/>
      <c r="AW874" s="19">
        <v>1351000</v>
      </c>
      <c r="AX874" s="19"/>
      <c r="AY874" s="19"/>
      <c r="AZ874" s="19">
        <v>12159000</v>
      </c>
      <c r="BA874" s="19"/>
      <c r="BB874" s="19">
        <f t="shared" si="125"/>
        <v>0</v>
      </c>
      <c r="BC874" s="15">
        <f t="shared" si="128"/>
        <v>13510000</v>
      </c>
      <c r="BD874" s="15">
        <f t="shared" si="124"/>
        <v>13510000</v>
      </c>
      <c r="BE874" t="str">
        <f t="shared" si="129"/>
        <v>OK</v>
      </c>
      <c r="BF874">
        <f t="shared" si="130"/>
        <v>2</v>
      </c>
      <c r="BH874" s="17"/>
    </row>
    <row r="875" spans="1:60" hidden="1">
      <c r="A875" s="17">
        <v>9</v>
      </c>
      <c r="B875" s="17" t="s">
        <v>20</v>
      </c>
      <c r="C875" s="17" t="s">
        <v>979</v>
      </c>
      <c r="D875" s="17" t="s">
        <v>964</v>
      </c>
      <c r="E875" s="17" t="s">
        <v>8</v>
      </c>
      <c r="F875" s="17" t="s">
        <v>138</v>
      </c>
      <c r="G875">
        <v>4881</v>
      </c>
      <c r="H875">
        <v>22</v>
      </c>
      <c r="I875" s="19">
        <v>21230000</v>
      </c>
      <c r="J875" s="15">
        <v>965000</v>
      </c>
      <c r="K875" s="17">
        <v>22</v>
      </c>
      <c r="L875" s="17"/>
      <c r="M875" s="17" t="s">
        <v>113</v>
      </c>
      <c r="N875" s="17" t="s">
        <v>48</v>
      </c>
      <c r="O875" s="17" t="s">
        <v>114</v>
      </c>
      <c r="P875" s="17" t="s">
        <v>946</v>
      </c>
      <c r="Q875" s="17" t="s">
        <v>53</v>
      </c>
      <c r="R875" s="17" t="s">
        <v>117</v>
      </c>
      <c r="S875" s="17" t="s">
        <v>118</v>
      </c>
      <c r="T875" t="s">
        <v>349</v>
      </c>
      <c r="U875" t="s">
        <v>173</v>
      </c>
      <c r="V875" s="17" t="str">
        <f t="shared" si="127"/>
        <v>09-488101</v>
      </c>
      <c r="W875" t="s">
        <v>965</v>
      </c>
      <c r="X875" s="17" t="s">
        <v>40</v>
      </c>
      <c r="Y875" s="20">
        <v>44277</v>
      </c>
      <c r="Z875" s="21">
        <v>18</v>
      </c>
      <c r="AA875" s="14">
        <v>44295</v>
      </c>
      <c r="AB875" s="20">
        <v>44301</v>
      </c>
      <c r="AC875" s="19">
        <f t="shared" si="122"/>
        <v>21230000</v>
      </c>
      <c r="AD875" s="21">
        <v>26</v>
      </c>
      <c r="AE875" s="14">
        <v>44327</v>
      </c>
      <c r="AF875" s="20">
        <v>44329</v>
      </c>
      <c r="AG875" s="21">
        <v>48</v>
      </c>
      <c r="AH875" s="14">
        <v>44377</v>
      </c>
      <c r="AI875" s="20">
        <v>44407</v>
      </c>
      <c r="AJ875" s="21">
        <v>21</v>
      </c>
      <c r="AK875" s="14">
        <v>44428</v>
      </c>
      <c r="AL875" s="14"/>
      <c r="AM875" s="21">
        <v>8</v>
      </c>
      <c r="AN875" s="14">
        <v>44678</v>
      </c>
      <c r="AO875" s="14">
        <v>44738</v>
      </c>
      <c r="AP875" s="19"/>
      <c r="AQ875" s="19"/>
      <c r="AR875" s="19"/>
      <c r="AS875" s="19"/>
      <c r="AT875" s="19"/>
      <c r="AU875" s="19"/>
      <c r="AV875" s="19"/>
      <c r="AW875" s="19">
        <v>2123000</v>
      </c>
      <c r="AX875" s="19"/>
      <c r="AY875" s="19"/>
      <c r="AZ875" s="19">
        <v>19107000</v>
      </c>
      <c r="BA875" s="19"/>
      <c r="BB875" s="19">
        <f t="shared" si="125"/>
        <v>0</v>
      </c>
      <c r="BC875" s="15">
        <f t="shared" si="128"/>
        <v>21230000</v>
      </c>
      <c r="BD875" s="15">
        <f t="shared" si="124"/>
        <v>21230000</v>
      </c>
      <c r="BE875" t="str">
        <f t="shared" si="129"/>
        <v>OK</v>
      </c>
      <c r="BF875">
        <f t="shared" si="130"/>
        <v>2</v>
      </c>
      <c r="BH875" s="17"/>
    </row>
    <row r="876" spans="1:60" hidden="1">
      <c r="A876" s="17">
        <v>9</v>
      </c>
      <c r="B876" s="17" t="s">
        <v>20</v>
      </c>
      <c r="C876" s="17" t="s">
        <v>980</v>
      </c>
      <c r="D876" s="17" t="s">
        <v>960</v>
      </c>
      <c r="E876" s="17" t="s">
        <v>8</v>
      </c>
      <c r="F876" s="17" t="s">
        <v>138</v>
      </c>
      <c r="G876">
        <v>4881</v>
      </c>
      <c r="H876">
        <v>18</v>
      </c>
      <c r="I876" s="19">
        <v>17370000</v>
      </c>
      <c r="J876" s="15">
        <v>965000</v>
      </c>
      <c r="K876" s="17">
        <v>18</v>
      </c>
      <c r="L876" s="17"/>
      <c r="M876" s="17" t="s">
        <v>113</v>
      </c>
      <c r="N876" s="17" t="s">
        <v>48</v>
      </c>
      <c r="O876" s="17" t="s">
        <v>114</v>
      </c>
      <c r="P876" s="17" t="s">
        <v>946</v>
      </c>
      <c r="Q876" s="17" t="s">
        <v>53</v>
      </c>
      <c r="R876" s="17" t="s">
        <v>117</v>
      </c>
      <c r="S876" s="17" t="s">
        <v>118</v>
      </c>
      <c r="T876" t="s">
        <v>349</v>
      </c>
      <c r="U876" t="s">
        <v>173</v>
      </c>
      <c r="V876" s="17" t="str">
        <f t="shared" si="127"/>
        <v>09-488101</v>
      </c>
      <c r="W876" t="s">
        <v>961</v>
      </c>
      <c r="X876" s="17" t="s">
        <v>40</v>
      </c>
      <c r="Y876" s="20">
        <v>44277</v>
      </c>
      <c r="Z876" s="21">
        <v>18</v>
      </c>
      <c r="AA876" s="14">
        <v>44295</v>
      </c>
      <c r="AB876" s="20">
        <v>44301</v>
      </c>
      <c r="AC876" s="19">
        <f t="shared" si="122"/>
        <v>17370000</v>
      </c>
      <c r="AD876" s="21">
        <v>26</v>
      </c>
      <c r="AE876" s="14">
        <v>44327</v>
      </c>
      <c r="AF876" s="20">
        <v>44329</v>
      </c>
      <c r="AG876" s="21">
        <v>48</v>
      </c>
      <c r="AH876" s="14">
        <v>44377</v>
      </c>
      <c r="AI876" s="20">
        <v>44407</v>
      </c>
      <c r="AJ876" s="21">
        <v>21</v>
      </c>
      <c r="AK876" s="14">
        <v>44428</v>
      </c>
      <c r="AL876" s="14"/>
      <c r="AM876" s="21">
        <v>8</v>
      </c>
      <c r="AN876" s="14">
        <v>44678</v>
      </c>
      <c r="AO876" s="14">
        <v>44738</v>
      </c>
      <c r="AP876" s="19"/>
      <c r="AQ876" s="19"/>
      <c r="AR876" s="19"/>
      <c r="AS876" s="19"/>
      <c r="AT876" s="19"/>
      <c r="AU876" s="19"/>
      <c r="AV876" s="19"/>
      <c r="AW876" s="19">
        <v>1737000</v>
      </c>
      <c r="AX876" s="19"/>
      <c r="AY876" s="19"/>
      <c r="AZ876" s="19">
        <v>15633000</v>
      </c>
      <c r="BA876" s="19"/>
      <c r="BB876" s="19">
        <f t="shared" si="125"/>
        <v>0</v>
      </c>
      <c r="BC876" s="15">
        <f t="shared" si="128"/>
        <v>17370000</v>
      </c>
      <c r="BD876" s="15">
        <f t="shared" si="124"/>
        <v>17370000</v>
      </c>
      <c r="BE876" t="str">
        <f t="shared" si="129"/>
        <v>OK</v>
      </c>
      <c r="BF876">
        <f t="shared" si="130"/>
        <v>2</v>
      </c>
      <c r="BH876" s="17"/>
    </row>
    <row r="877" spans="1:60" hidden="1">
      <c r="A877" s="17">
        <v>9</v>
      </c>
      <c r="B877" s="17" t="s">
        <v>20</v>
      </c>
      <c r="C877" s="17" t="s">
        <v>981</v>
      </c>
      <c r="D877" s="17" t="s">
        <v>952</v>
      </c>
      <c r="E877" s="17" t="s">
        <v>8</v>
      </c>
      <c r="F877" s="17" t="s">
        <v>138</v>
      </c>
      <c r="G877">
        <v>4881</v>
      </c>
      <c r="H877">
        <v>16</v>
      </c>
      <c r="I877" s="19">
        <v>15440000</v>
      </c>
      <c r="J877" s="15">
        <v>965000</v>
      </c>
      <c r="K877" s="17">
        <v>16</v>
      </c>
      <c r="L877" s="17"/>
      <c r="M877" s="17" t="s">
        <v>113</v>
      </c>
      <c r="N877" s="17" t="s">
        <v>48</v>
      </c>
      <c r="O877" s="17" t="s">
        <v>114</v>
      </c>
      <c r="P877" s="17" t="s">
        <v>946</v>
      </c>
      <c r="Q877" s="17" t="s">
        <v>53</v>
      </c>
      <c r="R877" s="17" t="s">
        <v>117</v>
      </c>
      <c r="S877" s="17" t="s">
        <v>118</v>
      </c>
      <c r="T877" t="s">
        <v>349</v>
      </c>
      <c r="U877" t="s">
        <v>173</v>
      </c>
      <c r="V877" s="17" t="str">
        <f t="shared" si="127"/>
        <v>09-488101</v>
      </c>
      <c r="W877" t="s">
        <v>953</v>
      </c>
      <c r="X877" s="17" t="s">
        <v>40</v>
      </c>
      <c r="Y877" s="20">
        <v>44277</v>
      </c>
      <c r="Z877" s="21">
        <v>18</v>
      </c>
      <c r="AA877" s="14">
        <v>44295</v>
      </c>
      <c r="AB877" s="20">
        <v>44301</v>
      </c>
      <c r="AC877" s="19">
        <f t="shared" si="122"/>
        <v>15440000</v>
      </c>
      <c r="AD877" s="21">
        <v>26</v>
      </c>
      <c r="AE877" s="14">
        <v>44327</v>
      </c>
      <c r="AF877" s="20">
        <v>44329</v>
      </c>
      <c r="AG877" s="21">
        <v>48</v>
      </c>
      <c r="AH877" s="14">
        <v>44377</v>
      </c>
      <c r="AI877" s="20">
        <v>44407</v>
      </c>
      <c r="AJ877" s="21">
        <v>21</v>
      </c>
      <c r="AK877" s="14">
        <v>44428</v>
      </c>
      <c r="AL877" s="14"/>
      <c r="AM877" s="21">
        <v>8</v>
      </c>
      <c r="AN877" s="14">
        <v>44678</v>
      </c>
      <c r="AO877" s="14">
        <v>44738</v>
      </c>
      <c r="AP877" s="19"/>
      <c r="AQ877" s="19"/>
      <c r="AR877" s="19"/>
      <c r="AS877" s="19"/>
      <c r="AT877" s="19"/>
      <c r="AU877" s="19"/>
      <c r="AV877" s="19"/>
      <c r="AW877" s="19">
        <v>1544000</v>
      </c>
      <c r="AX877" s="19"/>
      <c r="AY877" s="19"/>
      <c r="AZ877" s="19">
        <v>13896000</v>
      </c>
      <c r="BA877" s="19"/>
      <c r="BB877" s="19">
        <f t="shared" si="125"/>
        <v>0</v>
      </c>
      <c r="BC877" s="15">
        <f t="shared" si="128"/>
        <v>15440000</v>
      </c>
      <c r="BD877" s="15">
        <f t="shared" si="124"/>
        <v>15440000</v>
      </c>
      <c r="BE877" t="str">
        <f t="shared" si="129"/>
        <v>OK</v>
      </c>
      <c r="BF877">
        <f t="shared" si="130"/>
        <v>2</v>
      </c>
      <c r="BH877" s="17"/>
    </row>
    <row r="878" spans="1:60" hidden="1">
      <c r="A878" s="17">
        <v>9</v>
      </c>
      <c r="B878" s="17" t="s">
        <v>20</v>
      </c>
      <c r="C878" s="17" t="s">
        <v>982</v>
      </c>
      <c r="D878" s="17" t="s">
        <v>945</v>
      </c>
      <c r="E878" s="17" t="s">
        <v>8</v>
      </c>
      <c r="F878" s="17" t="s">
        <v>138</v>
      </c>
      <c r="G878">
        <v>4881</v>
      </c>
      <c r="H878">
        <v>14</v>
      </c>
      <c r="I878" s="19">
        <v>13510000</v>
      </c>
      <c r="J878" s="15">
        <v>965000</v>
      </c>
      <c r="K878" s="17">
        <v>14</v>
      </c>
      <c r="L878" s="17"/>
      <c r="M878" s="17" t="s">
        <v>113</v>
      </c>
      <c r="N878" s="17" t="s">
        <v>48</v>
      </c>
      <c r="O878" s="17" t="s">
        <v>114</v>
      </c>
      <c r="P878" s="17" t="s">
        <v>946</v>
      </c>
      <c r="Q878" s="17" t="s">
        <v>53</v>
      </c>
      <c r="R878" s="17" t="s">
        <v>117</v>
      </c>
      <c r="S878" s="17" t="s">
        <v>118</v>
      </c>
      <c r="T878" t="s">
        <v>349</v>
      </c>
      <c r="U878" t="s">
        <v>173</v>
      </c>
      <c r="V878" s="17" t="str">
        <f t="shared" si="127"/>
        <v>09-488101</v>
      </c>
      <c r="W878" t="s">
        <v>947</v>
      </c>
      <c r="X878" s="17" t="s">
        <v>40</v>
      </c>
      <c r="Y878" s="20">
        <v>44277</v>
      </c>
      <c r="Z878" s="21">
        <v>18</v>
      </c>
      <c r="AA878" s="14">
        <v>44295</v>
      </c>
      <c r="AB878" s="20">
        <v>44301</v>
      </c>
      <c r="AC878" s="19">
        <f t="shared" si="122"/>
        <v>13510000</v>
      </c>
      <c r="AD878" s="21">
        <v>26</v>
      </c>
      <c r="AE878" s="14">
        <v>44327</v>
      </c>
      <c r="AF878" s="20">
        <v>44329</v>
      </c>
      <c r="AG878" s="21">
        <v>48</v>
      </c>
      <c r="AH878" s="14">
        <v>44377</v>
      </c>
      <c r="AI878" s="20">
        <v>44407</v>
      </c>
      <c r="AJ878" s="21">
        <v>21</v>
      </c>
      <c r="AK878" s="14">
        <v>44428</v>
      </c>
      <c r="AL878" s="14"/>
      <c r="AM878" s="21">
        <v>8</v>
      </c>
      <c r="AN878" s="14">
        <v>44678</v>
      </c>
      <c r="AO878" s="14">
        <v>44738</v>
      </c>
      <c r="AP878" s="19"/>
      <c r="AQ878" s="19"/>
      <c r="AR878" s="19"/>
      <c r="AS878" s="19"/>
      <c r="AT878" s="19"/>
      <c r="AU878" s="19"/>
      <c r="AV878" s="19"/>
      <c r="AW878" s="19">
        <v>1351000</v>
      </c>
      <c r="AX878" s="19"/>
      <c r="AY878" s="19"/>
      <c r="AZ878" s="19">
        <v>12159000</v>
      </c>
      <c r="BA878" s="19"/>
      <c r="BB878" s="19">
        <f t="shared" si="125"/>
        <v>0</v>
      </c>
      <c r="BC878" s="15">
        <f t="shared" si="128"/>
        <v>13510000</v>
      </c>
      <c r="BD878" s="15">
        <f t="shared" si="124"/>
        <v>13510000</v>
      </c>
      <c r="BE878" t="str">
        <f t="shared" si="129"/>
        <v>OK</v>
      </c>
      <c r="BF878">
        <f t="shared" si="130"/>
        <v>2</v>
      </c>
      <c r="BH878" s="17"/>
    </row>
    <row r="879" spans="1:60" hidden="1">
      <c r="A879" s="17">
        <v>9</v>
      </c>
      <c r="B879" s="17" t="s">
        <v>20</v>
      </c>
      <c r="C879" s="17" t="s">
        <v>983</v>
      </c>
      <c r="D879" s="17" t="s">
        <v>949</v>
      </c>
      <c r="E879" s="17" t="s">
        <v>8</v>
      </c>
      <c r="F879" s="17" t="s">
        <v>138</v>
      </c>
      <c r="G879">
        <v>4881</v>
      </c>
      <c r="H879">
        <v>16</v>
      </c>
      <c r="I879" s="19">
        <v>15440000</v>
      </c>
      <c r="J879" s="15">
        <v>965000</v>
      </c>
      <c r="K879" s="17">
        <v>16</v>
      </c>
      <c r="L879" s="17"/>
      <c r="M879" s="17" t="s">
        <v>113</v>
      </c>
      <c r="N879" s="17" t="s">
        <v>48</v>
      </c>
      <c r="O879" s="17" t="s">
        <v>114</v>
      </c>
      <c r="P879" s="17" t="s">
        <v>946</v>
      </c>
      <c r="Q879" s="17" t="s">
        <v>53</v>
      </c>
      <c r="R879" s="17" t="s">
        <v>117</v>
      </c>
      <c r="S879" s="17" t="s">
        <v>118</v>
      </c>
      <c r="T879" t="s">
        <v>349</v>
      </c>
      <c r="U879" t="s">
        <v>173</v>
      </c>
      <c r="V879" s="17" t="str">
        <f t="shared" si="127"/>
        <v>09-488101</v>
      </c>
      <c r="W879" t="s">
        <v>950</v>
      </c>
      <c r="X879" s="17" t="s">
        <v>40</v>
      </c>
      <c r="Y879" s="20">
        <v>44277</v>
      </c>
      <c r="Z879" s="21">
        <v>18</v>
      </c>
      <c r="AA879" s="14">
        <v>44295</v>
      </c>
      <c r="AB879" s="20">
        <v>44301</v>
      </c>
      <c r="AC879" s="19">
        <f t="shared" si="122"/>
        <v>15440000</v>
      </c>
      <c r="AD879" s="21">
        <v>26</v>
      </c>
      <c r="AE879" s="14">
        <v>44327</v>
      </c>
      <c r="AF879" s="20">
        <v>44329</v>
      </c>
      <c r="AG879" s="21">
        <v>48</v>
      </c>
      <c r="AH879" s="14">
        <v>44377</v>
      </c>
      <c r="AI879" s="20">
        <v>44407</v>
      </c>
      <c r="AJ879" s="21">
        <v>21</v>
      </c>
      <c r="AK879" s="14">
        <v>44428</v>
      </c>
      <c r="AL879" s="14"/>
      <c r="AM879" s="21">
        <v>8</v>
      </c>
      <c r="AN879" s="14">
        <v>44678</v>
      </c>
      <c r="AO879" s="14">
        <v>44738</v>
      </c>
      <c r="AP879" s="19"/>
      <c r="AQ879" s="19"/>
      <c r="AR879" s="19"/>
      <c r="AS879" s="19"/>
      <c r="AT879" s="19"/>
      <c r="AU879" s="19"/>
      <c r="AV879" s="19"/>
      <c r="AW879" s="19">
        <v>1544000</v>
      </c>
      <c r="AX879" s="19"/>
      <c r="AY879" s="19"/>
      <c r="AZ879" s="19">
        <v>13896000</v>
      </c>
      <c r="BA879" s="19"/>
      <c r="BB879" s="19">
        <f t="shared" si="125"/>
        <v>0</v>
      </c>
      <c r="BC879" s="15">
        <f t="shared" si="128"/>
        <v>15440000</v>
      </c>
      <c r="BD879" s="15">
        <f t="shared" si="124"/>
        <v>15440000</v>
      </c>
      <c r="BE879" t="str">
        <f t="shared" si="129"/>
        <v>OK</v>
      </c>
      <c r="BF879">
        <f t="shared" si="130"/>
        <v>2</v>
      </c>
      <c r="BH879" s="17"/>
    </row>
    <row r="880" spans="1:60" hidden="1">
      <c r="A880" s="17">
        <v>9</v>
      </c>
      <c r="B880" s="17" t="s">
        <v>20</v>
      </c>
      <c r="C880" s="17" t="s">
        <v>941</v>
      </c>
      <c r="D880" s="17" t="s">
        <v>938</v>
      </c>
      <c r="E880" s="17" t="s">
        <v>8</v>
      </c>
      <c r="F880" s="17" t="s">
        <v>138</v>
      </c>
      <c r="G880">
        <v>4881</v>
      </c>
      <c r="H880">
        <v>50</v>
      </c>
      <c r="I880" s="19">
        <v>48250000</v>
      </c>
      <c r="J880" s="15">
        <v>965000</v>
      </c>
      <c r="K880" s="17">
        <v>50</v>
      </c>
      <c r="L880" s="17"/>
      <c r="M880" s="17" t="s">
        <v>113</v>
      </c>
      <c r="N880" s="17" t="s">
        <v>48</v>
      </c>
      <c r="O880" s="17" t="s">
        <v>114</v>
      </c>
      <c r="P880" s="17" t="s">
        <v>946</v>
      </c>
      <c r="Q880" s="17" t="s">
        <v>53</v>
      </c>
      <c r="R880" s="17" t="s">
        <v>117</v>
      </c>
      <c r="S880" s="17" t="s">
        <v>118</v>
      </c>
      <c r="T880" t="s">
        <v>349</v>
      </c>
      <c r="U880" t="s">
        <v>173</v>
      </c>
      <c r="V880" s="17" t="str">
        <f t="shared" si="127"/>
        <v>09-488101</v>
      </c>
      <c r="W880" t="s">
        <v>977</v>
      </c>
      <c r="X880" s="17" t="s">
        <v>40</v>
      </c>
      <c r="Y880" s="20">
        <v>44277</v>
      </c>
      <c r="Z880" s="21">
        <v>18</v>
      </c>
      <c r="AA880" s="14">
        <v>44295</v>
      </c>
      <c r="AB880" s="20">
        <v>44301</v>
      </c>
      <c r="AC880" s="19">
        <f t="shared" si="122"/>
        <v>48250000</v>
      </c>
      <c r="AD880" s="21">
        <v>26</v>
      </c>
      <c r="AE880" s="14">
        <v>44327</v>
      </c>
      <c r="AF880" s="20">
        <v>44329</v>
      </c>
      <c r="AG880" s="21">
        <v>48</v>
      </c>
      <c r="AH880" s="14">
        <v>44377</v>
      </c>
      <c r="AI880" s="20">
        <v>44407</v>
      </c>
      <c r="AJ880" s="21">
        <v>21</v>
      </c>
      <c r="AK880" s="14">
        <v>44428</v>
      </c>
      <c r="AL880" s="14"/>
      <c r="AM880" s="21">
        <v>8</v>
      </c>
      <c r="AN880" s="14">
        <v>44678</v>
      </c>
      <c r="AO880" s="14">
        <v>44738</v>
      </c>
      <c r="AP880" s="19"/>
      <c r="AQ880" s="19"/>
      <c r="AR880" s="19"/>
      <c r="AS880" s="19"/>
      <c r="AT880" s="19"/>
      <c r="AU880" s="19"/>
      <c r="AV880" s="19"/>
      <c r="AW880" s="19">
        <v>4825000</v>
      </c>
      <c r="AX880" s="19"/>
      <c r="AY880" s="19"/>
      <c r="AZ880" s="19">
        <v>43425000</v>
      </c>
      <c r="BA880" s="19"/>
      <c r="BB880" s="19">
        <f t="shared" si="125"/>
        <v>0</v>
      </c>
      <c r="BC880" s="15">
        <f t="shared" si="128"/>
        <v>48250000</v>
      </c>
      <c r="BD880" s="15">
        <f t="shared" si="124"/>
        <v>48250000</v>
      </c>
      <c r="BE880" t="str">
        <f t="shared" si="129"/>
        <v>OK</v>
      </c>
      <c r="BF880">
        <f t="shared" si="130"/>
        <v>2</v>
      </c>
      <c r="BH880" s="17"/>
    </row>
    <row r="881" spans="1:60" hidden="1">
      <c r="A881" s="17">
        <v>9</v>
      </c>
      <c r="B881" s="17" t="s">
        <v>20</v>
      </c>
      <c r="C881" s="17" t="s">
        <v>941</v>
      </c>
      <c r="D881" s="17" t="s">
        <v>938</v>
      </c>
      <c r="E881" s="17" t="s">
        <v>8</v>
      </c>
      <c r="F881" s="17" t="s">
        <v>138</v>
      </c>
      <c r="G881">
        <v>4881</v>
      </c>
      <c r="H881">
        <v>20</v>
      </c>
      <c r="I881" s="19">
        <v>19300000</v>
      </c>
      <c r="J881" s="15">
        <v>965000</v>
      </c>
      <c r="K881" s="17">
        <v>20</v>
      </c>
      <c r="L881" s="17"/>
      <c r="M881" s="17" t="s">
        <v>40</v>
      </c>
      <c r="N881" s="17" t="s">
        <v>48</v>
      </c>
      <c r="O881" s="17" t="s">
        <v>187</v>
      </c>
      <c r="P881" s="17" t="s">
        <v>984</v>
      </c>
      <c r="Q881" s="17" t="s">
        <v>116</v>
      </c>
      <c r="R881" s="17" t="s">
        <v>117</v>
      </c>
      <c r="S881" s="17" t="s">
        <v>118</v>
      </c>
      <c r="T881" t="s">
        <v>349</v>
      </c>
      <c r="U881" t="s">
        <v>173</v>
      </c>
      <c r="V881" s="17" t="str">
        <f t="shared" si="127"/>
        <v>09-488101</v>
      </c>
      <c r="W881" t="s">
        <v>985</v>
      </c>
      <c r="X881" s="17" t="s">
        <v>40</v>
      </c>
      <c r="Y881" s="20"/>
      <c r="Z881" s="21"/>
      <c r="AA881" s="14"/>
      <c r="AB881" s="20">
        <v>44301</v>
      </c>
      <c r="AC881" s="19">
        <f t="shared" si="122"/>
        <v>19300000</v>
      </c>
      <c r="AD881" s="21">
        <v>26</v>
      </c>
      <c r="AE881" s="14">
        <v>44327</v>
      </c>
      <c r="AF881" s="20">
        <v>44329</v>
      </c>
      <c r="AG881" s="21">
        <v>48</v>
      </c>
      <c r="AH881" s="14">
        <v>44377</v>
      </c>
      <c r="AI881" s="20">
        <v>44384</v>
      </c>
      <c r="AJ881" s="21">
        <v>21</v>
      </c>
      <c r="AK881" s="14">
        <v>44405</v>
      </c>
      <c r="AL881" s="15">
        <f t="shared" ref="AL881:AL882" si="131">I881</f>
        <v>19300000</v>
      </c>
      <c r="AM881" s="21">
        <v>8</v>
      </c>
      <c r="AN881" s="14">
        <v>44654</v>
      </c>
      <c r="AO881" s="14">
        <v>44714</v>
      </c>
      <c r="AP881" s="19"/>
      <c r="AQ881" s="19"/>
      <c r="AR881" s="19"/>
      <c r="AS881" s="19"/>
      <c r="AT881" s="19"/>
      <c r="AU881" s="19"/>
      <c r="AV881" s="19"/>
      <c r="AW881" s="19">
        <v>1930000</v>
      </c>
      <c r="AX881" s="19"/>
      <c r="AY881" s="19"/>
      <c r="AZ881" s="19">
        <v>17370000</v>
      </c>
      <c r="BA881" s="19"/>
      <c r="BB881" s="19">
        <f t="shared" si="125"/>
        <v>0</v>
      </c>
      <c r="BC881" s="15">
        <f t="shared" si="128"/>
        <v>19300000</v>
      </c>
      <c r="BD881" s="15">
        <f t="shared" si="124"/>
        <v>19300000</v>
      </c>
      <c r="BE881" t="str">
        <f t="shared" si="129"/>
        <v>OK</v>
      </c>
      <c r="BF881">
        <f t="shared" si="130"/>
        <v>2</v>
      </c>
      <c r="BH881" s="17"/>
    </row>
    <row r="882" spans="1:60" hidden="1">
      <c r="A882" s="17">
        <v>9</v>
      </c>
      <c r="B882" s="17" t="s">
        <v>20</v>
      </c>
      <c r="C882" s="17" t="s">
        <v>941</v>
      </c>
      <c r="D882" s="17" t="s">
        <v>938</v>
      </c>
      <c r="E882" s="17" t="s">
        <v>8</v>
      </c>
      <c r="F882" s="17" t="s">
        <v>138</v>
      </c>
      <c r="G882">
        <v>4881</v>
      </c>
      <c r="H882">
        <v>20</v>
      </c>
      <c r="I882" s="19">
        <v>19300000</v>
      </c>
      <c r="J882" s="15">
        <v>965000</v>
      </c>
      <c r="K882" s="17">
        <v>20</v>
      </c>
      <c r="L882" s="17"/>
      <c r="M882" s="17" t="s">
        <v>40</v>
      </c>
      <c r="N882" s="17" t="s">
        <v>48</v>
      </c>
      <c r="O882" s="17" t="s">
        <v>185</v>
      </c>
      <c r="P882" s="17" t="s">
        <v>986</v>
      </c>
      <c r="Q882" s="17" t="s">
        <v>116</v>
      </c>
      <c r="R882" s="17" t="s">
        <v>117</v>
      </c>
      <c r="S882" s="17" t="s">
        <v>118</v>
      </c>
      <c r="T882" t="s">
        <v>349</v>
      </c>
      <c r="U882" t="s">
        <v>173</v>
      </c>
      <c r="V882" s="17" t="str">
        <f t="shared" si="127"/>
        <v>09-488101</v>
      </c>
      <c r="W882" t="s">
        <v>985</v>
      </c>
      <c r="X882" s="17" t="s">
        <v>40</v>
      </c>
      <c r="Y882" s="20"/>
      <c r="Z882" s="21"/>
      <c r="AA882" s="14"/>
      <c r="AB882" s="20">
        <v>44301</v>
      </c>
      <c r="AC882" s="19">
        <f t="shared" si="122"/>
        <v>19300000</v>
      </c>
      <c r="AD882" s="21">
        <v>26</v>
      </c>
      <c r="AE882" s="14">
        <v>44327</v>
      </c>
      <c r="AF882" s="20">
        <v>44329</v>
      </c>
      <c r="AG882" s="21">
        <v>48</v>
      </c>
      <c r="AH882" s="14">
        <v>44377</v>
      </c>
      <c r="AI882" s="20">
        <v>44384</v>
      </c>
      <c r="AJ882" s="21">
        <v>21</v>
      </c>
      <c r="AK882" s="14">
        <v>44405</v>
      </c>
      <c r="AL882" s="15">
        <f t="shared" si="131"/>
        <v>19300000</v>
      </c>
      <c r="AM882" s="21">
        <v>8</v>
      </c>
      <c r="AN882" s="14">
        <v>44654</v>
      </c>
      <c r="AO882" s="14">
        <v>44714</v>
      </c>
      <c r="AP882" s="19"/>
      <c r="AQ882" s="19"/>
      <c r="AR882" s="19"/>
      <c r="AS882" s="19"/>
      <c r="AT882" s="19"/>
      <c r="AU882" s="19"/>
      <c r="AV882" s="19"/>
      <c r="AW882" s="19">
        <v>1930000</v>
      </c>
      <c r="AX882" s="19"/>
      <c r="AY882" s="19"/>
      <c r="AZ882" s="19">
        <v>17370000</v>
      </c>
      <c r="BA882" s="19"/>
      <c r="BB882" s="19">
        <f t="shared" si="125"/>
        <v>0</v>
      </c>
      <c r="BC882" s="15">
        <f t="shared" si="128"/>
        <v>19300000</v>
      </c>
      <c r="BD882" s="15">
        <f t="shared" si="124"/>
        <v>19300000</v>
      </c>
      <c r="BE882" t="str">
        <f t="shared" si="129"/>
        <v>OK</v>
      </c>
      <c r="BF882">
        <f t="shared" si="130"/>
        <v>2</v>
      </c>
      <c r="BH882" s="17"/>
    </row>
    <row r="883" spans="1:60" hidden="1">
      <c r="A883" s="17">
        <v>9</v>
      </c>
      <c r="B883" s="17" t="s">
        <v>20</v>
      </c>
      <c r="C883" s="17" t="s">
        <v>987</v>
      </c>
      <c r="D883" s="17" t="s">
        <v>949</v>
      </c>
      <c r="E883" s="17" t="s">
        <v>8</v>
      </c>
      <c r="F883" s="17" t="s">
        <v>138</v>
      </c>
      <c r="G883">
        <v>4881</v>
      </c>
      <c r="H883">
        <v>18</v>
      </c>
      <c r="I883" s="19">
        <v>17370000</v>
      </c>
      <c r="J883" s="15">
        <v>965000</v>
      </c>
      <c r="K883" s="17">
        <v>18</v>
      </c>
      <c r="L883" s="17"/>
      <c r="M883" s="17" t="s">
        <v>113</v>
      </c>
      <c r="N883" s="17" t="s">
        <v>48</v>
      </c>
      <c r="O883" s="17" t="s">
        <v>114</v>
      </c>
      <c r="P883" s="17" t="s">
        <v>946</v>
      </c>
      <c r="Q883" s="17" t="s">
        <v>53</v>
      </c>
      <c r="R883" s="17" t="s">
        <v>117</v>
      </c>
      <c r="S883" s="17" t="s">
        <v>118</v>
      </c>
      <c r="T883" t="s">
        <v>349</v>
      </c>
      <c r="U883" t="s">
        <v>173</v>
      </c>
      <c r="V883" s="17" t="str">
        <f t="shared" si="127"/>
        <v>09-488101</v>
      </c>
      <c r="W883" t="s">
        <v>950</v>
      </c>
      <c r="X883" s="17" t="s">
        <v>40</v>
      </c>
      <c r="Y883" s="20">
        <v>44277</v>
      </c>
      <c r="Z883" s="21">
        <v>18</v>
      </c>
      <c r="AA883" s="14">
        <v>44295</v>
      </c>
      <c r="AB883" s="20">
        <v>44301</v>
      </c>
      <c r="AC883" s="19">
        <f t="shared" si="122"/>
        <v>17370000</v>
      </c>
      <c r="AD883" s="21">
        <v>26</v>
      </c>
      <c r="AE883" s="14">
        <v>44327</v>
      </c>
      <c r="AF883" s="20">
        <v>44329</v>
      </c>
      <c r="AG883" s="21">
        <v>48</v>
      </c>
      <c r="AH883" s="14">
        <v>44377</v>
      </c>
      <c r="AI883" s="20">
        <v>44407</v>
      </c>
      <c r="AJ883" s="21">
        <v>21</v>
      </c>
      <c r="AK883" s="14">
        <v>44428</v>
      </c>
      <c r="AL883" s="14"/>
      <c r="AM883" s="21">
        <v>8</v>
      </c>
      <c r="AN883" s="14">
        <v>44678</v>
      </c>
      <c r="AO883" s="14">
        <v>44738</v>
      </c>
      <c r="AP883" s="19"/>
      <c r="AQ883" s="19"/>
      <c r="AR883" s="19"/>
      <c r="AS883" s="19"/>
      <c r="AT883" s="19"/>
      <c r="AU883" s="19"/>
      <c r="AV883" s="19"/>
      <c r="AW883" s="19">
        <v>1737000</v>
      </c>
      <c r="AX883" s="19"/>
      <c r="AY883" s="19"/>
      <c r="AZ883" s="19">
        <v>15633000</v>
      </c>
      <c r="BA883" s="19"/>
      <c r="BB883" s="19">
        <f t="shared" si="125"/>
        <v>0</v>
      </c>
      <c r="BC883" s="15">
        <f t="shared" si="128"/>
        <v>17370000</v>
      </c>
      <c r="BD883" s="15">
        <f t="shared" si="124"/>
        <v>17370000</v>
      </c>
      <c r="BE883" t="str">
        <f t="shared" si="129"/>
        <v>OK</v>
      </c>
      <c r="BF883">
        <f t="shared" si="130"/>
        <v>2</v>
      </c>
      <c r="BH883" s="17"/>
    </row>
    <row r="884" spans="1:60" hidden="1">
      <c r="A884" s="17">
        <v>9</v>
      </c>
      <c r="B884" s="17" t="s">
        <v>20</v>
      </c>
      <c r="C884" s="17" t="s">
        <v>988</v>
      </c>
      <c r="D884" s="17" t="s">
        <v>949</v>
      </c>
      <c r="E884" s="17" t="s">
        <v>8</v>
      </c>
      <c r="F884" s="17" t="s">
        <v>138</v>
      </c>
      <c r="G884">
        <v>4881</v>
      </c>
      <c r="H884">
        <v>16</v>
      </c>
      <c r="I884" s="19">
        <v>15440000</v>
      </c>
      <c r="J884" s="15">
        <v>965000</v>
      </c>
      <c r="K884" s="17">
        <v>16</v>
      </c>
      <c r="L884" s="17"/>
      <c r="M884" s="17" t="s">
        <v>113</v>
      </c>
      <c r="N884" s="17" t="s">
        <v>48</v>
      </c>
      <c r="O884" s="17" t="s">
        <v>114</v>
      </c>
      <c r="P884" s="17" t="s">
        <v>946</v>
      </c>
      <c r="Q884" s="17" t="s">
        <v>53</v>
      </c>
      <c r="R884" s="17" t="s">
        <v>117</v>
      </c>
      <c r="S884" s="17" t="s">
        <v>118</v>
      </c>
      <c r="T884" t="s">
        <v>349</v>
      </c>
      <c r="U884" t="s">
        <v>173</v>
      </c>
      <c r="V884" s="17" t="str">
        <f t="shared" si="127"/>
        <v>09-488101</v>
      </c>
      <c r="W884" t="s">
        <v>950</v>
      </c>
      <c r="X884" s="17" t="s">
        <v>40</v>
      </c>
      <c r="Y884" s="20">
        <v>44277</v>
      </c>
      <c r="Z884" s="21">
        <v>18</v>
      </c>
      <c r="AA884" s="14">
        <v>44295</v>
      </c>
      <c r="AB884" s="20">
        <v>44301</v>
      </c>
      <c r="AC884" s="19">
        <f t="shared" si="122"/>
        <v>15440000</v>
      </c>
      <c r="AD884" s="21">
        <v>26</v>
      </c>
      <c r="AE884" s="14">
        <v>44327</v>
      </c>
      <c r="AF884" s="20">
        <v>44329</v>
      </c>
      <c r="AG884" s="21">
        <v>48</v>
      </c>
      <c r="AH884" s="14">
        <v>44377</v>
      </c>
      <c r="AI884" s="20">
        <v>44407</v>
      </c>
      <c r="AJ884" s="21">
        <v>21</v>
      </c>
      <c r="AK884" s="14">
        <v>44428</v>
      </c>
      <c r="AL884" s="14"/>
      <c r="AM884" s="21">
        <v>8</v>
      </c>
      <c r="AN884" s="14">
        <v>44678</v>
      </c>
      <c r="AO884" s="14">
        <v>44738</v>
      </c>
      <c r="AP884" s="19"/>
      <c r="AQ884" s="19"/>
      <c r="AR884" s="19"/>
      <c r="AS884" s="19"/>
      <c r="AT884" s="19"/>
      <c r="AU884" s="19"/>
      <c r="AV884" s="19"/>
      <c r="AW884" s="19">
        <v>1544000</v>
      </c>
      <c r="AX884" s="19"/>
      <c r="AY884" s="19"/>
      <c r="AZ884" s="19">
        <v>13896000</v>
      </c>
      <c r="BA884" s="19"/>
      <c r="BB884" s="19">
        <f t="shared" si="125"/>
        <v>0</v>
      </c>
      <c r="BC884" s="15">
        <f t="shared" si="128"/>
        <v>15440000</v>
      </c>
      <c r="BD884" s="15">
        <f t="shared" si="124"/>
        <v>15440000</v>
      </c>
      <c r="BE884" t="str">
        <f t="shared" si="129"/>
        <v>OK</v>
      </c>
      <c r="BF884">
        <f t="shared" si="130"/>
        <v>2</v>
      </c>
      <c r="BH884" s="17"/>
    </row>
    <row r="885" spans="1:60" hidden="1">
      <c r="A885" s="17">
        <v>9</v>
      </c>
      <c r="B885" s="17" t="s">
        <v>20</v>
      </c>
      <c r="C885" s="17" t="s">
        <v>989</v>
      </c>
      <c r="D885" s="17" t="s">
        <v>952</v>
      </c>
      <c r="E885" s="17" t="s">
        <v>8</v>
      </c>
      <c r="F885" s="17" t="s">
        <v>138</v>
      </c>
      <c r="G885">
        <v>4881</v>
      </c>
      <c r="H885">
        <v>16</v>
      </c>
      <c r="I885" s="19">
        <v>15440000</v>
      </c>
      <c r="J885" s="15">
        <v>965000</v>
      </c>
      <c r="K885" s="17">
        <v>16</v>
      </c>
      <c r="L885" s="17"/>
      <c r="M885" s="17" t="s">
        <v>113</v>
      </c>
      <c r="N885" s="17" t="s">
        <v>48</v>
      </c>
      <c r="O885" s="17" t="s">
        <v>114</v>
      </c>
      <c r="P885" s="17" t="s">
        <v>946</v>
      </c>
      <c r="Q885" s="17" t="s">
        <v>53</v>
      </c>
      <c r="R885" s="17" t="s">
        <v>117</v>
      </c>
      <c r="S885" s="17" t="s">
        <v>118</v>
      </c>
      <c r="T885" t="s">
        <v>349</v>
      </c>
      <c r="U885" t="s">
        <v>173</v>
      </c>
      <c r="V885" s="17" t="str">
        <f t="shared" si="127"/>
        <v>09-488101</v>
      </c>
      <c r="W885" t="s">
        <v>953</v>
      </c>
      <c r="X885" s="17" t="s">
        <v>40</v>
      </c>
      <c r="Y885" s="20">
        <v>44277</v>
      </c>
      <c r="Z885" s="21">
        <v>18</v>
      </c>
      <c r="AA885" s="14">
        <v>44295</v>
      </c>
      <c r="AB885" s="20">
        <v>44301</v>
      </c>
      <c r="AC885" s="19">
        <f t="shared" ref="AC885:AC948" si="132">I885</f>
        <v>15440000</v>
      </c>
      <c r="AD885" s="21">
        <v>26</v>
      </c>
      <c r="AE885" s="14">
        <v>44327</v>
      </c>
      <c r="AF885" s="20">
        <v>44329</v>
      </c>
      <c r="AG885" s="21">
        <v>48</v>
      </c>
      <c r="AH885" s="14">
        <v>44377</v>
      </c>
      <c r="AI885" s="20">
        <v>44407</v>
      </c>
      <c r="AJ885" s="21">
        <v>21</v>
      </c>
      <c r="AK885" s="14">
        <v>44428</v>
      </c>
      <c r="AL885" s="14"/>
      <c r="AM885" s="21">
        <v>8</v>
      </c>
      <c r="AN885" s="14">
        <v>44678</v>
      </c>
      <c r="AO885" s="14">
        <v>44738</v>
      </c>
      <c r="AP885" s="19"/>
      <c r="AQ885" s="19"/>
      <c r="AR885" s="19"/>
      <c r="AS885" s="19"/>
      <c r="AT885" s="19"/>
      <c r="AU885" s="19"/>
      <c r="AV885" s="19"/>
      <c r="AW885" s="19">
        <v>1544000</v>
      </c>
      <c r="AX885" s="19"/>
      <c r="AY885" s="19"/>
      <c r="AZ885" s="19">
        <v>13896000</v>
      </c>
      <c r="BA885" s="19"/>
      <c r="BB885" s="19">
        <f t="shared" si="125"/>
        <v>0</v>
      </c>
      <c r="BC885" s="15">
        <f t="shared" si="128"/>
        <v>15440000</v>
      </c>
      <c r="BD885" s="15">
        <f t="shared" si="124"/>
        <v>15440000</v>
      </c>
      <c r="BE885" t="str">
        <f t="shared" si="129"/>
        <v>OK</v>
      </c>
      <c r="BF885">
        <f t="shared" si="130"/>
        <v>2</v>
      </c>
      <c r="BH885" s="17"/>
    </row>
    <row r="886" spans="1:60" hidden="1">
      <c r="A886" s="17">
        <v>9</v>
      </c>
      <c r="B886" s="17" t="s">
        <v>20</v>
      </c>
      <c r="C886" s="17" t="s">
        <v>990</v>
      </c>
      <c r="D886" s="17" t="s">
        <v>969</v>
      </c>
      <c r="E886" s="17" t="s">
        <v>8</v>
      </c>
      <c r="F886" s="17" t="s">
        <v>138</v>
      </c>
      <c r="G886">
        <v>4881</v>
      </c>
      <c r="H886">
        <v>16</v>
      </c>
      <c r="I886" s="19">
        <v>15440000</v>
      </c>
      <c r="J886" s="15">
        <v>965000</v>
      </c>
      <c r="K886" s="17">
        <v>16</v>
      </c>
      <c r="L886" s="17"/>
      <c r="M886" s="17" t="s">
        <v>113</v>
      </c>
      <c r="N886" s="17" t="s">
        <v>48</v>
      </c>
      <c r="O886" s="17" t="s">
        <v>114</v>
      </c>
      <c r="P886" s="17" t="s">
        <v>946</v>
      </c>
      <c r="Q886" s="17" t="s">
        <v>53</v>
      </c>
      <c r="R886" s="17" t="s">
        <v>117</v>
      </c>
      <c r="S886" s="17" t="s">
        <v>118</v>
      </c>
      <c r="T886" t="s">
        <v>349</v>
      </c>
      <c r="U886" t="s">
        <v>173</v>
      </c>
      <c r="V886" s="17" t="str">
        <f t="shared" si="127"/>
        <v>09-488101</v>
      </c>
      <c r="W886" t="s">
        <v>970</v>
      </c>
      <c r="X886" s="17" t="s">
        <v>40</v>
      </c>
      <c r="Y886" s="20">
        <v>44277</v>
      </c>
      <c r="Z886" s="21">
        <v>18</v>
      </c>
      <c r="AA886" s="14">
        <v>44295</v>
      </c>
      <c r="AB886" s="20">
        <v>44301</v>
      </c>
      <c r="AC886" s="19">
        <f t="shared" si="132"/>
        <v>15440000</v>
      </c>
      <c r="AD886" s="21">
        <v>26</v>
      </c>
      <c r="AE886" s="14">
        <v>44327</v>
      </c>
      <c r="AF886" s="20">
        <v>44329</v>
      </c>
      <c r="AG886" s="21">
        <v>48</v>
      </c>
      <c r="AH886" s="14">
        <v>44377</v>
      </c>
      <c r="AI886" s="20">
        <v>44407</v>
      </c>
      <c r="AJ886" s="21">
        <v>21</v>
      </c>
      <c r="AK886" s="14">
        <v>44428</v>
      </c>
      <c r="AL886" s="14"/>
      <c r="AM886" s="21">
        <v>8</v>
      </c>
      <c r="AN886" s="14">
        <v>44678</v>
      </c>
      <c r="AO886" s="14">
        <v>44738</v>
      </c>
      <c r="AP886" s="19"/>
      <c r="AQ886" s="19"/>
      <c r="AR886" s="19"/>
      <c r="AS886" s="19"/>
      <c r="AT886" s="19"/>
      <c r="AU886" s="19"/>
      <c r="AV886" s="19"/>
      <c r="AW886" s="19">
        <v>1544000</v>
      </c>
      <c r="AX886" s="19"/>
      <c r="AY886" s="19"/>
      <c r="AZ886" s="19">
        <v>13896000</v>
      </c>
      <c r="BA886" s="19"/>
      <c r="BB886" s="19">
        <f t="shared" si="125"/>
        <v>0</v>
      </c>
      <c r="BC886" s="15">
        <f t="shared" si="128"/>
        <v>15440000</v>
      </c>
      <c r="BD886" s="15">
        <f t="shared" si="124"/>
        <v>15440000</v>
      </c>
      <c r="BE886" t="str">
        <f t="shared" si="129"/>
        <v>OK</v>
      </c>
      <c r="BF886">
        <f t="shared" si="130"/>
        <v>2</v>
      </c>
      <c r="BH886" s="17"/>
    </row>
    <row r="887" spans="1:60" hidden="1">
      <c r="A887" s="17">
        <v>9</v>
      </c>
      <c r="B887" s="17" t="s">
        <v>20</v>
      </c>
      <c r="C887" s="17" t="s">
        <v>991</v>
      </c>
      <c r="D887" s="17" t="s">
        <v>956</v>
      </c>
      <c r="E887" s="17" t="s">
        <v>8</v>
      </c>
      <c r="F887" s="17" t="s">
        <v>138</v>
      </c>
      <c r="G887">
        <v>4881</v>
      </c>
      <c r="H887">
        <v>18</v>
      </c>
      <c r="I887" s="19">
        <v>17370000</v>
      </c>
      <c r="J887" s="15">
        <v>965000</v>
      </c>
      <c r="K887" s="17">
        <v>18</v>
      </c>
      <c r="L887" s="17"/>
      <c r="M887" s="17" t="s">
        <v>113</v>
      </c>
      <c r="N887" s="17" t="s">
        <v>48</v>
      </c>
      <c r="O887" s="17" t="s">
        <v>114</v>
      </c>
      <c r="P887" s="17" t="s">
        <v>946</v>
      </c>
      <c r="Q887" s="17" t="s">
        <v>53</v>
      </c>
      <c r="R887" s="17" t="s">
        <v>117</v>
      </c>
      <c r="S887" s="17" t="s">
        <v>118</v>
      </c>
      <c r="T887" t="s">
        <v>349</v>
      </c>
      <c r="U887" t="s">
        <v>173</v>
      </c>
      <c r="V887" s="17" t="str">
        <f t="shared" si="127"/>
        <v>09-488101</v>
      </c>
      <c r="W887" t="s">
        <v>957</v>
      </c>
      <c r="X887" s="17" t="s">
        <v>40</v>
      </c>
      <c r="Y887" s="20">
        <v>44277</v>
      </c>
      <c r="Z887" s="21">
        <v>18</v>
      </c>
      <c r="AA887" s="14">
        <v>44295</v>
      </c>
      <c r="AB887" s="20">
        <v>44301</v>
      </c>
      <c r="AC887" s="19">
        <f t="shared" si="132"/>
        <v>17370000</v>
      </c>
      <c r="AD887" s="21">
        <v>26</v>
      </c>
      <c r="AE887" s="14">
        <v>44327</v>
      </c>
      <c r="AF887" s="20">
        <v>44329</v>
      </c>
      <c r="AG887" s="21">
        <v>48</v>
      </c>
      <c r="AH887" s="14">
        <v>44377</v>
      </c>
      <c r="AI887" s="20">
        <v>44407</v>
      </c>
      <c r="AJ887" s="21">
        <v>21</v>
      </c>
      <c r="AK887" s="14">
        <v>44428</v>
      </c>
      <c r="AL887" s="14"/>
      <c r="AM887" s="21">
        <v>8</v>
      </c>
      <c r="AN887" s="14">
        <v>44678</v>
      </c>
      <c r="AO887" s="14">
        <v>44738</v>
      </c>
      <c r="AP887" s="19"/>
      <c r="AQ887" s="19"/>
      <c r="AR887" s="19"/>
      <c r="AS887" s="19"/>
      <c r="AT887" s="19"/>
      <c r="AU887" s="19"/>
      <c r="AV887" s="19"/>
      <c r="AW887" s="19">
        <v>1737000</v>
      </c>
      <c r="AX887" s="19"/>
      <c r="AY887" s="19"/>
      <c r="AZ887" s="19">
        <v>15633000</v>
      </c>
      <c r="BA887" s="19"/>
      <c r="BB887" s="19">
        <f t="shared" si="125"/>
        <v>0</v>
      </c>
      <c r="BC887" s="15">
        <f t="shared" si="128"/>
        <v>17370000</v>
      </c>
      <c r="BD887" s="15">
        <f t="shared" si="124"/>
        <v>17370000</v>
      </c>
      <c r="BE887" t="str">
        <f t="shared" si="129"/>
        <v>OK</v>
      </c>
      <c r="BF887">
        <f t="shared" si="130"/>
        <v>2</v>
      </c>
      <c r="BH887" s="17"/>
    </row>
    <row r="888" spans="1:60" hidden="1">
      <c r="A888" s="17">
        <v>9</v>
      </c>
      <c r="B888" s="17" t="s">
        <v>20</v>
      </c>
      <c r="C888" s="17" t="s">
        <v>992</v>
      </c>
      <c r="D888" s="17" t="s">
        <v>960</v>
      </c>
      <c r="E888" s="17" t="s">
        <v>8</v>
      </c>
      <c r="F888" s="17" t="s">
        <v>138</v>
      </c>
      <c r="G888">
        <v>4881</v>
      </c>
      <c r="H888">
        <v>25</v>
      </c>
      <c r="I888" s="19">
        <v>24125000</v>
      </c>
      <c r="J888" s="15">
        <v>965000</v>
      </c>
      <c r="K888" s="17">
        <v>25</v>
      </c>
      <c r="L888" s="17"/>
      <c r="M888" s="17" t="s">
        <v>113</v>
      </c>
      <c r="N888" s="17" t="s">
        <v>48</v>
      </c>
      <c r="O888" s="17" t="s">
        <v>114</v>
      </c>
      <c r="P888" s="17" t="s">
        <v>946</v>
      </c>
      <c r="Q888" s="17" t="s">
        <v>53</v>
      </c>
      <c r="R888" s="17" t="s">
        <v>117</v>
      </c>
      <c r="S888" s="17" t="s">
        <v>118</v>
      </c>
      <c r="T888" t="s">
        <v>349</v>
      </c>
      <c r="U888" t="s">
        <v>173</v>
      </c>
      <c r="V888" s="17" t="str">
        <f t="shared" si="127"/>
        <v>09-488101</v>
      </c>
      <c r="W888" t="s">
        <v>961</v>
      </c>
      <c r="X888" s="17" t="s">
        <v>40</v>
      </c>
      <c r="Y888" s="20">
        <v>44277</v>
      </c>
      <c r="Z888" s="21">
        <v>18</v>
      </c>
      <c r="AA888" s="14">
        <v>44295</v>
      </c>
      <c r="AB888" s="20">
        <v>44301</v>
      </c>
      <c r="AC888" s="19">
        <f t="shared" si="132"/>
        <v>24125000</v>
      </c>
      <c r="AD888" s="21">
        <v>26</v>
      </c>
      <c r="AE888" s="14">
        <v>44327</v>
      </c>
      <c r="AF888" s="20">
        <v>44329</v>
      </c>
      <c r="AG888" s="21">
        <v>48</v>
      </c>
      <c r="AH888" s="14">
        <v>44377</v>
      </c>
      <c r="AI888" s="20">
        <v>44407</v>
      </c>
      <c r="AJ888" s="21">
        <v>21</v>
      </c>
      <c r="AK888" s="14">
        <v>44428</v>
      </c>
      <c r="AL888" s="14"/>
      <c r="AM888" s="21">
        <v>8</v>
      </c>
      <c r="AN888" s="14">
        <v>44678</v>
      </c>
      <c r="AO888" s="14">
        <v>44738</v>
      </c>
      <c r="AP888" s="19"/>
      <c r="AQ888" s="19"/>
      <c r="AR888" s="19"/>
      <c r="AS888" s="19"/>
      <c r="AT888" s="19"/>
      <c r="AU888" s="19"/>
      <c r="AV888" s="19"/>
      <c r="AW888" s="19">
        <v>2412500</v>
      </c>
      <c r="AX888" s="19"/>
      <c r="AY888" s="19"/>
      <c r="AZ888" s="19">
        <v>21712500</v>
      </c>
      <c r="BA888" s="19"/>
      <c r="BB888" s="19">
        <f t="shared" si="125"/>
        <v>0</v>
      </c>
      <c r="BC888" s="15">
        <f t="shared" si="128"/>
        <v>24125000</v>
      </c>
      <c r="BD888" s="15">
        <f t="shared" si="124"/>
        <v>24125000</v>
      </c>
      <c r="BE888" t="str">
        <f t="shared" si="129"/>
        <v>OK</v>
      </c>
      <c r="BF888">
        <f t="shared" si="130"/>
        <v>2</v>
      </c>
      <c r="BH888" s="17"/>
    </row>
    <row r="889" spans="1:60" hidden="1">
      <c r="A889" s="17">
        <v>9</v>
      </c>
      <c r="B889" s="17" t="s">
        <v>20</v>
      </c>
      <c r="C889" s="17" t="s">
        <v>955</v>
      </c>
      <c r="D889" s="17" t="s">
        <v>956</v>
      </c>
      <c r="E889" s="17" t="s">
        <v>8</v>
      </c>
      <c r="F889" s="17" t="s">
        <v>162</v>
      </c>
      <c r="G889">
        <v>4883</v>
      </c>
      <c r="H889">
        <v>5</v>
      </c>
      <c r="I889" s="19">
        <v>4825000</v>
      </c>
      <c r="J889" s="15">
        <v>965000</v>
      </c>
      <c r="K889" s="17">
        <v>5</v>
      </c>
      <c r="L889" s="17"/>
      <c r="M889" s="17" t="s">
        <v>40</v>
      </c>
      <c r="N889" s="17" t="s">
        <v>48</v>
      </c>
      <c r="O889" s="17" t="s">
        <v>114</v>
      </c>
      <c r="P889" s="17" t="s">
        <v>993</v>
      </c>
      <c r="Q889" s="17" t="s">
        <v>116</v>
      </c>
      <c r="R889" s="17" t="s">
        <v>117</v>
      </c>
      <c r="S889" s="17" t="s">
        <v>135</v>
      </c>
      <c r="T889" t="s">
        <v>167</v>
      </c>
      <c r="U889" t="s">
        <v>173</v>
      </c>
      <c r="V889" s="17" t="str">
        <f t="shared" si="127"/>
        <v>09-488302</v>
      </c>
      <c r="W889" t="s">
        <v>994</v>
      </c>
      <c r="X889" s="17" t="s">
        <v>40</v>
      </c>
      <c r="Y889" s="20"/>
      <c r="Z889" s="21"/>
      <c r="AA889" s="14"/>
      <c r="AB889" s="20">
        <v>44333</v>
      </c>
      <c r="AC889" s="19">
        <f t="shared" si="132"/>
        <v>4825000</v>
      </c>
      <c r="AD889" s="21">
        <v>15</v>
      </c>
      <c r="AE889" s="14">
        <v>44348</v>
      </c>
      <c r="AF889" s="20">
        <v>44350</v>
      </c>
      <c r="AG889" s="21">
        <v>27</v>
      </c>
      <c r="AH889" s="14">
        <v>44377</v>
      </c>
      <c r="AI889" s="20">
        <v>44384</v>
      </c>
      <c r="AJ889" s="21">
        <v>21</v>
      </c>
      <c r="AK889" s="14">
        <v>44405</v>
      </c>
      <c r="AL889" s="15">
        <f t="shared" ref="AL889:AL933" si="133">I889</f>
        <v>4825000</v>
      </c>
      <c r="AM889" s="21">
        <v>8</v>
      </c>
      <c r="AN889" s="14">
        <v>44654</v>
      </c>
      <c r="AO889" s="14">
        <v>44714</v>
      </c>
      <c r="AP889" s="19"/>
      <c r="AQ889" s="19"/>
      <c r="AR889" s="19"/>
      <c r="AS889" s="19"/>
      <c r="AT889" s="19"/>
      <c r="AU889" s="19"/>
      <c r="AV889" s="19"/>
      <c r="AW889" s="19">
        <v>482500</v>
      </c>
      <c r="AX889" s="19"/>
      <c r="AY889" s="19"/>
      <c r="AZ889" s="19">
        <v>4342500</v>
      </c>
      <c r="BA889" s="19"/>
      <c r="BB889" s="19">
        <f t="shared" si="125"/>
        <v>0</v>
      </c>
      <c r="BC889" s="15">
        <f t="shared" si="128"/>
        <v>4825000</v>
      </c>
      <c r="BD889" s="15">
        <f t="shared" si="124"/>
        <v>4825000</v>
      </c>
      <c r="BE889" t="str">
        <f t="shared" si="129"/>
        <v>OK</v>
      </c>
      <c r="BF889">
        <f t="shared" si="130"/>
        <v>2</v>
      </c>
      <c r="BH889" s="17"/>
    </row>
    <row r="890" spans="1:60" hidden="1">
      <c r="A890" s="17">
        <v>9</v>
      </c>
      <c r="B890" s="17" t="s">
        <v>20</v>
      </c>
      <c r="C890" s="17" t="s">
        <v>958</v>
      </c>
      <c r="D890" s="17" t="s">
        <v>956</v>
      </c>
      <c r="E890" s="17" t="s">
        <v>8</v>
      </c>
      <c r="F890" s="17" t="s">
        <v>162</v>
      </c>
      <c r="G890">
        <v>4883</v>
      </c>
      <c r="H890">
        <v>5</v>
      </c>
      <c r="I890" s="19">
        <v>4825000</v>
      </c>
      <c r="J890" s="15">
        <v>965000</v>
      </c>
      <c r="K890" s="17">
        <v>5</v>
      </c>
      <c r="L890" s="17"/>
      <c r="M890" s="17" t="s">
        <v>40</v>
      </c>
      <c r="N890" s="17" t="s">
        <v>48</v>
      </c>
      <c r="O890" s="17" t="s">
        <v>114</v>
      </c>
      <c r="P890" s="17" t="s">
        <v>993</v>
      </c>
      <c r="Q890" s="17" t="s">
        <v>116</v>
      </c>
      <c r="R890" s="17" t="s">
        <v>117</v>
      </c>
      <c r="S890" s="17" t="s">
        <v>135</v>
      </c>
      <c r="T890" t="s">
        <v>167</v>
      </c>
      <c r="U890" t="s">
        <v>173</v>
      </c>
      <c r="V890" s="17" t="str">
        <f t="shared" si="127"/>
        <v>09-488302</v>
      </c>
      <c r="W890" t="s">
        <v>994</v>
      </c>
      <c r="X890" s="17" t="s">
        <v>40</v>
      </c>
      <c r="Y890" s="20"/>
      <c r="Z890" s="21"/>
      <c r="AA890" s="14"/>
      <c r="AB890" s="20">
        <v>44333</v>
      </c>
      <c r="AC890" s="19">
        <f t="shared" si="132"/>
        <v>4825000</v>
      </c>
      <c r="AD890" s="21">
        <v>15</v>
      </c>
      <c r="AE890" s="14">
        <v>44348</v>
      </c>
      <c r="AF890" s="20">
        <v>44350</v>
      </c>
      <c r="AG890" s="21">
        <v>27</v>
      </c>
      <c r="AH890" s="14">
        <v>44377</v>
      </c>
      <c r="AI890" s="20">
        <v>44384</v>
      </c>
      <c r="AJ890" s="21">
        <v>21</v>
      </c>
      <c r="AK890" s="14">
        <v>44405</v>
      </c>
      <c r="AL890" s="15">
        <f t="shared" si="133"/>
        <v>4825000</v>
      </c>
      <c r="AM890" s="21">
        <v>8</v>
      </c>
      <c r="AN890" s="14">
        <v>44654</v>
      </c>
      <c r="AO890" s="14">
        <v>44714</v>
      </c>
      <c r="AP890" s="19"/>
      <c r="AQ890" s="19"/>
      <c r="AR890" s="19"/>
      <c r="AS890" s="19"/>
      <c r="AT890" s="19"/>
      <c r="AU890" s="19"/>
      <c r="AV890" s="19"/>
      <c r="AW890" s="19">
        <v>482500</v>
      </c>
      <c r="AX890" s="19"/>
      <c r="AY890" s="19"/>
      <c r="AZ890" s="19">
        <v>4342500</v>
      </c>
      <c r="BA890" s="19"/>
      <c r="BB890" s="19">
        <f t="shared" si="125"/>
        <v>0</v>
      </c>
      <c r="BC890" s="15">
        <f t="shared" si="128"/>
        <v>4825000</v>
      </c>
      <c r="BD890" s="15">
        <f t="shared" si="124"/>
        <v>4825000</v>
      </c>
      <c r="BE890" t="str">
        <f t="shared" si="129"/>
        <v>OK</v>
      </c>
      <c r="BF890">
        <f t="shared" si="130"/>
        <v>2</v>
      </c>
      <c r="BH890" s="17"/>
    </row>
    <row r="891" spans="1:60" hidden="1">
      <c r="A891" s="17">
        <v>9</v>
      </c>
      <c r="B891" s="17" t="s">
        <v>20</v>
      </c>
      <c r="C891" s="17" t="s">
        <v>972</v>
      </c>
      <c r="D891" s="17" t="s">
        <v>956</v>
      </c>
      <c r="E891" s="17" t="s">
        <v>8</v>
      </c>
      <c r="F891" s="17" t="s">
        <v>162</v>
      </c>
      <c r="G891">
        <v>4883</v>
      </c>
      <c r="H891">
        <v>5</v>
      </c>
      <c r="I891" s="19">
        <v>4825000</v>
      </c>
      <c r="J891" s="15">
        <v>965000</v>
      </c>
      <c r="K891" s="17">
        <v>5</v>
      </c>
      <c r="L891" s="17"/>
      <c r="M891" s="17" t="s">
        <v>40</v>
      </c>
      <c r="N891" s="17" t="s">
        <v>48</v>
      </c>
      <c r="O891" s="17" t="s">
        <v>114</v>
      </c>
      <c r="P891" s="17" t="s">
        <v>993</v>
      </c>
      <c r="Q891" s="17" t="s">
        <v>116</v>
      </c>
      <c r="R891" s="17" t="s">
        <v>117</v>
      </c>
      <c r="S891" s="17" t="s">
        <v>135</v>
      </c>
      <c r="T891" t="s">
        <v>167</v>
      </c>
      <c r="U891" t="s">
        <v>173</v>
      </c>
      <c r="V891" s="17" t="str">
        <f t="shared" si="127"/>
        <v>09-488302</v>
      </c>
      <c r="W891" t="s">
        <v>994</v>
      </c>
      <c r="X891" s="17" t="s">
        <v>40</v>
      </c>
      <c r="Y891" s="20"/>
      <c r="Z891" s="21"/>
      <c r="AA891" s="14"/>
      <c r="AB891" s="20">
        <v>44333</v>
      </c>
      <c r="AC891" s="19">
        <f t="shared" si="132"/>
        <v>4825000</v>
      </c>
      <c r="AD891" s="21">
        <v>15</v>
      </c>
      <c r="AE891" s="14">
        <v>44348</v>
      </c>
      <c r="AF891" s="20">
        <v>44350</v>
      </c>
      <c r="AG891" s="21">
        <v>27</v>
      </c>
      <c r="AH891" s="14">
        <v>44377</v>
      </c>
      <c r="AI891" s="20">
        <v>44384</v>
      </c>
      <c r="AJ891" s="21">
        <v>21</v>
      </c>
      <c r="AK891" s="14">
        <v>44405</v>
      </c>
      <c r="AL891" s="15">
        <f t="shared" si="133"/>
        <v>4825000</v>
      </c>
      <c r="AM891" s="21">
        <v>8</v>
      </c>
      <c r="AN891" s="14">
        <v>44654</v>
      </c>
      <c r="AO891" s="14">
        <v>44714</v>
      </c>
      <c r="AP891" s="19"/>
      <c r="AQ891" s="19"/>
      <c r="AR891" s="19"/>
      <c r="AS891" s="19"/>
      <c r="AT891" s="19"/>
      <c r="AU891" s="19"/>
      <c r="AV891" s="19"/>
      <c r="AW891" s="19">
        <v>482500</v>
      </c>
      <c r="AX891" s="19"/>
      <c r="AY891" s="19"/>
      <c r="AZ891" s="19">
        <v>4342500</v>
      </c>
      <c r="BA891" s="19"/>
      <c r="BB891" s="19">
        <f t="shared" si="125"/>
        <v>0</v>
      </c>
      <c r="BC891" s="15">
        <f t="shared" si="128"/>
        <v>4825000</v>
      </c>
      <c r="BD891" s="15">
        <f t="shared" si="124"/>
        <v>4825000</v>
      </c>
      <c r="BE891" t="str">
        <f t="shared" si="129"/>
        <v>OK</v>
      </c>
      <c r="BF891">
        <f t="shared" si="130"/>
        <v>2</v>
      </c>
      <c r="BH891" s="17"/>
    </row>
    <row r="892" spans="1:60" hidden="1">
      <c r="A892" s="17">
        <v>9</v>
      </c>
      <c r="B892" s="17" t="s">
        <v>20</v>
      </c>
      <c r="C892" s="17" t="s">
        <v>975</v>
      </c>
      <c r="D892" s="17" t="s">
        <v>956</v>
      </c>
      <c r="E892" s="17" t="s">
        <v>8</v>
      </c>
      <c r="F892" s="17" t="s">
        <v>162</v>
      </c>
      <c r="G892">
        <v>4883</v>
      </c>
      <c r="H892">
        <v>5</v>
      </c>
      <c r="I892" s="19">
        <v>4825000</v>
      </c>
      <c r="J892" s="15">
        <v>965000</v>
      </c>
      <c r="K892" s="17">
        <v>5</v>
      </c>
      <c r="L892" s="17"/>
      <c r="M892" s="17" t="s">
        <v>40</v>
      </c>
      <c r="N892" s="17" t="s">
        <v>48</v>
      </c>
      <c r="O892" s="17" t="s">
        <v>114</v>
      </c>
      <c r="P892" s="17" t="s">
        <v>993</v>
      </c>
      <c r="Q892" s="17" t="s">
        <v>116</v>
      </c>
      <c r="R892" s="17" t="s">
        <v>117</v>
      </c>
      <c r="S892" s="17" t="s">
        <v>135</v>
      </c>
      <c r="T892" t="s">
        <v>167</v>
      </c>
      <c r="U892" t="s">
        <v>173</v>
      </c>
      <c r="V892" s="17" t="str">
        <f t="shared" si="127"/>
        <v>09-488302</v>
      </c>
      <c r="W892" t="s">
        <v>994</v>
      </c>
      <c r="X892" s="17" t="s">
        <v>40</v>
      </c>
      <c r="Y892" s="20"/>
      <c r="Z892" s="21"/>
      <c r="AA892" s="14"/>
      <c r="AB892" s="20">
        <v>44333</v>
      </c>
      <c r="AC892" s="19">
        <f t="shared" si="132"/>
        <v>4825000</v>
      </c>
      <c r="AD892" s="21">
        <v>15</v>
      </c>
      <c r="AE892" s="14">
        <v>44348</v>
      </c>
      <c r="AF892" s="20">
        <v>44350</v>
      </c>
      <c r="AG892" s="21">
        <v>27</v>
      </c>
      <c r="AH892" s="14">
        <v>44377</v>
      </c>
      <c r="AI892" s="20">
        <v>44384</v>
      </c>
      <c r="AJ892" s="21">
        <v>21</v>
      </c>
      <c r="AK892" s="14">
        <v>44405</v>
      </c>
      <c r="AL892" s="15">
        <f t="shared" si="133"/>
        <v>4825000</v>
      </c>
      <c r="AM892" s="21">
        <v>8</v>
      </c>
      <c r="AN892" s="14">
        <v>44654</v>
      </c>
      <c r="AO892" s="14">
        <v>44714</v>
      </c>
      <c r="AP892" s="19"/>
      <c r="AQ892" s="19"/>
      <c r="AR892" s="19"/>
      <c r="AS892" s="19"/>
      <c r="AT892" s="19"/>
      <c r="AU892" s="19"/>
      <c r="AV892" s="19"/>
      <c r="AW892" s="19">
        <v>482500</v>
      </c>
      <c r="AX892" s="19"/>
      <c r="AY892" s="19"/>
      <c r="AZ892" s="19">
        <v>4342500</v>
      </c>
      <c r="BA892" s="19"/>
      <c r="BB892" s="19">
        <f t="shared" si="125"/>
        <v>0</v>
      </c>
      <c r="BC892" s="15">
        <f t="shared" si="128"/>
        <v>4825000</v>
      </c>
      <c r="BD892" s="15">
        <f t="shared" si="124"/>
        <v>4825000</v>
      </c>
      <c r="BE892" t="str">
        <f t="shared" si="129"/>
        <v>OK</v>
      </c>
      <c r="BF892">
        <f t="shared" si="130"/>
        <v>2</v>
      </c>
      <c r="BH892" s="17"/>
    </row>
    <row r="893" spans="1:60" hidden="1">
      <c r="A893" s="17">
        <v>9</v>
      </c>
      <c r="B893" s="17" t="s">
        <v>20</v>
      </c>
      <c r="C893" s="17" t="s">
        <v>991</v>
      </c>
      <c r="D893" s="17" t="s">
        <v>956</v>
      </c>
      <c r="E893" s="17" t="s">
        <v>8</v>
      </c>
      <c r="F893" s="17" t="s">
        <v>162</v>
      </c>
      <c r="G893">
        <v>4883</v>
      </c>
      <c r="H893">
        <v>5</v>
      </c>
      <c r="I893" s="19">
        <v>4825000</v>
      </c>
      <c r="J893" s="15">
        <v>965000</v>
      </c>
      <c r="K893" s="17">
        <v>5</v>
      </c>
      <c r="L893" s="17"/>
      <c r="M893" s="17" t="s">
        <v>40</v>
      </c>
      <c r="N893" s="17" t="s">
        <v>48</v>
      </c>
      <c r="O893" s="17" t="s">
        <v>114</v>
      </c>
      <c r="P893" s="17" t="s">
        <v>993</v>
      </c>
      <c r="Q893" s="17" t="s">
        <v>116</v>
      </c>
      <c r="R893" s="17" t="s">
        <v>117</v>
      </c>
      <c r="S893" s="17" t="s">
        <v>135</v>
      </c>
      <c r="T893" t="s">
        <v>167</v>
      </c>
      <c r="U893" t="s">
        <v>173</v>
      </c>
      <c r="V893" s="17" t="str">
        <f t="shared" si="127"/>
        <v>09-488302</v>
      </c>
      <c r="W893" t="s">
        <v>994</v>
      </c>
      <c r="X893" s="17" t="s">
        <v>40</v>
      </c>
      <c r="Y893" s="20"/>
      <c r="Z893" s="21"/>
      <c r="AA893" s="14"/>
      <c r="AB893" s="20">
        <v>44333</v>
      </c>
      <c r="AC893" s="19">
        <f t="shared" si="132"/>
        <v>4825000</v>
      </c>
      <c r="AD893" s="21">
        <v>15</v>
      </c>
      <c r="AE893" s="14">
        <v>44348</v>
      </c>
      <c r="AF893" s="20">
        <v>44350</v>
      </c>
      <c r="AG893" s="21">
        <v>27</v>
      </c>
      <c r="AH893" s="14">
        <v>44377</v>
      </c>
      <c r="AI893" s="20">
        <v>44384</v>
      </c>
      <c r="AJ893" s="21">
        <v>21</v>
      </c>
      <c r="AK893" s="14">
        <v>44405</v>
      </c>
      <c r="AL893" s="15">
        <f t="shared" si="133"/>
        <v>4825000</v>
      </c>
      <c r="AM893" s="21">
        <v>8</v>
      </c>
      <c r="AN893" s="14">
        <v>44654</v>
      </c>
      <c r="AO893" s="14">
        <v>44714</v>
      </c>
      <c r="AP893" s="19"/>
      <c r="AQ893" s="19"/>
      <c r="AR893" s="19"/>
      <c r="AS893" s="19"/>
      <c r="AT893" s="19"/>
      <c r="AU893" s="19"/>
      <c r="AV893" s="19"/>
      <c r="AW893" s="19">
        <v>482500</v>
      </c>
      <c r="AX893" s="19"/>
      <c r="AY893" s="19"/>
      <c r="AZ893" s="19">
        <v>4342500</v>
      </c>
      <c r="BA893" s="19"/>
      <c r="BB893" s="19">
        <f t="shared" si="125"/>
        <v>0</v>
      </c>
      <c r="BC893" s="15">
        <f t="shared" si="128"/>
        <v>4825000</v>
      </c>
      <c r="BD893" s="15">
        <f t="shared" si="124"/>
        <v>4825000</v>
      </c>
      <c r="BE893" t="str">
        <f t="shared" si="129"/>
        <v>OK</v>
      </c>
      <c r="BF893">
        <f t="shared" si="130"/>
        <v>2</v>
      </c>
      <c r="BH893" s="17"/>
    </row>
    <row r="894" spans="1:60" hidden="1">
      <c r="A894" s="17">
        <v>9</v>
      </c>
      <c r="B894" s="17" t="s">
        <v>20</v>
      </c>
      <c r="C894" s="17" t="s">
        <v>955</v>
      </c>
      <c r="D894" s="17" t="s">
        <v>956</v>
      </c>
      <c r="E894" s="17" t="s">
        <v>7</v>
      </c>
      <c r="F894" s="17" t="s">
        <v>176</v>
      </c>
      <c r="G894">
        <v>4916</v>
      </c>
      <c r="H894">
        <v>58</v>
      </c>
      <c r="I894" s="19">
        <v>8300443</v>
      </c>
      <c r="J894" s="15">
        <v>143111.08620689655</v>
      </c>
      <c r="K894" s="17">
        <v>58</v>
      </c>
      <c r="L894" s="17"/>
      <c r="M894" s="17" t="s">
        <v>40</v>
      </c>
      <c r="N894" s="17" t="s">
        <v>47</v>
      </c>
      <c r="O894" s="17" t="s">
        <v>245</v>
      </c>
      <c r="P894" s="17" t="s">
        <v>995</v>
      </c>
      <c r="Q894" s="17" t="s">
        <v>116</v>
      </c>
      <c r="R894" s="17" t="s">
        <v>117</v>
      </c>
      <c r="S894" s="17" t="s">
        <v>118</v>
      </c>
      <c r="T894" t="s">
        <v>178</v>
      </c>
      <c r="U894" t="s">
        <v>173</v>
      </c>
      <c r="V894" s="17" t="str">
        <f t="shared" si="127"/>
        <v>09-491601</v>
      </c>
      <c r="W894" t="s">
        <v>996</v>
      </c>
      <c r="X894" s="17" t="s">
        <v>40</v>
      </c>
      <c r="Y894" s="20"/>
      <c r="Z894" s="21"/>
      <c r="AA894" s="14"/>
      <c r="AB894" s="20">
        <v>44266</v>
      </c>
      <c r="AC894" s="19">
        <f t="shared" si="132"/>
        <v>8300443</v>
      </c>
      <c r="AD894" s="21">
        <v>18</v>
      </c>
      <c r="AE894" s="14">
        <v>44284</v>
      </c>
      <c r="AF894" s="20">
        <v>44286</v>
      </c>
      <c r="AG894" s="21">
        <v>14</v>
      </c>
      <c r="AH894" s="14">
        <v>44300</v>
      </c>
      <c r="AI894" s="20">
        <v>44309</v>
      </c>
      <c r="AJ894" s="21">
        <v>34</v>
      </c>
      <c r="AK894" s="14">
        <v>44343</v>
      </c>
      <c r="AL894" s="15">
        <f t="shared" si="133"/>
        <v>8300443</v>
      </c>
      <c r="AM894" s="21">
        <v>6</v>
      </c>
      <c r="AN894" s="14">
        <v>44528</v>
      </c>
      <c r="AO894" s="14">
        <v>44588</v>
      </c>
      <c r="AP894" s="19"/>
      <c r="AQ894" s="19"/>
      <c r="AR894" s="19"/>
      <c r="AS894" s="19"/>
      <c r="AT894" s="19">
        <v>830044.3</v>
      </c>
      <c r="AU894" s="19"/>
      <c r="AV894" s="19"/>
      <c r="AW894" s="19">
        <v>7470398.7000000002</v>
      </c>
      <c r="AX894" s="19"/>
      <c r="AY894" s="19"/>
      <c r="AZ894" s="19"/>
      <c r="BA894" s="19"/>
      <c r="BB894" s="19">
        <f t="shared" si="125"/>
        <v>830044.3</v>
      </c>
      <c r="BC894" s="15">
        <f t="shared" si="128"/>
        <v>8300443</v>
      </c>
      <c r="BD894" s="15">
        <f t="shared" si="124"/>
        <v>8300443</v>
      </c>
      <c r="BE894" t="str">
        <f t="shared" si="129"/>
        <v>OK</v>
      </c>
      <c r="BF894">
        <f t="shared" si="130"/>
        <v>2</v>
      </c>
      <c r="BH894" s="17"/>
    </row>
    <row r="895" spans="1:60" hidden="1">
      <c r="A895" s="17">
        <v>9</v>
      </c>
      <c r="B895" s="17" t="s">
        <v>20</v>
      </c>
      <c r="C895" s="17" t="s">
        <v>958</v>
      </c>
      <c r="D895" s="17" t="s">
        <v>956</v>
      </c>
      <c r="E895" s="17" t="s">
        <v>7</v>
      </c>
      <c r="F895" s="17" t="s">
        <v>176</v>
      </c>
      <c r="G895">
        <v>4916</v>
      </c>
      <c r="H895">
        <v>58</v>
      </c>
      <c r="I895" s="19">
        <v>8300443</v>
      </c>
      <c r="J895" s="15">
        <v>143111.08620689655</v>
      </c>
      <c r="K895" s="17">
        <v>58</v>
      </c>
      <c r="L895" s="17"/>
      <c r="M895" s="17" t="s">
        <v>40</v>
      </c>
      <c r="N895" s="17" t="s">
        <v>47</v>
      </c>
      <c r="O895" s="17" t="s">
        <v>245</v>
      </c>
      <c r="P895" s="17" t="s">
        <v>995</v>
      </c>
      <c r="Q895" s="17" t="s">
        <v>116</v>
      </c>
      <c r="R895" s="17" t="s">
        <v>117</v>
      </c>
      <c r="S895" s="17" t="s">
        <v>118</v>
      </c>
      <c r="T895" t="s">
        <v>178</v>
      </c>
      <c r="U895" t="s">
        <v>173</v>
      </c>
      <c r="V895" s="17" t="str">
        <f t="shared" si="127"/>
        <v>09-491601</v>
      </c>
      <c r="W895" t="s">
        <v>996</v>
      </c>
      <c r="X895" s="17" t="s">
        <v>40</v>
      </c>
      <c r="Y895" s="20"/>
      <c r="Z895" s="21"/>
      <c r="AA895" s="14"/>
      <c r="AB895" s="20">
        <v>44266</v>
      </c>
      <c r="AC895" s="19">
        <f t="shared" si="132"/>
        <v>8300443</v>
      </c>
      <c r="AD895" s="21">
        <v>18</v>
      </c>
      <c r="AE895" s="14">
        <v>44284</v>
      </c>
      <c r="AF895" s="20">
        <v>44286</v>
      </c>
      <c r="AG895" s="21">
        <v>14</v>
      </c>
      <c r="AH895" s="14">
        <v>44300</v>
      </c>
      <c r="AI895" s="20">
        <v>44309</v>
      </c>
      <c r="AJ895" s="21">
        <v>34</v>
      </c>
      <c r="AK895" s="14">
        <v>44343</v>
      </c>
      <c r="AL895" s="15">
        <f t="shared" si="133"/>
        <v>8300443</v>
      </c>
      <c r="AM895" s="21">
        <v>6</v>
      </c>
      <c r="AN895" s="14">
        <v>44528</v>
      </c>
      <c r="AO895" s="14">
        <v>44588</v>
      </c>
      <c r="AP895" s="19"/>
      <c r="AQ895" s="19"/>
      <c r="AR895" s="19"/>
      <c r="AS895" s="19"/>
      <c r="AT895" s="19">
        <v>830044.3</v>
      </c>
      <c r="AU895" s="19"/>
      <c r="AV895" s="19"/>
      <c r="AW895" s="19">
        <v>7470398.7000000002</v>
      </c>
      <c r="AX895" s="19"/>
      <c r="AY895" s="19"/>
      <c r="AZ895" s="19"/>
      <c r="BA895" s="19"/>
      <c r="BB895" s="19">
        <f t="shared" si="125"/>
        <v>830044.3</v>
      </c>
      <c r="BC895" s="15">
        <f t="shared" si="128"/>
        <v>8300443</v>
      </c>
      <c r="BD895" s="15">
        <f t="shared" si="124"/>
        <v>8300443</v>
      </c>
      <c r="BE895" t="str">
        <f t="shared" si="129"/>
        <v>OK</v>
      </c>
      <c r="BF895">
        <f t="shared" si="130"/>
        <v>2</v>
      </c>
      <c r="BH895" s="17"/>
    </row>
    <row r="896" spans="1:60" hidden="1">
      <c r="A896" s="17">
        <v>9</v>
      </c>
      <c r="B896" s="17" t="s">
        <v>20</v>
      </c>
      <c r="C896" s="17" t="s">
        <v>972</v>
      </c>
      <c r="D896" s="17" t="s">
        <v>956</v>
      </c>
      <c r="E896" s="17" t="s">
        <v>7</v>
      </c>
      <c r="F896" s="17" t="s">
        <v>176</v>
      </c>
      <c r="G896">
        <v>4916</v>
      </c>
      <c r="H896">
        <v>58</v>
      </c>
      <c r="I896" s="19">
        <v>8300443</v>
      </c>
      <c r="J896" s="15">
        <v>143111.08620689655</v>
      </c>
      <c r="K896" s="17">
        <v>58</v>
      </c>
      <c r="L896" s="17"/>
      <c r="M896" s="17" t="s">
        <v>40</v>
      </c>
      <c r="N896" s="17" t="s">
        <v>47</v>
      </c>
      <c r="O896" s="17" t="s">
        <v>245</v>
      </c>
      <c r="P896" s="17" t="s">
        <v>995</v>
      </c>
      <c r="Q896" s="17" t="s">
        <v>116</v>
      </c>
      <c r="R896" s="17" t="s">
        <v>117</v>
      </c>
      <c r="S896" s="17" t="s">
        <v>118</v>
      </c>
      <c r="T896" t="s">
        <v>178</v>
      </c>
      <c r="U896" t="s">
        <v>173</v>
      </c>
      <c r="V896" s="17" t="str">
        <f t="shared" si="127"/>
        <v>09-491601</v>
      </c>
      <c r="W896" t="s">
        <v>996</v>
      </c>
      <c r="X896" s="17" t="s">
        <v>40</v>
      </c>
      <c r="Y896" s="20"/>
      <c r="Z896" s="21"/>
      <c r="AA896" s="14"/>
      <c r="AB896" s="20">
        <v>44266</v>
      </c>
      <c r="AC896" s="19">
        <f t="shared" si="132"/>
        <v>8300443</v>
      </c>
      <c r="AD896" s="21">
        <v>18</v>
      </c>
      <c r="AE896" s="14">
        <v>44284</v>
      </c>
      <c r="AF896" s="20">
        <v>44286</v>
      </c>
      <c r="AG896" s="21">
        <v>14</v>
      </c>
      <c r="AH896" s="14">
        <v>44300</v>
      </c>
      <c r="AI896" s="20">
        <v>44309</v>
      </c>
      <c r="AJ896" s="21">
        <v>34</v>
      </c>
      <c r="AK896" s="14">
        <v>44343</v>
      </c>
      <c r="AL896" s="15">
        <f t="shared" si="133"/>
        <v>8300443</v>
      </c>
      <c r="AM896" s="21">
        <v>6</v>
      </c>
      <c r="AN896" s="14">
        <v>44528</v>
      </c>
      <c r="AO896" s="14">
        <v>44588</v>
      </c>
      <c r="AP896" s="19"/>
      <c r="AQ896" s="19"/>
      <c r="AR896" s="19"/>
      <c r="AS896" s="19"/>
      <c r="AT896" s="19">
        <v>830044.3</v>
      </c>
      <c r="AU896" s="19"/>
      <c r="AV896" s="19"/>
      <c r="AW896" s="19">
        <v>7470398.7000000002</v>
      </c>
      <c r="AX896" s="19"/>
      <c r="AY896" s="19"/>
      <c r="AZ896" s="19"/>
      <c r="BA896" s="19"/>
      <c r="BB896" s="19">
        <f t="shared" si="125"/>
        <v>830044.3</v>
      </c>
      <c r="BC896" s="15">
        <f t="shared" si="128"/>
        <v>8300443</v>
      </c>
      <c r="BD896" s="15">
        <f t="shared" si="124"/>
        <v>8300443</v>
      </c>
      <c r="BE896" t="str">
        <f t="shared" si="129"/>
        <v>OK</v>
      </c>
      <c r="BF896">
        <f t="shared" si="130"/>
        <v>2</v>
      </c>
      <c r="BH896" s="17"/>
    </row>
    <row r="897" spans="1:60" hidden="1">
      <c r="A897" s="17">
        <v>9</v>
      </c>
      <c r="B897" s="17" t="s">
        <v>20</v>
      </c>
      <c r="C897" s="17" t="s">
        <v>975</v>
      </c>
      <c r="D897" s="17" t="s">
        <v>956</v>
      </c>
      <c r="E897" s="17" t="s">
        <v>7</v>
      </c>
      <c r="F897" s="17" t="s">
        <v>176</v>
      </c>
      <c r="G897">
        <v>4916</v>
      </c>
      <c r="H897">
        <v>57</v>
      </c>
      <c r="I897" s="19">
        <v>8157332</v>
      </c>
      <c r="J897" s="15">
        <v>143111.08771929826</v>
      </c>
      <c r="K897" s="17">
        <v>57</v>
      </c>
      <c r="L897" s="17"/>
      <c r="M897" s="17" t="s">
        <v>40</v>
      </c>
      <c r="N897" s="17" t="s">
        <v>47</v>
      </c>
      <c r="O897" s="17" t="s">
        <v>245</v>
      </c>
      <c r="P897" s="17" t="s">
        <v>995</v>
      </c>
      <c r="Q897" s="17" t="s">
        <v>116</v>
      </c>
      <c r="R897" s="17" t="s">
        <v>117</v>
      </c>
      <c r="S897" s="17" t="s">
        <v>118</v>
      </c>
      <c r="T897" t="s">
        <v>178</v>
      </c>
      <c r="U897" t="s">
        <v>173</v>
      </c>
      <c r="V897" s="17" t="str">
        <f t="shared" si="127"/>
        <v>09-491601</v>
      </c>
      <c r="W897" t="s">
        <v>996</v>
      </c>
      <c r="X897" s="17" t="s">
        <v>40</v>
      </c>
      <c r="Y897" s="20"/>
      <c r="Z897" s="21"/>
      <c r="AA897" s="14"/>
      <c r="AB897" s="20">
        <v>44266</v>
      </c>
      <c r="AC897" s="19">
        <f t="shared" si="132"/>
        <v>8157332</v>
      </c>
      <c r="AD897" s="21">
        <v>18</v>
      </c>
      <c r="AE897" s="14">
        <v>44284</v>
      </c>
      <c r="AF897" s="20">
        <v>44286</v>
      </c>
      <c r="AG897" s="21">
        <v>14</v>
      </c>
      <c r="AH897" s="14">
        <v>44300</v>
      </c>
      <c r="AI897" s="20">
        <v>44309</v>
      </c>
      <c r="AJ897" s="21">
        <v>34</v>
      </c>
      <c r="AK897" s="14">
        <v>44343</v>
      </c>
      <c r="AL897" s="15">
        <f t="shared" si="133"/>
        <v>8157332</v>
      </c>
      <c r="AM897" s="21">
        <v>6</v>
      </c>
      <c r="AN897" s="14">
        <v>44528</v>
      </c>
      <c r="AO897" s="14">
        <v>44588</v>
      </c>
      <c r="AP897" s="19"/>
      <c r="AQ897" s="19"/>
      <c r="AR897" s="19"/>
      <c r="AS897" s="19"/>
      <c r="AT897" s="19">
        <v>815733.2</v>
      </c>
      <c r="AU897" s="19"/>
      <c r="AV897" s="19"/>
      <c r="AW897" s="19">
        <v>7341598.7999999998</v>
      </c>
      <c r="AX897" s="19"/>
      <c r="AY897" s="19"/>
      <c r="AZ897" s="19"/>
      <c r="BA897" s="19"/>
      <c r="BB897" s="19">
        <f t="shared" si="125"/>
        <v>815733.2</v>
      </c>
      <c r="BC897" s="15">
        <f t="shared" si="128"/>
        <v>8157332</v>
      </c>
      <c r="BD897" s="15">
        <f t="shared" si="124"/>
        <v>8157332</v>
      </c>
      <c r="BE897" t="str">
        <f t="shared" si="129"/>
        <v>OK</v>
      </c>
      <c r="BF897">
        <f t="shared" si="130"/>
        <v>2</v>
      </c>
      <c r="BH897" s="17"/>
    </row>
    <row r="898" spans="1:60" hidden="1">
      <c r="A898" s="17">
        <v>9</v>
      </c>
      <c r="B898" s="17" t="s">
        <v>20</v>
      </c>
      <c r="C898" s="17" t="s">
        <v>991</v>
      </c>
      <c r="D898" s="17" t="s">
        <v>956</v>
      </c>
      <c r="E898" s="17" t="s">
        <v>7</v>
      </c>
      <c r="F898" s="17" t="s">
        <v>176</v>
      </c>
      <c r="G898">
        <v>4916</v>
      </c>
      <c r="H898">
        <v>57</v>
      </c>
      <c r="I898" s="19">
        <v>8157339</v>
      </c>
      <c r="J898" s="15">
        <v>143111.21052631579</v>
      </c>
      <c r="K898" s="17">
        <v>57</v>
      </c>
      <c r="L898" s="17"/>
      <c r="M898" s="17" t="s">
        <v>40</v>
      </c>
      <c r="N898" s="17" t="s">
        <v>47</v>
      </c>
      <c r="O898" s="17" t="s">
        <v>245</v>
      </c>
      <c r="P898" s="17" t="s">
        <v>995</v>
      </c>
      <c r="Q898" s="17" t="s">
        <v>116</v>
      </c>
      <c r="R898" s="17" t="s">
        <v>117</v>
      </c>
      <c r="S898" s="17" t="s">
        <v>118</v>
      </c>
      <c r="T898" t="s">
        <v>178</v>
      </c>
      <c r="U898" t="s">
        <v>173</v>
      </c>
      <c r="V898" s="17" t="str">
        <f t="shared" si="127"/>
        <v>09-491601</v>
      </c>
      <c r="W898" t="s">
        <v>996</v>
      </c>
      <c r="X898" s="17" t="s">
        <v>40</v>
      </c>
      <c r="Y898" s="20"/>
      <c r="Z898" s="21"/>
      <c r="AA898" s="14"/>
      <c r="AB898" s="20">
        <v>44266</v>
      </c>
      <c r="AC898" s="19">
        <f t="shared" si="132"/>
        <v>8157339</v>
      </c>
      <c r="AD898" s="21">
        <v>18</v>
      </c>
      <c r="AE898" s="14">
        <v>44284</v>
      </c>
      <c r="AF898" s="20">
        <v>44286</v>
      </c>
      <c r="AG898" s="21">
        <v>14</v>
      </c>
      <c r="AH898" s="14">
        <v>44300</v>
      </c>
      <c r="AI898" s="20">
        <v>44309</v>
      </c>
      <c r="AJ898" s="21">
        <v>34</v>
      </c>
      <c r="AK898" s="14">
        <v>44343</v>
      </c>
      <c r="AL898" s="15">
        <f t="shared" si="133"/>
        <v>8157339</v>
      </c>
      <c r="AM898" s="21">
        <v>6</v>
      </c>
      <c r="AN898" s="14">
        <v>44528</v>
      </c>
      <c r="AO898" s="14">
        <v>44588</v>
      </c>
      <c r="AP898" s="19"/>
      <c r="AQ898" s="19"/>
      <c r="AR898" s="19"/>
      <c r="AS898" s="19"/>
      <c r="AT898" s="19">
        <v>815733.9</v>
      </c>
      <c r="AU898" s="19"/>
      <c r="AV898" s="19"/>
      <c r="AW898" s="19">
        <v>7341605.0999999996</v>
      </c>
      <c r="AX898" s="19"/>
      <c r="AY898" s="19"/>
      <c r="AZ898" s="19"/>
      <c r="BA898" s="19"/>
      <c r="BB898" s="19">
        <f t="shared" si="125"/>
        <v>815733.9</v>
      </c>
      <c r="BC898" s="15">
        <f t="shared" si="128"/>
        <v>8157339</v>
      </c>
      <c r="BD898" s="15">
        <f t="shared" ref="BD898:BD961" si="134">I898</f>
        <v>8157339</v>
      </c>
      <c r="BE898" t="str">
        <f t="shared" si="129"/>
        <v>OK</v>
      </c>
      <c r="BF898">
        <f t="shared" si="130"/>
        <v>2</v>
      </c>
      <c r="BH898" s="17"/>
    </row>
    <row r="899" spans="1:60" hidden="1">
      <c r="A899" s="17">
        <v>9</v>
      </c>
      <c r="B899" s="17" t="s">
        <v>20</v>
      </c>
      <c r="C899" s="17" t="s">
        <v>169</v>
      </c>
      <c r="D899" s="17" t="s">
        <v>938</v>
      </c>
      <c r="E899" s="17" t="s">
        <v>9</v>
      </c>
      <c r="F899" s="17" t="s">
        <v>180</v>
      </c>
      <c r="G899">
        <v>5811</v>
      </c>
      <c r="H899">
        <v>346</v>
      </c>
      <c r="I899" s="19">
        <v>294100000</v>
      </c>
      <c r="J899" s="15">
        <v>850000</v>
      </c>
      <c r="K899" s="17">
        <v>346</v>
      </c>
      <c r="L899" s="17"/>
      <c r="M899" s="17" t="s">
        <v>40</v>
      </c>
      <c r="N899" s="17" t="s">
        <v>48</v>
      </c>
      <c r="O899" s="17" t="s">
        <v>146</v>
      </c>
      <c r="P899" s="17" t="s">
        <v>997</v>
      </c>
      <c r="Q899" s="17" t="s">
        <v>116</v>
      </c>
      <c r="R899" s="17" t="s">
        <v>117</v>
      </c>
      <c r="S899" s="17" t="s">
        <v>118</v>
      </c>
      <c r="T899" t="s">
        <v>183</v>
      </c>
      <c r="U899" t="s">
        <v>173</v>
      </c>
      <c r="V899" s="17" t="str">
        <f t="shared" si="127"/>
        <v>09-581101</v>
      </c>
      <c r="W899" t="s">
        <v>998</v>
      </c>
      <c r="X899" s="17" t="s">
        <v>40</v>
      </c>
      <c r="Y899" s="20"/>
      <c r="Z899" s="21"/>
      <c r="AA899" s="14"/>
      <c r="AB899" s="20">
        <v>44280</v>
      </c>
      <c r="AC899" s="19">
        <f t="shared" si="132"/>
        <v>294100000</v>
      </c>
      <c r="AD899" s="21">
        <v>34</v>
      </c>
      <c r="AE899" s="14">
        <v>44314</v>
      </c>
      <c r="AF899" s="20">
        <v>44316</v>
      </c>
      <c r="AG899" s="21">
        <v>24</v>
      </c>
      <c r="AH899" s="14">
        <v>44340</v>
      </c>
      <c r="AI899" s="20">
        <v>44341</v>
      </c>
      <c r="AJ899" s="21">
        <v>23</v>
      </c>
      <c r="AK899" s="14">
        <v>44364</v>
      </c>
      <c r="AL899" s="15">
        <f t="shared" si="133"/>
        <v>294100000</v>
      </c>
      <c r="AM899" s="21">
        <v>8</v>
      </c>
      <c r="AN899" s="14">
        <v>44614</v>
      </c>
      <c r="AO899" s="14">
        <v>44674</v>
      </c>
      <c r="AP899" s="19"/>
      <c r="AQ899" s="19"/>
      <c r="AR899" s="19"/>
      <c r="AS899" s="19"/>
      <c r="AT899" s="19"/>
      <c r="AU899" s="19">
        <v>29410000</v>
      </c>
      <c r="AV899" s="19"/>
      <c r="AW899" s="19"/>
      <c r="AX899" s="19">
        <v>264690000</v>
      </c>
      <c r="AY899" s="19"/>
      <c r="AZ899" s="19"/>
      <c r="BA899" s="19"/>
      <c r="BB899" s="19">
        <f t="shared" ref="BB899:BB962" si="135">SUM(AP899:AV899)</f>
        <v>29410000</v>
      </c>
      <c r="BC899" s="15">
        <f t="shared" si="128"/>
        <v>294100000</v>
      </c>
      <c r="BD899" s="15">
        <f t="shared" si="134"/>
        <v>294100000</v>
      </c>
      <c r="BE899" t="str">
        <f t="shared" si="129"/>
        <v>OK</v>
      </c>
      <c r="BF899">
        <f t="shared" si="130"/>
        <v>2</v>
      </c>
      <c r="BH899" s="17"/>
    </row>
    <row r="900" spans="1:60" hidden="1">
      <c r="A900" s="17">
        <v>9</v>
      </c>
      <c r="B900" s="17" t="s">
        <v>20</v>
      </c>
      <c r="C900" s="17" t="s">
        <v>941</v>
      </c>
      <c r="D900" s="17" t="s">
        <v>938</v>
      </c>
      <c r="E900" s="17" t="s">
        <v>9</v>
      </c>
      <c r="F900" s="17" t="s">
        <v>180</v>
      </c>
      <c r="G900">
        <v>5811</v>
      </c>
      <c r="H900">
        <v>30</v>
      </c>
      <c r="I900" s="19">
        <v>25500000</v>
      </c>
      <c r="J900" s="15">
        <v>850000</v>
      </c>
      <c r="K900" s="17">
        <v>30</v>
      </c>
      <c r="L900" s="17"/>
      <c r="M900" s="17" t="s">
        <v>40</v>
      </c>
      <c r="N900" s="17" t="s">
        <v>48</v>
      </c>
      <c r="O900" s="17" t="s">
        <v>999</v>
      </c>
      <c r="P900" s="17" t="s">
        <v>1000</v>
      </c>
      <c r="Q900" s="17" t="s">
        <v>116</v>
      </c>
      <c r="R900" s="17" t="s">
        <v>117</v>
      </c>
      <c r="S900" s="17" t="s">
        <v>135</v>
      </c>
      <c r="T900" t="s">
        <v>192</v>
      </c>
      <c r="U900" t="s">
        <v>173</v>
      </c>
      <c r="V900" s="17" t="str">
        <f t="shared" si="127"/>
        <v>09-581102</v>
      </c>
      <c r="W900" t="s">
        <v>1001</v>
      </c>
      <c r="X900" s="17" t="s">
        <v>40</v>
      </c>
      <c r="Y900" s="20"/>
      <c r="Z900" s="21"/>
      <c r="AA900" s="14"/>
      <c r="AB900" s="20">
        <v>44285</v>
      </c>
      <c r="AC900" s="19">
        <f t="shared" si="132"/>
        <v>25500000</v>
      </c>
      <c r="AD900" s="21">
        <v>16</v>
      </c>
      <c r="AE900" s="14">
        <v>44301</v>
      </c>
      <c r="AF900" s="20">
        <v>44302</v>
      </c>
      <c r="AG900" s="21">
        <v>14</v>
      </c>
      <c r="AH900" s="14">
        <v>44316</v>
      </c>
      <c r="AI900" s="20">
        <v>44326</v>
      </c>
      <c r="AJ900" s="21">
        <v>21</v>
      </c>
      <c r="AK900" s="14">
        <v>44347</v>
      </c>
      <c r="AL900" s="15">
        <f t="shared" si="133"/>
        <v>25500000</v>
      </c>
      <c r="AM900" s="21">
        <v>8</v>
      </c>
      <c r="AN900" s="14">
        <v>44594</v>
      </c>
      <c r="AO900" s="14">
        <v>44654</v>
      </c>
      <c r="AP900" s="19"/>
      <c r="AQ900" s="19"/>
      <c r="AR900" s="19"/>
      <c r="AS900" s="19"/>
      <c r="AT900" s="19"/>
      <c r="AU900" s="19">
        <v>2550000</v>
      </c>
      <c r="AV900" s="19"/>
      <c r="AW900" s="19"/>
      <c r="AX900" s="19">
        <v>22950000</v>
      </c>
      <c r="AY900" s="19"/>
      <c r="AZ900" s="19"/>
      <c r="BA900" s="19"/>
      <c r="BB900" s="19">
        <f t="shared" si="135"/>
        <v>2550000</v>
      </c>
      <c r="BC900" s="15">
        <f t="shared" si="128"/>
        <v>25500000</v>
      </c>
      <c r="BD900" s="15">
        <f t="shared" si="134"/>
        <v>25500000</v>
      </c>
      <c r="BE900" t="str">
        <f t="shared" si="129"/>
        <v>OK</v>
      </c>
      <c r="BF900">
        <f t="shared" si="130"/>
        <v>2</v>
      </c>
      <c r="BH900" s="17"/>
    </row>
    <row r="901" spans="1:60" hidden="1">
      <c r="A901" s="17">
        <v>9</v>
      </c>
      <c r="B901" s="17" t="s">
        <v>20</v>
      </c>
      <c r="C901" s="17" t="s">
        <v>944</v>
      </c>
      <c r="D901" s="17" t="s">
        <v>945</v>
      </c>
      <c r="E901" s="17" t="s">
        <v>10</v>
      </c>
      <c r="F901" s="17" t="s">
        <v>197</v>
      </c>
      <c r="G901">
        <v>5911</v>
      </c>
      <c r="H901">
        <v>104</v>
      </c>
      <c r="I901" s="19">
        <v>81536000</v>
      </c>
      <c r="J901" s="15">
        <v>784000</v>
      </c>
      <c r="K901" s="17"/>
      <c r="L901" s="17">
        <v>104</v>
      </c>
      <c r="M901" s="17" t="s">
        <v>40</v>
      </c>
      <c r="N901" s="17" t="s">
        <v>48</v>
      </c>
      <c r="O901" s="17" t="s">
        <v>114</v>
      </c>
      <c r="P901" s="17" t="s">
        <v>1002</v>
      </c>
      <c r="Q901" s="17" t="s">
        <v>53</v>
      </c>
      <c r="R901" s="17" t="s">
        <v>117</v>
      </c>
      <c r="S901" s="17" t="s">
        <v>118</v>
      </c>
      <c r="T901" t="s">
        <v>199</v>
      </c>
      <c r="U901" t="s">
        <v>173</v>
      </c>
      <c r="V901" s="17" t="str">
        <f t="shared" si="127"/>
        <v>09-591101</v>
      </c>
      <c r="W901" t="s">
        <v>1003</v>
      </c>
      <c r="X901" s="17" t="s">
        <v>40</v>
      </c>
      <c r="Y901" s="20">
        <v>44277</v>
      </c>
      <c r="Z901" s="21">
        <v>18</v>
      </c>
      <c r="AA901" s="14">
        <v>44295</v>
      </c>
      <c r="AB901" s="20">
        <v>44294</v>
      </c>
      <c r="AC901" s="19">
        <f t="shared" si="132"/>
        <v>81536000</v>
      </c>
      <c r="AD901" s="21">
        <v>28</v>
      </c>
      <c r="AE901" s="14">
        <v>44322</v>
      </c>
      <c r="AF901" s="20">
        <v>44326</v>
      </c>
      <c r="AG901" s="21">
        <v>38</v>
      </c>
      <c r="AH901" s="14">
        <v>44364</v>
      </c>
      <c r="AI901" s="20">
        <v>44370</v>
      </c>
      <c r="AJ901" s="21">
        <v>21</v>
      </c>
      <c r="AK901" s="14">
        <v>44391</v>
      </c>
      <c r="AL901" s="15">
        <f t="shared" si="133"/>
        <v>81536000</v>
      </c>
      <c r="AM901" s="21">
        <v>8</v>
      </c>
      <c r="AN901" s="14">
        <v>44641</v>
      </c>
      <c r="AO901" s="14">
        <v>44701</v>
      </c>
      <c r="AP901" s="19"/>
      <c r="AQ901" s="19"/>
      <c r="AR901" s="19"/>
      <c r="AS901" s="19"/>
      <c r="AT901" s="19"/>
      <c r="AU901" s="19"/>
      <c r="AV901" s="19">
        <v>8153600</v>
      </c>
      <c r="AW901" s="19"/>
      <c r="AX901" s="19"/>
      <c r="AY901" s="19">
        <v>73382400</v>
      </c>
      <c r="AZ901" s="19"/>
      <c r="BA901" s="19"/>
      <c r="BB901" s="19">
        <f t="shared" si="135"/>
        <v>8153600</v>
      </c>
      <c r="BC901" s="15">
        <f t="shared" si="128"/>
        <v>81536000</v>
      </c>
      <c r="BD901" s="15">
        <f t="shared" si="134"/>
        <v>81536000</v>
      </c>
      <c r="BE901" t="str">
        <f t="shared" si="129"/>
        <v>OK</v>
      </c>
      <c r="BF901">
        <f t="shared" si="130"/>
        <v>2</v>
      </c>
      <c r="BH901" s="17"/>
    </row>
    <row r="902" spans="1:60" hidden="1">
      <c r="A902" s="17">
        <v>9</v>
      </c>
      <c r="B902" s="17" t="s">
        <v>20</v>
      </c>
      <c r="C902" s="17" t="s">
        <v>948</v>
      </c>
      <c r="D902" s="17" t="s">
        <v>949</v>
      </c>
      <c r="E902" s="17" t="s">
        <v>10</v>
      </c>
      <c r="F902" s="17" t="s">
        <v>197</v>
      </c>
      <c r="G902">
        <v>5911</v>
      </c>
      <c r="H902">
        <v>68</v>
      </c>
      <c r="I902" s="19">
        <v>53312000</v>
      </c>
      <c r="J902" s="15">
        <v>784000</v>
      </c>
      <c r="K902" s="17"/>
      <c r="L902" s="17">
        <v>68</v>
      </c>
      <c r="M902" s="17" t="s">
        <v>40</v>
      </c>
      <c r="N902" s="17" t="s">
        <v>48</v>
      </c>
      <c r="O902" s="17" t="s">
        <v>114</v>
      </c>
      <c r="P902" s="17" t="s">
        <v>1002</v>
      </c>
      <c r="Q902" s="17" t="s">
        <v>53</v>
      </c>
      <c r="R902" s="17" t="s">
        <v>117</v>
      </c>
      <c r="S902" s="17" t="s">
        <v>118</v>
      </c>
      <c r="T902" t="s">
        <v>199</v>
      </c>
      <c r="U902" t="s">
        <v>173</v>
      </c>
      <c r="V902" s="17" t="str">
        <f t="shared" si="127"/>
        <v>09-591101</v>
      </c>
      <c r="W902" t="s">
        <v>1004</v>
      </c>
      <c r="X902" s="17" t="s">
        <v>40</v>
      </c>
      <c r="Y902" s="20">
        <v>44277</v>
      </c>
      <c r="Z902" s="21">
        <v>18</v>
      </c>
      <c r="AA902" s="14">
        <v>44295</v>
      </c>
      <c r="AB902" s="20">
        <v>44294</v>
      </c>
      <c r="AC902" s="19">
        <f t="shared" si="132"/>
        <v>53312000</v>
      </c>
      <c r="AD902" s="21">
        <v>28</v>
      </c>
      <c r="AE902" s="14">
        <v>44322</v>
      </c>
      <c r="AF902" s="20">
        <v>44326</v>
      </c>
      <c r="AG902" s="21">
        <v>38</v>
      </c>
      <c r="AH902" s="14">
        <v>44364</v>
      </c>
      <c r="AI902" s="20">
        <v>44370</v>
      </c>
      <c r="AJ902" s="21">
        <v>21</v>
      </c>
      <c r="AK902" s="14">
        <v>44391</v>
      </c>
      <c r="AL902" s="15">
        <f t="shared" si="133"/>
        <v>53312000</v>
      </c>
      <c r="AM902" s="21">
        <v>8</v>
      </c>
      <c r="AN902" s="14">
        <v>44641</v>
      </c>
      <c r="AO902" s="14">
        <v>44701</v>
      </c>
      <c r="AP902" s="19"/>
      <c r="AQ902" s="19"/>
      <c r="AR902" s="19"/>
      <c r="AS902" s="19"/>
      <c r="AT902" s="19"/>
      <c r="AU902" s="19"/>
      <c r="AV902" s="19">
        <v>5331200</v>
      </c>
      <c r="AW902" s="19"/>
      <c r="AX902" s="19"/>
      <c r="AY902" s="19">
        <v>47980800</v>
      </c>
      <c r="AZ902" s="19"/>
      <c r="BA902" s="19"/>
      <c r="BB902" s="19">
        <f t="shared" si="135"/>
        <v>5331200</v>
      </c>
      <c r="BC902" s="15">
        <f t="shared" si="128"/>
        <v>53312000</v>
      </c>
      <c r="BD902" s="15">
        <f t="shared" si="134"/>
        <v>53312000</v>
      </c>
      <c r="BE902" t="str">
        <f t="shared" si="129"/>
        <v>OK</v>
      </c>
      <c r="BF902">
        <f t="shared" si="130"/>
        <v>2</v>
      </c>
      <c r="BH902" s="17"/>
    </row>
    <row r="903" spans="1:60" hidden="1">
      <c r="A903" s="17">
        <v>9</v>
      </c>
      <c r="B903" s="17" t="s">
        <v>20</v>
      </c>
      <c r="C903" s="17" t="s">
        <v>951</v>
      </c>
      <c r="D903" s="17" t="s">
        <v>952</v>
      </c>
      <c r="E903" s="17" t="s">
        <v>10</v>
      </c>
      <c r="F903" s="17" t="s">
        <v>197</v>
      </c>
      <c r="G903">
        <v>5911</v>
      </c>
      <c r="H903">
        <v>64</v>
      </c>
      <c r="I903" s="19">
        <v>50176000</v>
      </c>
      <c r="J903" s="15">
        <v>784000</v>
      </c>
      <c r="K903" s="17"/>
      <c r="L903" s="17">
        <v>64</v>
      </c>
      <c r="M903" s="17" t="s">
        <v>40</v>
      </c>
      <c r="N903" s="17" t="s">
        <v>48</v>
      </c>
      <c r="O903" s="17" t="s">
        <v>114</v>
      </c>
      <c r="P903" s="17" t="s">
        <v>1002</v>
      </c>
      <c r="Q903" s="17" t="s">
        <v>53</v>
      </c>
      <c r="R903" s="17" t="s">
        <v>117</v>
      </c>
      <c r="S903" s="17" t="s">
        <v>118</v>
      </c>
      <c r="T903" t="s">
        <v>199</v>
      </c>
      <c r="U903" t="s">
        <v>173</v>
      </c>
      <c r="V903" s="17" t="str">
        <f t="shared" si="127"/>
        <v>09-591101</v>
      </c>
      <c r="W903" t="s">
        <v>1005</v>
      </c>
      <c r="X903" s="17" t="s">
        <v>40</v>
      </c>
      <c r="Y903" s="20">
        <v>44277</v>
      </c>
      <c r="Z903" s="21">
        <v>18</v>
      </c>
      <c r="AA903" s="14">
        <v>44295</v>
      </c>
      <c r="AB903" s="20">
        <v>44294</v>
      </c>
      <c r="AC903" s="19">
        <f t="shared" si="132"/>
        <v>50176000</v>
      </c>
      <c r="AD903" s="21">
        <v>28</v>
      </c>
      <c r="AE903" s="14">
        <v>44322</v>
      </c>
      <c r="AF903" s="20">
        <v>44326</v>
      </c>
      <c r="AG903" s="21">
        <v>38</v>
      </c>
      <c r="AH903" s="14">
        <v>44364</v>
      </c>
      <c r="AI903" s="20">
        <v>44370</v>
      </c>
      <c r="AJ903" s="21">
        <v>21</v>
      </c>
      <c r="AK903" s="14">
        <v>44391</v>
      </c>
      <c r="AL903" s="15">
        <f t="shared" si="133"/>
        <v>50176000</v>
      </c>
      <c r="AM903" s="21">
        <v>8</v>
      </c>
      <c r="AN903" s="14">
        <v>44641</v>
      </c>
      <c r="AO903" s="14">
        <v>44701</v>
      </c>
      <c r="AP903" s="19"/>
      <c r="AQ903" s="19"/>
      <c r="AR903" s="19"/>
      <c r="AS903" s="19"/>
      <c r="AT903" s="19"/>
      <c r="AU903" s="19"/>
      <c r="AV903" s="19">
        <v>5017600</v>
      </c>
      <c r="AW903" s="19"/>
      <c r="AX903" s="19"/>
      <c r="AY903" s="19">
        <v>45158400</v>
      </c>
      <c r="AZ903" s="19"/>
      <c r="BA903" s="19"/>
      <c r="BB903" s="19">
        <f t="shared" si="135"/>
        <v>5017600</v>
      </c>
      <c r="BC903" s="15">
        <f t="shared" si="128"/>
        <v>50176000</v>
      </c>
      <c r="BD903" s="15">
        <f t="shared" si="134"/>
        <v>50176000</v>
      </c>
      <c r="BE903" t="str">
        <f t="shared" si="129"/>
        <v>OK</v>
      </c>
      <c r="BF903">
        <f t="shared" si="130"/>
        <v>2</v>
      </c>
      <c r="BH903" s="17"/>
    </row>
    <row r="904" spans="1:60" hidden="1">
      <c r="A904" s="17">
        <v>9</v>
      </c>
      <c r="B904" s="17" t="s">
        <v>20</v>
      </c>
      <c r="C904" s="17" t="s">
        <v>954</v>
      </c>
      <c r="D904" s="17" t="s">
        <v>945</v>
      </c>
      <c r="E904" s="17" t="s">
        <v>10</v>
      </c>
      <c r="F904" s="17" t="s">
        <v>197</v>
      </c>
      <c r="G904">
        <v>5911</v>
      </c>
      <c r="H904">
        <v>79</v>
      </c>
      <c r="I904" s="19">
        <v>61936000</v>
      </c>
      <c r="J904" s="15">
        <v>784000</v>
      </c>
      <c r="K904" s="17"/>
      <c r="L904" s="17">
        <v>79</v>
      </c>
      <c r="M904" s="17" t="s">
        <v>40</v>
      </c>
      <c r="N904" s="17" t="s">
        <v>48</v>
      </c>
      <c r="O904" s="17" t="s">
        <v>114</v>
      </c>
      <c r="P904" s="17" t="s">
        <v>1002</v>
      </c>
      <c r="Q904" s="17" t="s">
        <v>53</v>
      </c>
      <c r="R904" s="17" t="s">
        <v>117</v>
      </c>
      <c r="S904" s="17" t="s">
        <v>118</v>
      </c>
      <c r="T904" t="s">
        <v>199</v>
      </c>
      <c r="U904" t="s">
        <v>173</v>
      </c>
      <c r="V904" s="17" t="str">
        <f t="shared" si="127"/>
        <v>09-591101</v>
      </c>
      <c r="W904" t="s">
        <v>1003</v>
      </c>
      <c r="X904" s="17" t="s">
        <v>40</v>
      </c>
      <c r="Y904" s="20">
        <v>44277</v>
      </c>
      <c r="Z904" s="21">
        <v>18</v>
      </c>
      <c r="AA904" s="14">
        <v>44295</v>
      </c>
      <c r="AB904" s="20">
        <v>44294</v>
      </c>
      <c r="AC904" s="19">
        <f t="shared" si="132"/>
        <v>61936000</v>
      </c>
      <c r="AD904" s="21">
        <v>28</v>
      </c>
      <c r="AE904" s="14">
        <v>44322</v>
      </c>
      <c r="AF904" s="20">
        <v>44326</v>
      </c>
      <c r="AG904" s="21">
        <v>38</v>
      </c>
      <c r="AH904" s="14">
        <v>44364</v>
      </c>
      <c r="AI904" s="20">
        <v>44370</v>
      </c>
      <c r="AJ904" s="21">
        <v>21</v>
      </c>
      <c r="AK904" s="14">
        <v>44391</v>
      </c>
      <c r="AL904" s="15">
        <f t="shared" si="133"/>
        <v>61936000</v>
      </c>
      <c r="AM904" s="21">
        <v>8</v>
      </c>
      <c r="AN904" s="14">
        <v>44641</v>
      </c>
      <c r="AO904" s="14">
        <v>44701</v>
      </c>
      <c r="AP904" s="19"/>
      <c r="AQ904" s="19"/>
      <c r="AR904" s="19"/>
      <c r="AS904" s="19"/>
      <c r="AT904" s="19"/>
      <c r="AU904" s="19"/>
      <c r="AV904" s="19">
        <v>6193600</v>
      </c>
      <c r="AW904" s="19"/>
      <c r="AX904" s="19"/>
      <c r="AY904" s="19">
        <v>55742400</v>
      </c>
      <c r="AZ904" s="19"/>
      <c r="BA904" s="19"/>
      <c r="BB904" s="19">
        <f t="shared" si="135"/>
        <v>6193600</v>
      </c>
      <c r="BC904" s="15">
        <f t="shared" si="128"/>
        <v>61936000</v>
      </c>
      <c r="BD904" s="15">
        <f t="shared" si="134"/>
        <v>61936000</v>
      </c>
      <c r="BE904" t="str">
        <f t="shared" si="129"/>
        <v>OK</v>
      </c>
      <c r="BF904">
        <f t="shared" si="130"/>
        <v>2</v>
      </c>
      <c r="BH904" s="17"/>
    </row>
    <row r="905" spans="1:60" hidden="1">
      <c r="A905" s="17">
        <v>9</v>
      </c>
      <c r="B905" s="17" t="s">
        <v>20</v>
      </c>
      <c r="C905" s="17" t="s">
        <v>955</v>
      </c>
      <c r="D905" s="17" t="s">
        <v>956</v>
      </c>
      <c r="E905" s="17" t="s">
        <v>10</v>
      </c>
      <c r="F905" s="17" t="s">
        <v>197</v>
      </c>
      <c r="G905">
        <v>5911</v>
      </c>
      <c r="H905">
        <v>34</v>
      </c>
      <c r="I905" s="19">
        <v>26656000</v>
      </c>
      <c r="J905" s="15">
        <v>784000</v>
      </c>
      <c r="K905" s="17"/>
      <c r="L905" s="17">
        <v>34</v>
      </c>
      <c r="M905" s="17" t="s">
        <v>40</v>
      </c>
      <c r="N905" s="17" t="s">
        <v>48</v>
      </c>
      <c r="O905" s="17" t="s">
        <v>114</v>
      </c>
      <c r="P905" s="17" t="s">
        <v>1002</v>
      </c>
      <c r="Q905" s="17" t="s">
        <v>53</v>
      </c>
      <c r="R905" s="17" t="s">
        <v>117</v>
      </c>
      <c r="S905" s="17" t="s">
        <v>118</v>
      </c>
      <c r="T905" t="s">
        <v>199</v>
      </c>
      <c r="U905" t="s">
        <v>173</v>
      </c>
      <c r="V905" s="17" t="str">
        <f t="shared" si="127"/>
        <v>09-591101</v>
      </c>
      <c r="W905" t="s">
        <v>1006</v>
      </c>
      <c r="X905" s="17" t="s">
        <v>40</v>
      </c>
      <c r="Y905" s="20">
        <v>44277</v>
      </c>
      <c r="Z905" s="21">
        <v>18</v>
      </c>
      <c r="AA905" s="14">
        <v>44295</v>
      </c>
      <c r="AB905" s="20">
        <v>44294</v>
      </c>
      <c r="AC905" s="19">
        <f t="shared" si="132"/>
        <v>26656000</v>
      </c>
      <c r="AD905" s="21">
        <v>28</v>
      </c>
      <c r="AE905" s="14">
        <v>44322</v>
      </c>
      <c r="AF905" s="20">
        <v>44326</v>
      </c>
      <c r="AG905" s="21">
        <v>38</v>
      </c>
      <c r="AH905" s="14">
        <v>44364</v>
      </c>
      <c r="AI905" s="20">
        <v>44370</v>
      </c>
      <c r="AJ905" s="21">
        <v>21</v>
      </c>
      <c r="AK905" s="14">
        <v>44391</v>
      </c>
      <c r="AL905" s="15">
        <f t="shared" si="133"/>
        <v>26656000</v>
      </c>
      <c r="AM905" s="21">
        <v>8</v>
      </c>
      <c r="AN905" s="14">
        <v>44641</v>
      </c>
      <c r="AO905" s="14">
        <v>44701</v>
      </c>
      <c r="AP905" s="19"/>
      <c r="AQ905" s="19"/>
      <c r="AR905" s="19"/>
      <c r="AS905" s="19"/>
      <c r="AT905" s="19"/>
      <c r="AU905" s="19"/>
      <c r="AV905" s="19">
        <v>2665600</v>
      </c>
      <c r="AW905" s="19"/>
      <c r="AX905" s="19"/>
      <c r="AY905" s="19">
        <v>23990400</v>
      </c>
      <c r="AZ905" s="19"/>
      <c r="BA905" s="19"/>
      <c r="BB905" s="19">
        <f t="shared" si="135"/>
        <v>2665600</v>
      </c>
      <c r="BC905" s="15">
        <f t="shared" si="128"/>
        <v>26656000</v>
      </c>
      <c r="BD905" s="15">
        <f t="shared" si="134"/>
        <v>26656000</v>
      </c>
      <c r="BE905" t="str">
        <f t="shared" si="129"/>
        <v>OK</v>
      </c>
      <c r="BF905">
        <f t="shared" si="130"/>
        <v>2</v>
      </c>
      <c r="BH905" s="17"/>
    </row>
    <row r="906" spans="1:60" hidden="1">
      <c r="A906" s="17">
        <v>9</v>
      </c>
      <c r="B906" s="17" t="s">
        <v>20</v>
      </c>
      <c r="C906" s="17" t="s">
        <v>958</v>
      </c>
      <c r="D906" s="17" t="s">
        <v>956</v>
      </c>
      <c r="E906" s="17" t="s">
        <v>10</v>
      </c>
      <c r="F906" s="17" t="s">
        <v>197</v>
      </c>
      <c r="G906">
        <v>5911</v>
      </c>
      <c r="H906">
        <v>73</v>
      </c>
      <c r="I906" s="19">
        <v>57232000</v>
      </c>
      <c r="J906" s="15">
        <v>784000</v>
      </c>
      <c r="K906" s="17"/>
      <c r="L906" s="17">
        <v>73</v>
      </c>
      <c r="M906" s="17" t="s">
        <v>40</v>
      </c>
      <c r="N906" s="17" t="s">
        <v>48</v>
      </c>
      <c r="O906" s="17" t="s">
        <v>114</v>
      </c>
      <c r="P906" s="17" t="s">
        <v>1002</v>
      </c>
      <c r="Q906" s="17" t="s">
        <v>53</v>
      </c>
      <c r="R906" s="17" t="s">
        <v>117</v>
      </c>
      <c r="S906" s="17" t="s">
        <v>118</v>
      </c>
      <c r="T906" t="s">
        <v>199</v>
      </c>
      <c r="U906" t="s">
        <v>173</v>
      </c>
      <c r="V906" s="17" t="str">
        <f t="shared" si="127"/>
        <v>09-591101</v>
      </c>
      <c r="W906" t="s">
        <v>1006</v>
      </c>
      <c r="X906" s="17" t="s">
        <v>40</v>
      </c>
      <c r="Y906" s="20">
        <v>44277</v>
      </c>
      <c r="Z906" s="21">
        <v>18</v>
      </c>
      <c r="AA906" s="14">
        <v>44295</v>
      </c>
      <c r="AB906" s="20">
        <v>44294</v>
      </c>
      <c r="AC906" s="19">
        <f t="shared" si="132"/>
        <v>57232000</v>
      </c>
      <c r="AD906" s="21">
        <v>28</v>
      </c>
      <c r="AE906" s="14">
        <v>44322</v>
      </c>
      <c r="AF906" s="20">
        <v>44326</v>
      </c>
      <c r="AG906" s="21">
        <v>38</v>
      </c>
      <c r="AH906" s="14">
        <v>44364</v>
      </c>
      <c r="AI906" s="20">
        <v>44370</v>
      </c>
      <c r="AJ906" s="21">
        <v>21</v>
      </c>
      <c r="AK906" s="14">
        <v>44391</v>
      </c>
      <c r="AL906" s="15">
        <f t="shared" si="133"/>
        <v>57232000</v>
      </c>
      <c r="AM906" s="21">
        <v>8</v>
      </c>
      <c r="AN906" s="14">
        <v>44641</v>
      </c>
      <c r="AO906" s="14">
        <v>44701</v>
      </c>
      <c r="AP906" s="19"/>
      <c r="AQ906" s="19"/>
      <c r="AR906" s="19"/>
      <c r="AS906" s="19"/>
      <c r="AT906" s="19"/>
      <c r="AU906" s="19"/>
      <c r="AV906" s="19">
        <v>5723200</v>
      </c>
      <c r="AW906" s="19"/>
      <c r="AX906" s="19"/>
      <c r="AY906" s="19">
        <v>51508800</v>
      </c>
      <c r="AZ906" s="19"/>
      <c r="BA906" s="19"/>
      <c r="BB906" s="19">
        <f t="shared" si="135"/>
        <v>5723200</v>
      </c>
      <c r="BC906" s="15">
        <f t="shared" si="128"/>
        <v>57232000</v>
      </c>
      <c r="BD906" s="15">
        <f t="shared" si="134"/>
        <v>57232000</v>
      </c>
      <c r="BE906" t="str">
        <f t="shared" si="129"/>
        <v>OK</v>
      </c>
      <c r="BF906">
        <f t="shared" si="130"/>
        <v>2</v>
      </c>
      <c r="BH906" s="17"/>
    </row>
    <row r="907" spans="1:60" hidden="1">
      <c r="A907" s="17">
        <v>9</v>
      </c>
      <c r="B907" s="17" t="s">
        <v>20</v>
      </c>
      <c r="C907" s="17" t="s">
        <v>959</v>
      </c>
      <c r="D907" s="17" t="s">
        <v>960</v>
      </c>
      <c r="E907" s="17" t="s">
        <v>10</v>
      </c>
      <c r="F907" s="17" t="s">
        <v>197</v>
      </c>
      <c r="G907">
        <v>5911</v>
      </c>
      <c r="H907">
        <v>53</v>
      </c>
      <c r="I907" s="19">
        <v>41552000</v>
      </c>
      <c r="J907" s="15">
        <v>784000</v>
      </c>
      <c r="K907" s="17"/>
      <c r="L907" s="17">
        <v>53</v>
      </c>
      <c r="M907" s="17" t="s">
        <v>40</v>
      </c>
      <c r="N907" s="17" t="s">
        <v>48</v>
      </c>
      <c r="O907" s="17" t="s">
        <v>114</v>
      </c>
      <c r="P907" s="17" t="s">
        <v>1002</v>
      </c>
      <c r="Q907" s="17" t="s">
        <v>53</v>
      </c>
      <c r="R907" s="17" t="s">
        <v>117</v>
      </c>
      <c r="S907" s="17" t="s">
        <v>118</v>
      </c>
      <c r="T907" t="s">
        <v>199</v>
      </c>
      <c r="U907" t="s">
        <v>173</v>
      </c>
      <c r="V907" s="17" t="str">
        <f t="shared" si="127"/>
        <v>09-591101</v>
      </c>
      <c r="W907" t="s">
        <v>1007</v>
      </c>
      <c r="X907" s="17" t="s">
        <v>40</v>
      </c>
      <c r="Y907" s="20">
        <v>44277</v>
      </c>
      <c r="Z907" s="21">
        <v>18</v>
      </c>
      <c r="AA907" s="14">
        <v>44295</v>
      </c>
      <c r="AB907" s="20">
        <v>44294</v>
      </c>
      <c r="AC907" s="19">
        <f t="shared" si="132"/>
        <v>41552000</v>
      </c>
      <c r="AD907" s="21">
        <v>28</v>
      </c>
      <c r="AE907" s="14">
        <v>44322</v>
      </c>
      <c r="AF907" s="20">
        <v>44326</v>
      </c>
      <c r="AG907" s="21">
        <v>38</v>
      </c>
      <c r="AH907" s="14">
        <v>44364</v>
      </c>
      <c r="AI907" s="20">
        <v>44370</v>
      </c>
      <c r="AJ907" s="21">
        <v>21</v>
      </c>
      <c r="AK907" s="14">
        <v>44391</v>
      </c>
      <c r="AL907" s="15">
        <f t="shared" si="133"/>
        <v>41552000</v>
      </c>
      <c r="AM907" s="21">
        <v>8</v>
      </c>
      <c r="AN907" s="14">
        <v>44641</v>
      </c>
      <c r="AO907" s="14">
        <v>44701</v>
      </c>
      <c r="AP907" s="19"/>
      <c r="AQ907" s="19"/>
      <c r="AR907" s="19"/>
      <c r="AS907" s="19"/>
      <c r="AT907" s="19"/>
      <c r="AU907" s="19"/>
      <c r="AV907" s="19">
        <v>4155200</v>
      </c>
      <c r="AW907" s="19"/>
      <c r="AX907" s="19"/>
      <c r="AY907" s="19">
        <v>37396800</v>
      </c>
      <c r="AZ907" s="19"/>
      <c r="BA907" s="19"/>
      <c r="BB907" s="19">
        <f t="shared" si="135"/>
        <v>4155200</v>
      </c>
      <c r="BC907" s="15">
        <f t="shared" si="128"/>
        <v>41552000</v>
      </c>
      <c r="BD907" s="15">
        <f t="shared" si="134"/>
        <v>41552000</v>
      </c>
      <c r="BE907" t="str">
        <f t="shared" si="129"/>
        <v>OK</v>
      </c>
      <c r="BF907">
        <f t="shared" si="130"/>
        <v>2</v>
      </c>
      <c r="BH907" s="17"/>
    </row>
    <row r="908" spans="1:60" hidden="1">
      <c r="A908" s="17">
        <v>9</v>
      </c>
      <c r="B908" s="17" t="s">
        <v>20</v>
      </c>
      <c r="C908" s="17" t="s">
        <v>962</v>
      </c>
      <c r="D908" s="17" t="s">
        <v>945</v>
      </c>
      <c r="E908" s="17" t="s">
        <v>10</v>
      </c>
      <c r="F908" s="17" t="s">
        <v>197</v>
      </c>
      <c r="G908">
        <v>5911</v>
      </c>
      <c r="H908">
        <v>51</v>
      </c>
      <c r="I908" s="19">
        <v>39984000</v>
      </c>
      <c r="J908" s="15">
        <v>784000</v>
      </c>
      <c r="K908" s="17"/>
      <c r="L908" s="17">
        <v>51</v>
      </c>
      <c r="M908" s="17" t="s">
        <v>40</v>
      </c>
      <c r="N908" s="17" t="s">
        <v>48</v>
      </c>
      <c r="O908" s="17" t="s">
        <v>114</v>
      </c>
      <c r="P908" s="17" t="s">
        <v>1002</v>
      </c>
      <c r="Q908" s="17" t="s">
        <v>53</v>
      </c>
      <c r="R908" s="17" t="s">
        <v>117</v>
      </c>
      <c r="S908" s="17" t="s">
        <v>118</v>
      </c>
      <c r="T908" t="s">
        <v>199</v>
      </c>
      <c r="U908" t="s">
        <v>173</v>
      </c>
      <c r="V908" s="17" t="str">
        <f t="shared" si="127"/>
        <v>09-591101</v>
      </c>
      <c r="W908" t="s">
        <v>1003</v>
      </c>
      <c r="X908" s="17" t="s">
        <v>40</v>
      </c>
      <c r="Y908" s="20">
        <v>44277</v>
      </c>
      <c r="Z908" s="21">
        <v>18</v>
      </c>
      <c r="AA908" s="14">
        <v>44295</v>
      </c>
      <c r="AB908" s="20">
        <v>44294</v>
      </c>
      <c r="AC908" s="19">
        <f t="shared" si="132"/>
        <v>39984000</v>
      </c>
      <c r="AD908" s="21">
        <v>28</v>
      </c>
      <c r="AE908" s="14">
        <v>44322</v>
      </c>
      <c r="AF908" s="20">
        <v>44326</v>
      </c>
      <c r="AG908" s="21">
        <v>38</v>
      </c>
      <c r="AH908" s="14">
        <v>44364</v>
      </c>
      <c r="AI908" s="20">
        <v>44370</v>
      </c>
      <c r="AJ908" s="21">
        <v>21</v>
      </c>
      <c r="AK908" s="14">
        <v>44391</v>
      </c>
      <c r="AL908" s="15">
        <f t="shared" si="133"/>
        <v>39984000</v>
      </c>
      <c r="AM908" s="21">
        <v>8</v>
      </c>
      <c r="AN908" s="14">
        <v>44641</v>
      </c>
      <c r="AO908" s="14">
        <v>44701</v>
      </c>
      <c r="AP908" s="19"/>
      <c r="AQ908" s="19"/>
      <c r="AR908" s="19"/>
      <c r="AS908" s="19"/>
      <c r="AT908" s="19"/>
      <c r="AU908" s="19"/>
      <c r="AV908" s="19">
        <v>3998400</v>
      </c>
      <c r="AW908" s="19"/>
      <c r="AX908" s="19"/>
      <c r="AY908" s="19">
        <v>35985600</v>
      </c>
      <c r="AZ908" s="19"/>
      <c r="BA908" s="19"/>
      <c r="BB908" s="19">
        <f t="shared" si="135"/>
        <v>3998400</v>
      </c>
      <c r="BC908" s="15">
        <f t="shared" si="128"/>
        <v>39984000</v>
      </c>
      <c r="BD908" s="15">
        <f t="shared" si="134"/>
        <v>39984000</v>
      </c>
      <c r="BE908" t="str">
        <f t="shared" si="129"/>
        <v>OK</v>
      </c>
      <c r="BF908">
        <f t="shared" si="130"/>
        <v>2</v>
      </c>
      <c r="BH908" s="17"/>
    </row>
    <row r="909" spans="1:60" hidden="1">
      <c r="A909" s="17">
        <v>9</v>
      </c>
      <c r="B909" s="17" t="s">
        <v>20</v>
      </c>
      <c r="C909" s="17" t="s">
        <v>963</v>
      </c>
      <c r="D909" s="17" t="s">
        <v>964</v>
      </c>
      <c r="E909" s="17" t="s">
        <v>10</v>
      </c>
      <c r="F909" s="17" t="s">
        <v>197</v>
      </c>
      <c r="G909">
        <v>5911</v>
      </c>
      <c r="H909">
        <v>74</v>
      </c>
      <c r="I909" s="19">
        <v>58016000</v>
      </c>
      <c r="J909" s="15">
        <v>784000</v>
      </c>
      <c r="K909" s="17"/>
      <c r="L909" s="17">
        <v>74</v>
      </c>
      <c r="M909" s="17" t="s">
        <v>40</v>
      </c>
      <c r="N909" s="17" t="s">
        <v>48</v>
      </c>
      <c r="O909" s="17" t="s">
        <v>114</v>
      </c>
      <c r="P909" s="17" t="s">
        <v>1002</v>
      </c>
      <c r="Q909" s="17" t="s">
        <v>53</v>
      </c>
      <c r="R909" s="17" t="s">
        <v>117</v>
      </c>
      <c r="S909" s="17" t="s">
        <v>118</v>
      </c>
      <c r="T909" t="s">
        <v>199</v>
      </c>
      <c r="U909" t="s">
        <v>173</v>
      </c>
      <c r="V909" s="17" t="str">
        <f t="shared" si="127"/>
        <v>09-591101</v>
      </c>
      <c r="W909" t="s">
        <v>1008</v>
      </c>
      <c r="X909" s="17" t="s">
        <v>40</v>
      </c>
      <c r="Y909" s="20">
        <v>44277</v>
      </c>
      <c r="Z909" s="21">
        <v>18</v>
      </c>
      <c r="AA909" s="14">
        <v>44295</v>
      </c>
      <c r="AB909" s="20">
        <v>44294</v>
      </c>
      <c r="AC909" s="19">
        <f t="shared" si="132"/>
        <v>58016000</v>
      </c>
      <c r="AD909" s="21">
        <v>28</v>
      </c>
      <c r="AE909" s="14">
        <v>44322</v>
      </c>
      <c r="AF909" s="20">
        <v>44326</v>
      </c>
      <c r="AG909" s="21">
        <v>38</v>
      </c>
      <c r="AH909" s="14">
        <v>44364</v>
      </c>
      <c r="AI909" s="20">
        <v>44370</v>
      </c>
      <c r="AJ909" s="21">
        <v>21</v>
      </c>
      <c r="AK909" s="14">
        <v>44391</v>
      </c>
      <c r="AL909" s="15">
        <f t="shared" si="133"/>
        <v>58016000</v>
      </c>
      <c r="AM909" s="21">
        <v>8</v>
      </c>
      <c r="AN909" s="14">
        <v>44641</v>
      </c>
      <c r="AO909" s="14">
        <v>44701</v>
      </c>
      <c r="AP909" s="19"/>
      <c r="AQ909" s="19"/>
      <c r="AR909" s="19"/>
      <c r="AS909" s="19"/>
      <c r="AT909" s="19"/>
      <c r="AU909" s="19"/>
      <c r="AV909" s="19">
        <v>5801600</v>
      </c>
      <c r="AW909" s="19"/>
      <c r="AX909" s="19"/>
      <c r="AY909" s="19">
        <v>52214400</v>
      </c>
      <c r="AZ909" s="19"/>
      <c r="BA909" s="19"/>
      <c r="BB909" s="19">
        <f t="shared" si="135"/>
        <v>5801600</v>
      </c>
      <c r="BC909" s="15">
        <f t="shared" si="128"/>
        <v>58016000</v>
      </c>
      <c r="BD909" s="15">
        <f t="shared" si="134"/>
        <v>58016000</v>
      </c>
      <c r="BE909" t="str">
        <f t="shared" si="129"/>
        <v>OK</v>
      </c>
      <c r="BF909">
        <f t="shared" si="130"/>
        <v>2</v>
      </c>
      <c r="BH909" s="17"/>
    </row>
    <row r="910" spans="1:60" hidden="1">
      <c r="A910" s="17">
        <v>9</v>
      </c>
      <c r="B910" s="17" t="s">
        <v>20</v>
      </c>
      <c r="C910" s="17" t="s">
        <v>966</v>
      </c>
      <c r="D910" s="17" t="s">
        <v>952</v>
      </c>
      <c r="E910" s="17" t="s">
        <v>10</v>
      </c>
      <c r="F910" s="17" t="s">
        <v>197</v>
      </c>
      <c r="G910">
        <v>5911</v>
      </c>
      <c r="H910">
        <v>42</v>
      </c>
      <c r="I910" s="19">
        <v>32928000</v>
      </c>
      <c r="J910" s="15">
        <v>784000</v>
      </c>
      <c r="K910" s="17"/>
      <c r="L910" s="17">
        <v>42</v>
      </c>
      <c r="M910" s="17" t="s">
        <v>40</v>
      </c>
      <c r="N910" s="17" t="s">
        <v>48</v>
      </c>
      <c r="O910" s="17" t="s">
        <v>114</v>
      </c>
      <c r="P910" s="17" t="s">
        <v>1002</v>
      </c>
      <c r="Q910" s="17" t="s">
        <v>53</v>
      </c>
      <c r="R910" s="17" t="s">
        <v>117</v>
      </c>
      <c r="S910" s="17" t="s">
        <v>118</v>
      </c>
      <c r="T910" t="s">
        <v>199</v>
      </c>
      <c r="U910" t="s">
        <v>173</v>
      </c>
      <c r="V910" s="17" t="str">
        <f t="shared" si="127"/>
        <v>09-591101</v>
      </c>
      <c r="W910" t="s">
        <v>1005</v>
      </c>
      <c r="X910" s="17" t="s">
        <v>40</v>
      </c>
      <c r="Y910" s="20">
        <v>44277</v>
      </c>
      <c r="Z910" s="21">
        <v>18</v>
      </c>
      <c r="AA910" s="14">
        <v>44295</v>
      </c>
      <c r="AB910" s="20">
        <v>44294</v>
      </c>
      <c r="AC910" s="19">
        <f t="shared" si="132"/>
        <v>32928000</v>
      </c>
      <c r="AD910" s="21">
        <v>28</v>
      </c>
      <c r="AE910" s="14">
        <v>44322</v>
      </c>
      <c r="AF910" s="20">
        <v>44326</v>
      </c>
      <c r="AG910" s="21">
        <v>38</v>
      </c>
      <c r="AH910" s="14">
        <v>44364</v>
      </c>
      <c r="AI910" s="20">
        <v>44370</v>
      </c>
      <c r="AJ910" s="21">
        <v>21</v>
      </c>
      <c r="AK910" s="14">
        <v>44391</v>
      </c>
      <c r="AL910" s="15">
        <f t="shared" si="133"/>
        <v>32928000</v>
      </c>
      <c r="AM910" s="21">
        <v>8</v>
      </c>
      <c r="AN910" s="14">
        <v>44641</v>
      </c>
      <c r="AO910" s="14">
        <v>44701</v>
      </c>
      <c r="AP910" s="19"/>
      <c r="AQ910" s="19"/>
      <c r="AR910" s="19"/>
      <c r="AS910" s="19"/>
      <c r="AT910" s="19"/>
      <c r="AU910" s="19"/>
      <c r="AV910" s="19">
        <v>3292800</v>
      </c>
      <c r="AW910" s="19"/>
      <c r="AX910" s="19"/>
      <c r="AY910" s="19">
        <v>29635200</v>
      </c>
      <c r="AZ910" s="19"/>
      <c r="BA910" s="19"/>
      <c r="BB910" s="19">
        <f t="shared" si="135"/>
        <v>3292800</v>
      </c>
      <c r="BC910" s="15">
        <f t="shared" si="128"/>
        <v>32928000</v>
      </c>
      <c r="BD910" s="15">
        <f t="shared" si="134"/>
        <v>32928000</v>
      </c>
      <c r="BE910" t="str">
        <f t="shared" si="129"/>
        <v>OK</v>
      </c>
      <c r="BF910">
        <f t="shared" si="130"/>
        <v>2</v>
      </c>
      <c r="BH910" s="17"/>
    </row>
    <row r="911" spans="1:60" hidden="1">
      <c r="A911" s="17">
        <v>9</v>
      </c>
      <c r="B911" s="17" t="s">
        <v>20</v>
      </c>
      <c r="C911" s="17" t="s">
        <v>967</v>
      </c>
      <c r="D911" s="17" t="s">
        <v>964</v>
      </c>
      <c r="E911" s="17" t="s">
        <v>10</v>
      </c>
      <c r="F911" s="17" t="s">
        <v>197</v>
      </c>
      <c r="G911">
        <v>5911</v>
      </c>
      <c r="H911">
        <v>51</v>
      </c>
      <c r="I911" s="19">
        <v>39984000</v>
      </c>
      <c r="J911" s="15">
        <v>784000</v>
      </c>
      <c r="K911" s="17"/>
      <c r="L911" s="17">
        <v>51</v>
      </c>
      <c r="M911" s="17" t="s">
        <v>40</v>
      </c>
      <c r="N911" s="17" t="s">
        <v>48</v>
      </c>
      <c r="O911" s="17" t="s">
        <v>114</v>
      </c>
      <c r="P911" s="17" t="s">
        <v>1002</v>
      </c>
      <c r="Q911" s="17" t="s">
        <v>53</v>
      </c>
      <c r="R911" s="17" t="s">
        <v>117</v>
      </c>
      <c r="S911" s="17" t="s">
        <v>118</v>
      </c>
      <c r="T911" t="s">
        <v>199</v>
      </c>
      <c r="U911" t="s">
        <v>173</v>
      </c>
      <c r="V911" s="17" t="str">
        <f t="shared" si="127"/>
        <v>09-591101</v>
      </c>
      <c r="W911" t="s">
        <v>1008</v>
      </c>
      <c r="X911" s="17" t="s">
        <v>40</v>
      </c>
      <c r="Y911" s="20">
        <v>44277</v>
      </c>
      <c r="Z911" s="21">
        <v>18</v>
      </c>
      <c r="AA911" s="14">
        <v>44295</v>
      </c>
      <c r="AB911" s="20">
        <v>44294</v>
      </c>
      <c r="AC911" s="19">
        <f t="shared" si="132"/>
        <v>39984000</v>
      </c>
      <c r="AD911" s="21">
        <v>28</v>
      </c>
      <c r="AE911" s="14">
        <v>44322</v>
      </c>
      <c r="AF911" s="20">
        <v>44326</v>
      </c>
      <c r="AG911" s="21">
        <v>38</v>
      </c>
      <c r="AH911" s="14">
        <v>44364</v>
      </c>
      <c r="AI911" s="20">
        <v>44370</v>
      </c>
      <c r="AJ911" s="21">
        <v>21</v>
      </c>
      <c r="AK911" s="14">
        <v>44391</v>
      </c>
      <c r="AL911" s="15">
        <f t="shared" si="133"/>
        <v>39984000</v>
      </c>
      <c r="AM911" s="21">
        <v>8</v>
      </c>
      <c r="AN911" s="14">
        <v>44641</v>
      </c>
      <c r="AO911" s="14">
        <v>44701</v>
      </c>
      <c r="AP911" s="19"/>
      <c r="AQ911" s="19"/>
      <c r="AR911" s="19"/>
      <c r="AS911" s="19"/>
      <c r="AT911" s="19"/>
      <c r="AU911" s="19"/>
      <c r="AV911" s="19">
        <v>3998400</v>
      </c>
      <c r="AW911" s="19"/>
      <c r="AX911" s="19"/>
      <c r="AY911" s="19">
        <v>35985600</v>
      </c>
      <c r="AZ911" s="19"/>
      <c r="BA911" s="19"/>
      <c r="BB911" s="19">
        <f t="shared" si="135"/>
        <v>3998400</v>
      </c>
      <c r="BC911" s="15">
        <f t="shared" si="128"/>
        <v>39984000</v>
      </c>
      <c r="BD911" s="15">
        <f t="shared" si="134"/>
        <v>39984000</v>
      </c>
      <c r="BE911" t="str">
        <f t="shared" si="129"/>
        <v>OK</v>
      </c>
      <c r="BF911">
        <f t="shared" si="130"/>
        <v>2</v>
      </c>
      <c r="BH911" s="17"/>
    </row>
    <row r="912" spans="1:60" hidden="1">
      <c r="A912" s="17">
        <v>9</v>
      </c>
      <c r="B912" s="17" t="s">
        <v>20</v>
      </c>
      <c r="C912" s="17" t="s">
        <v>968</v>
      </c>
      <c r="D912" s="17" t="s">
        <v>969</v>
      </c>
      <c r="E912" s="17" t="s">
        <v>10</v>
      </c>
      <c r="F912" s="17" t="s">
        <v>197</v>
      </c>
      <c r="G912">
        <v>5911</v>
      </c>
      <c r="H912">
        <v>104</v>
      </c>
      <c r="I912" s="19">
        <v>81536000</v>
      </c>
      <c r="J912" s="15">
        <v>784000</v>
      </c>
      <c r="K912" s="17"/>
      <c r="L912" s="17">
        <v>104</v>
      </c>
      <c r="M912" s="17" t="s">
        <v>40</v>
      </c>
      <c r="N912" s="17" t="s">
        <v>48</v>
      </c>
      <c r="O912" s="17" t="s">
        <v>114</v>
      </c>
      <c r="P912" s="17" t="s">
        <v>1002</v>
      </c>
      <c r="Q912" s="17" t="s">
        <v>53</v>
      </c>
      <c r="R912" s="17" t="s">
        <v>117</v>
      </c>
      <c r="S912" s="17" t="s">
        <v>118</v>
      </c>
      <c r="T912" t="s">
        <v>199</v>
      </c>
      <c r="U912" t="s">
        <v>173</v>
      </c>
      <c r="V912" s="17" t="str">
        <f t="shared" si="127"/>
        <v>09-591101</v>
      </c>
      <c r="W912" t="s">
        <v>1009</v>
      </c>
      <c r="X912" s="17" t="s">
        <v>40</v>
      </c>
      <c r="Y912" s="20">
        <v>44277</v>
      </c>
      <c r="Z912" s="21">
        <v>18</v>
      </c>
      <c r="AA912" s="14">
        <v>44295</v>
      </c>
      <c r="AB912" s="20">
        <v>44294</v>
      </c>
      <c r="AC912" s="19">
        <f t="shared" si="132"/>
        <v>81536000</v>
      </c>
      <c r="AD912" s="21">
        <v>28</v>
      </c>
      <c r="AE912" s="14">
        <v>44322</v>
      </c>
      <c r="AF912" s="20">
        <v>44326</v>
      </c>
      <c r="AG912" s="21">
        <v>38</v>
      </c>
      <c r="AH912" s="14">
        <v>44364</v>
      </c>
      <c r="AI912" s="20">
        <v>44370</v>
      </c>
      <c r="AJ912" s="21">
        <v>21</v>
      </c>
      <c r="AK912" s="14">
        <v>44391</v>
      </c>
      <c r="AL912" s="15">
        <f t="shared" si="133"/>
        <v>81536000</v>
      </c>
      <c r="AM912" s="21">
        <v>8</v>
      </c>
      <c r="AN912" s="14">
        <v>44641</v>
      </c>
      <c r="AO912" s="14">
        <v>44701</v>
      </c>
      <c r="AP912" s="19"/>
      <c r="AQ912" s="19"/>
      <c r="AR912" s="19"/>
      <c r="AS912" s="19"/>
      <c r="AT912" s="19"/>
      <c r="AU912" s="19"/>
      <c r="AV912" s="19">
        <v>8153600</v>
      </c>
      <c r="AW912" s="19"/>
      <c r="AX912" s="19"/>
      <c r="AY912" s="19">
        <v>73382400</v>
      </c>
      <c r="AZ912" s="19"/>
      <c r="BA912" s="19"/>
      <c r="BB912" s="19">
        <f t="shared" si="135"/>
        <v>8153600</v>
      </c>
      <c r="BC912" s="15">
        <f t="shared" si="128"/>
        <v>81536000</v>
      </c>
      <c r="BD912" s="15">
        <f t="shared" si="134"/>
        <v>81536000</v>
      </c>
      <c r="BE912" t="str">
        <f t="shared" si="129"/>
        <v>OK</v>
      </c>
      <c r="BF912">
        <f t="shared" si="130"/>
        <v>2</v>
      </c>
      <c r="BH912" s="17"/>
    </row>
    <row r="913" spans="1:60" hidden="1">
      <c r="A913" s="17">
        <v>9</v>
      </c>
      <c r="B913" s="17" t="s">
        <v>20</v>
      </c>
      <c r="C913" s="17" t="s">
        <v>971</v>
      </c>
      <c r="D913" s="17" t="s">
        <v>964</v>
      </c>
      <c r="E913" s="17" t="s">
        <v>10</v>
      </c>
      <c r="F913" s="17" t="s">
        <v>197</v>
      </c>
      <c r="G913">
        <v>5911</v>
      </c>
      <c r="H913">
        <v>76</v>
      </c>
      <c r="I913" s="19">
        <v>59584000</v>
      </c>
      <c r="J913" s="15">
        <v>784000</v>
      </c>
      <c r="K913" s="17"/>
      <c r="L913" s="17">
        <v>76</v>
      </c>
      <c r="M913" s="17" t="s">
        <v>40</v>
      </c>
      <c r="N913" s="17" t="s">
        <v>48</v>
      </c>
      <c r="O913" s="17" t="s">
        <v>114</v>
      </c>
      <c r="P913" s="17" t="s">
        <v>1002</v>
      </c>
      <c r="Q913" s="17" t="s">
        <v>53</v>
      </c>
      <c r="R913" s="17" t="s">
        <v>117</v>
      </c>
      <c r="S913" s="17" t="s">
        <v>118</v>
      </c>
      <c r="T913" t="s">
        <v>199</v>
      </c>
      <c r="U913" t="s">
        <v>173</v>
      </c>
      <c r="V913" s="17" t="str">
        <f t="shared" si="127"/>
        <v>09-591101</v>
      </c>
      <c r="W913" t="s">
        <v>1008</v>
      </c>
      <c r="X913" s="17" t="s">
        <v>40</v>
      </c>
      <c r="Y913" s="20">
        <v>44277</v>
      </c>
      <c r="Z913" s="21">
        <v>18</v>
      </c>
      <c r="AA913" s="14">
        <v>44295</v>
      </c>
      <c r="AB913" s="20">
        <v>44294</v>
      </c>
      <c r="AC913" s="19">
        <f t="shared" si="132"/>
        <v>59584000</v>
      </c>
      <c r="AD913" s="21">
        <v>28</v>
      </c>
      <c r="AE913" s="14">
        <v>44322</v>
      </c>
      <c r="AF913" s="20">
        <v>44326</v>
      </c>
      <c r="AG913" s="21">
        <v>38</v>
      </c>
      <c r="AH913" s="14">
        <v>44364</v>
      </c>
      <c r="AI913" s="20">
        <v>44370</v>
      </c>
      <c r="AJ913" s="21">
        <v>21</v>
      </c>
      <c r="AK913" s="14">
        <v>44391</v>
      </c>
      <c r="AL913" s="15">
        <f t="shared" si="133"/>
        <v>59584000</v>
      </c>
      <c r="AM913" s="21">
        <v>8</v>
      </c>
      <c r="AN913" s="14">
        <v>44641</v>
      </c>
      <c r="AO913" s="14">
        <v>44701</v>
      </c>
      <c r="AP913" s="19"/>
      <c r="AQ913" s="19"/>
      <c r="AR913" s="19"/>
      <c r="AS913" s="19"/>
      <c r="AT913" s="19"/>
      <c r="AU913" s="19"/>
      <c r="AV913" s="19">
        <v>5958400</v>
      </c>
      <c r="AW913" s="19"/>
      <c r="AX913" s="19"/>
      <c r="AY913" s="19">
        <v>53625600</v>
      </c>
      <c r="AZ913" s="19"/>
      <c r="BA913" s="19"/>
      <c r="BB913" s="19">
        <f t="shared" si="135"/>
        <v>5958400</v>
      </c>
      <c r="BC913" s="15">
        <f t="shared" si="128"/>
        <v>59584000</v>
      </c>
      <c r="BD913" s="15">
        <f t="shared" si="134"/>
        <v>59584000</v>
      </c>
      <c r="BE913" t="str">
        <f t="shared" si="129"/>
        <v>OK</v>
      </c>
      <c r="BF913">
        <f t="shared" si="130"/>
        <v>2</v>
      </c>
      <c r="BH913" s="17"/>
    </row>
    <row r="914" spans="1:60" hidden="1">
      <c r="A914" s="17">
        <v>9</v>
      </c>
      <c r="B914" s="17" t="s">
        <v>20</v>
      </c>
      <c r="C914" s="17" t="s">
        <v>972</v>
      </c>
      <c r="D914" s="17" t="s">
        <v>956</v>
      </c>
      <c r="E914" s="17" t="s">
        <v>10</v>
      </c>
      <c r="F914" s="17" t="s">
        <v>197</v>
      </c>
      <c r="G914">
        <v>5911</v>
      </c>
      <c r="H914">
        <v>74</v>
      </c>
      <c r="I914" s="19">
        <v>58016000</v>
      </c>
      <c r="J914" s="15">
        <v>784000</v>
      </c>
      <c r="K914" s="17"/>
      <c r="L914" s="17">
        <v>74</v>
      </c>
      <c r="M914" s="17" t="s">
        <v>40</v>
      </c>
      <c r="N914" s="17" t="s">
        <v>48</v>
      </c>
      <c r="O914" s="17" t="s">
        <v>114</v>
      </c>
      <c r="P914" s="17" t="s">
        <v>1002</v>
      </c>
      <c r="Q914" s="17" t="s">
        <v>53</v>
      </c>
      <c r="R914" s="17" t="s">
        <v>117</v>
      </c>
      <c r="S914" s="17" t="s">
        <v>118</v>
      </c>
      <c r="T914" t="s">
        <v>199</v>
      </c>
      <c r="U914" t="s">
        <v>173</v>
      </c>
      <c r="V914" s="17" t="str">
        <f t="shared" si="127"/>
        <v>09-591101</v>
      </c>
      <c r="W914" t="s">
        <v>1006</v>
      </c>
      <c r="X914" s="17" t="s">
        <v>40</v>
      </c>
      <c r="Y914" s="20">
        <v>44277</v>
      </c>
      <c r="Z914" s="21">
        <v>18</v>
      </c>
      <c r="AA914" s="14">
        <v>44295</v>
      </c>
      <c r="AB914" s="20">
        <v>44294</v>
      </c>
      <c r="AC914" s="19">
        <f t="shared" si="132"/>
        <v>58016000</v>
      </c>
      <c r="AD914" s="21">
        <v>28</v>
      </c>
      <c r="AE914" s="14">
        <v>44322</v>
      </c>
      <c r="AF914" s="20">
        <v>44326</v>
      </c>
      <c r="AG914" s="21">
        <v>38</v>
      </c>
      <c r="AH914" s="14">
        <v>44364</v>
      </c>
      <c r="AI914" s="20">
        <v>44370</v>
      </c>
      <c r="AJ914" s="21">
        <v>21</v>
      </c>
      <c r="AK914" s="14">
        <v>44391</v>
      </c>
      <c r="AL914" s="15">
        <f t="shared" si="133"/>
        <v>58016000</v>
      </c>
      <c r="AM914" s="21">
        <v>8</v>
      </c>
      <c r="AN914" s="14">
        <v>44641</v>
      </c>
      <c r="AO914" s="14">
        <v>44701</v>
      </c>
      <c r="AP914" s="19"/>
      <c r="AQ914" s="19"/>
      <c r="AR914" s="19"/>
      <c r="AS914" s="19"/>
      <c r="AT914" s="19"/>
      <c r="AU914" s="19"/>
      <c r="AV914" s="19">
        <v>5801600</v>
      </c>
      <c r="AW914" s="19"/>
      <c r="AX914" s="19"/>
      <c r="AY914" s="19">
        <v>52214400</v>
      </c>
      <c r="AZ914" s="19"/>
      <c r="BA914" s="19"/>
      <c r="BB914" s="19">
        <f t="shared" si="135"/>
        <v>5801600</v>
      </c>
      <c r="BC914" s="15">
        <f t="shared" si="128"/>
        <v>58016000</v>
      </c>
      <c r="BD914" s="15">
        <f t="shared" si="134"/>
        <v>58016000</v>
      </c>
      <c r="BE914" t="str">
        <f t="shared" si="129"/>
        <v>OK</v>
      </c>
      <c r="BF914">
        <f t="shared" si="130"/>
        <v>2</v>
      </c>
      <c r="BH914" s="17"/>
    </row>
    <row r="915" spans="1:60" hidden="1">
      <c r="A915" s="17">
        <v>9</v>
      </c>
      <c r="B915" s="17" t="s">
        <v>20</v>
      </c>
      <c r="C915" s="17" t="s">
        <v>973</v>
      </c>
      <c r="D915" s="17" t="s">
        <v>952</v>
      </c>
      <c r="E915" s="17" t="s">
        <v>10</v>
      </c>
      <c r="F915" s="17" t="s">
        <v>197</v>
      </c>
      <c r="G915">
        <v>5911</v>
      </c>
      <c r="H915">
        <v>24</v>
      </c>
      <c r="I915" s="19">
        <v>18816000</v>
      </c>
      <c r="J915" s="15">
        <v>784000</v>
      </c>
      <c r="K915" s="17"/>
      <c r="L915" s="17">
        <v>24</v>
      </c>
      <c r="M915" s="17" t="s">
        <v>40</v>
      </c>
      <c r="N915" s="17" t="s">
        <v>48</v>
      </c>
      <c r="O915" s="17" t="s">
        <v>114</v>
      </c>
      <c r="P915" s="17" t="s">
        <v>1002</v>
      </c>
      <c r="Q915" s="17" t="s">
        <v>53</v>
      </c>
      <c r="R915" s="17" t="s">
        <v>117</v>
      </c>
      <c r="S915" s="17" t="s">
        <v>118</v>
      </c>
      <c r="T915" t="s">
        <v>199</v>
      </c>
      <c r="U915" t="s">
        <v>173</v>
      </c>
      <c r="V915" s="17" t="str">
        <f t="shared" si="127"/>
        <v>09-591101</v>
      </c>
      <c r="W915" t="s">
        <v>1005</v>
      </c>
      <c r="X915" s="17" t="s">
        <v>40</v>
      </c>
      <c r="Y915" s="20">
        <v>44277</v>
      </c>
      <c r="Z915" s="21">
        <v>18</v>
      </c>
      <c r="AA915" s="14">
        <v>44295</v>
      </c>
      <c r="AB915" s="20">
        <v>44294</v>
      </c>
      <c r="AC915" s="19">
        <f t="shared" si="132"/>
        <v>18816000</v>
      </c>
      <c r="AD915" s="21">
        <v>28</v>
      </c>
      <c r="AE915" s="14">
        <v>44322</v>
      </c>
      <c r="AF915" s="20">
        <v>44326</v>
      </c>
      <c r="AG915" s="21">
        <v>38</v>
      </c>
      <c r="AH915" s="14">
        <v>44364</v>
      </c>
      <c r="AI915" s="20">
        <v>44370</v>
      </c>
      <c r="AJ915" s="21">
        <v>21</v>
      </c>
      <c r="AK915" s="14">
        <v>44391</v>
      </c>
      <c r="AL915" s="15">
        <f t="shared" si="133"/>
        <v>18816000</v>
      </c>
      <c r="AM915" s="21">
        <v>8</v>
      </c>
      <c r="AN915" s="14">
        <v>44641</v>
      </c>
      <c r="AO915" s="14">
        <v>44701</v>
      </c>
      <c r="AP915" s="19"/>
      <c r="AQ915" s="19"/>
      <c r="AR915" s="19"/>
      <c r="AS915" s="19"/>
      <c r="AT915" s="19"/>
      <c r="AU915" s="19"/>
      <c r="AV915" s="19">
        <v>1881600</v>
      </c>
      <c r="AW915" s="19"/>
      <c r="AX915" s="19"/>
      <c r="AY915" s="19">
        <v>16934400</v>
      </c>
      <c r="AZ915" s="19"/>
      <c r="BA915" s="19"/>
      <c r="BB915" s="19">
        <f t="shared" si="135"/>
        <v>1881600</v>
      </c>
      <c r="BC915" s="15">
        <f t="shared" si="128"/>
        <v>18816000</v>
      </c>
      <c r="BD915" s="15">
        <f t="shared" si="134"/>
        <v>18816000</v>
      </c>
      <c r="BE915" t="str">
        <f t="shared" si="129"/>
        <v>OK</v>
      </c>
      <c r="BF915">
        <f t="shared" si="130"/>
        <v>2</v>
      </c>
      <c r="BH915" s="17"/>
    </row>
    <row r="916" spans="1:60" hidden="1">
      <c r="A916" s="17">
        <v>9</v>
      </c>
      <c r="B916" s="17" t="s">
        <v>20</v>
      </c>
      <c r="C916" s="17" t="s">
        <v>974</v>
      </c>
      <c r="D916" s="17" t="s">
        <v>952</v>
      </c>
      <c r="E916" s="17" t="s">
        <v>10</v>
      </c>
      <c r="F916" s="17" t="s">
        <v>197</v>
      </c>
      <c r="G916">
        <v>5911</v>
      </c>
      <c r="H916">
        <v>62</v>
      </c>
      <c r="I916" s="19">
        <v>48608000</v>
      </c>
      <c r="J916" s="15">
        <v>784000</v>
      </c>
      <c r="K916" s="17"/>
      <c r="L916" s="17">
        <v>62</v>
      </c>
      <c r="M916" s="17" t="s">
        <v>40</v>
      </c>
      <c r="N916" s="17" t="s">
        <v>48</v>
      </c>
      <c r="O916" s="17" t="s">
        <v>114</v>
      </c>
      <c r="P916" s="17" t="s">
        <v>1002</v>
      </c>
      <c r="Q916" s="17" t="s">
        <v>53</v>
      </c>
      <c r="R916" s="17" t="s">
        <v>117</v>
      </c>
      <c r="S916" s="17" t="s">
        <v>118</v>
      </c>
      <c r="T916" t="s">
        <v>199</v>
      </c>
      <c r="U916" t="s">
        <v>173</v>
      </c>
      <c r="V916" s="17" t="str">
        <f t="shared" si="127"/>
        <v>09-591101</v>
      </c>
      <c r="W916" t="s">
        <v>1005</v>
      </c>
      <c r="X916" s="17" t="s">
        <v>40</v>
      </c>
      <c r="Y916" s="20">
        <v>44277</v>
      </c>
      <c r="Z916" s="21">
        <v>18</v>
      </c>
      <c r="AA916" s="14">
        <v>44295</v>
      </c>
      <c r="AB916" s="20">
        <v>44294</v>
      </c>
      <c r="AC916" s="19">
        <f t="shared" si="132"/>
        <v>48608000</v>
      </c>
      <c r="AD916" s="21">
        <v>28</v>
      </c>
      <c r="AE916" s="14">
        <v>44322</v>
      </c>
      <c r="AF916" s="20">
        <v>44326</v>
      </c>
      <c r="AG916" s="21">
        <v>38</v>
      </c>
      <c r="AH916" s="14">
        <v>44364</v>
      </c>
      <c r="AI916" s="20">
        <v>44370</v>
      </c>
      <c r="AJ916" s="21">
        <v>21</v>
      </c>
      <c r="AK916" s="14">
        <v>44391</v>
      </c>
      <c r="AL916" s="15">
        <f t="shared" si="133"/>
        <v>48608000</v>
      </c>
      <c r="AM916" s="21">
        <v>8</v>
      </c>
      <c r="AN916" s="14">
        <v>44641</v>
      </c>
      <c r="AO916" s="14">
        <v>44701</v>
      </c>
      <c r="AP916" s="19"/>
      <c r="AQ916" s="19"/>
      <c r="AR916" s="19"/>
      <c r="AS916" s="19"/>
      <c r="AT916" s="19"/>
      <c r="AU916" s="19"/>
      <c r="AV916" s="19">
        <v>4860800</v>
      </c>
      <c r="AW916" s="19"/>
      <c r="AX916" s="19"/>
      <c r="AY916" s="19">
        <v>43747200</v>
      </c>
      <c r="AZ916" s="19"/>
      <c r="BA916" s="19"/>
      <c r="BB916" s="19">
        <f t="shared" si="135"/>
        <v>4860800</v>
      </c>
      <c r="BC916" s="15">
        <f t="shared" si="128"/>
        <v>48608000</v>
      </c>
      <c r="BD916" s="15">
        <f t="shared" si="134"/>
        <v>48608000</v>
      </c>
      <c r="BE916" t="str">
        <f t="shared" si="129"/>
        <v>OK</v>
      </c>
      <c r="BF916">
        <f t="shared" si="130"/>
        <v>2</v>
      </c>
      <c r="BH916" s="17"/>
    </row>
    <row r="917" spans="1:60" hidden="1">
      <c r="A917" s="17">
        <v>9</v>
      </c>
      <c r="B917" s="17" t="s">
        <v>20</v>
      </c>
      <c r="C917" s="17" t="s">
        <v>975</v>
      </c>
      <c r="D917" s="17" t="s">
        <v>956</v>
      </c>
      <c r="E917" s="17" t="s">
        <v>10</v>
      </c>
      <c r="F917" s="17" t="s">
        <v>197</v>
      </c>
      <c r="G917">
        <v>5911</v>
      </c>
      <c r="H917">
        <v>34</v>
      </c>
      <c r="I917" s="19">
        <v>26656000</v>
      </c>
      <c r="J917" s="15">
        <v>784000</v>
      </c>
      <c r="K917" s="17"/>
      <c r="L917" s="17">
        <v>34</v>
      </c>
      <c r="M917" s="17" t="s">
        <v>40</v>
      </c>
      <c r="N917" s="17" t="s">
        <v>48</v>
      </c>
      <c r="O917" s="17" t="s">
        <v>114</v>
      </c>
      <c r="P917" s="17" t="s">
        <v>1002</v>
      </c>
      <c r="Q917" s="17" t="s">
        <v>53</v>
      </c>
      <c r="R917" s="17" t="s">
        <v>117</v>
      </c>
      <c r="S917" s="17" t="s">
        <v>118</v>
      </c>
      <c r="T917" t="s">
        <v>199</v>
      </c>
      <c r="U917" t="s">
        <v>173</v>
      </c>
      <c r="V917" s="17" t="str">
        <f t="shared" si="127"/>
        <v>09-591101</v>
      </c>
      <c r="W917" t="s">
        <v>1006</v>
      </c>
      <c r="X917" s="17" t="s">
        <v>40</v>
      </c>
      <c r="Y917" s="20">
        <v>44277</v>
      </c>
      <c r="Z917" s="21">
        <v>18</v>
      </c>
      <c r="AA917" s="14">
        <v>44295</v>
      </c>
      <c r="AB917" s="20">
        <v>44294</v>
      </c>
      <c r="AC917" s="19">
        <f t="shared" si="132"/>
        <v>26656000</v>
      </c>
      <c r="AD917" s="21">
        <v>28</v>
      </c>
      <c r="AE917" s="14">
        <v>44322</v>
      </c>
      <c r="AF917" s="20">
        <v>44326</v>
      </c>
      <c r="AG917" s="21">
        <v>38</v>
      </c>
      <c r="AH917" s="14">
        <v>44364</v>
      </c>
      <c r="AI917" s="20">
        <v>44370</v>
      </c>
      <c r="AJ917" s="21">
        <v>21</v>
      </c>
      <c r="AK917" s="14">
        <v>44391</v>
      </c>
      <c r="AL917" s="15">
        <f t="shared" si="133"/>
        <v>26656000</v>
      </c>
      <c r="AM917" s="21">
        <v>8</v>
      </c>
      <c r="AN917" s="14">
        <v>44641</v>
      </c>
      <c r="AO917" s="14">
        <v>44701</v>
      </c>
      <c r="AP917" s="19"/>
      <c r="AQ917" s="19"/>
      <c r="AR917" s="19"/>
      <c r="AS917" s="19"/>
      <c r="AT917" s="19"/>
      <c r="AU917" s="19"/>
      <c r="AV917" s="19">
        <v>2665600</v>
      </c>
      <c r="AW917" s="19"/>
      <c r="AX917" s="19"/>
      <c r="AY917" s="19">
        <v>23990400</v>
      </c>
      <c r="AZ917" s="19"/>
      <c r="BA917" s="19"/>
      <c r="BB917" s="19">
        <f t="shared" si="135"/>
        <v>2665600</v>
      </c>
      <c r="BC917" s="15">
        <f t="shared" si="128"/>
        <v>26656000</v>
      </c>
      <c r="BD917" s="15">
        <f t="shared" si="134"/>
        <v>26656000</v>
      </c>
      <c r="BE917" t="str">
        <f t="shared" si="129"/>
        <v>OK</v>
      </c>
      <c r="BF917">
        <f t="shared" si="130"/>
        <v>2</v>
      </c>
      <c r="BH917" s="17"/>
    </row>
    <row r="918" spans="1:60" hidden="1">
      <c r="A918" s="17">
        <v>9</v>
      </c>
      <c r="B918" s="17" t="s">
        <v>20</v>
      </c>
      <c r="C918" s="17" t="s">
        <v>976</v>
      </c>
      <c r="D918" s="17" t="s">
        <v>949</v>
      </c>
      <c r="E918" s="17" t="s">
        <v>10</v>
      </c>
      <c r="F918" s="17" t="s">
        <v>197</v>
      </c>
      <c r="G918">
        <v>5911</v>
      </c>
      <c r="H918">
        <v>93</v>
      </c>
      <c r="I918" s="19">
        <v>72912000</v>
      </c>
      <c r="J918" s="15">
        <v>784000</v>
      </c>
      <c r="K918" s="17"/>
      <c r="L918" s="17">
        <v>93</v>
      </c>
      <c r="M918" s="17" t="s">
        <v>40</v>
      </c>
      <c r="N918" s="17" t="s">
        <v>48</v>
      </c>
      <c r="O918" s="17" t="s">
        <v>114</v>
      </c>
      <c r="P918" s="17" t="s">
        <v>1002</v>
      </c>
      <c r="Q918" s="17" t="s">
        <v>53</v>
      </c>
      <c r="R918" s="17" t="s">
        <v>117</v>
      </c>
      <c r="S918" s="17" t="s">
        <v>118</v>
      </c>
      <c r="T918" t="s">
        <v>199</v>
      </c>
      <c r="U918" t="s">
        <v>173</v>
      </c>
      <c r="V918" s="17" t="str">
        <f t="shared" si="127"/>
        <v>09-591101</v>
      </c>
      <c r="W918" t="s">
        <v>1004</v>
      </c>
      <c r="X918" s="17" t="s">
        <v>40</v>
      </c>
      <c r="Y918" s="20">
        <v>44277</v>
      </c>
      <c r="Z918" s="21">
        <v>18</v>
      </c>
      <c r="AA918" s="14">
        <v>44295</v>
      </c>
      <c r="AB918" s="20">
        <v>44294</v>
      </c>
      <c r="AC918" s="19">
        <f t="shared" si="132"/>
        <v>72912000</v>
      </c>
      <c r="AD918" s="21">
        <v>28</v>
      </c>
      <c r="AE918" s="14">
        <v>44322</v>
      </c>
      <c r="AF918" s="20">
        <v>44326</v>
      </c>
      <c r="AG918" s="21">
        <v>38</v>
      </c>
      <c r="AH918" s="14">
        <v>44364</v>
      </c>
      <c r="AI918" s="20">
        <v>44370</v>
      </c>
      <c r="AJ918" s="21">
        <v>21</v>
      </c>
      <c r="AK918" s="14">
        <v>44391</v>
      </c>
      <c r="AL918" s="15">
        <f t="shared" si="133"/>
        <v>72912000</v>
      </c>
      <c r="AM918" s="21">
        <v>8</v>
      </c>
      <c r="AN918" s="14">
        <v>44641</v>
      </c>
      <c r="AO918" s="14">
        <v>44701</v>
      </c>
      <c r="AP918" s="19"/>
      <c r="AQ918" s="19"/>
      <c r="AR918" s="19"/>
      <c r="AS918" s="19"/>
      <c r="AT918" s="19"/>
      <c r="AU918" s="19"/>
      <c r="AV918" s="19">
        <v>7291200</v>
      </c>
      <c r="AW918" s="19"/>
      <c r="AX918" s="19"/>
      <c r="AY918" s="19">
        <v>65620800</v>
      </c>
      <c r="AZ918" s="19"/>
      <c r="BA918" s="19"/>
      <c r="BB918" s="19">
        <f t="shared" si="135"/>
        <v>7291200</v>
      </c>
      <c r="BC918" s="15">
        <f t="shared" si="128"/>
        <v>72912000</v>
      </c>
      <c r="BD918" s="15">
        <f t="shared" si="134"/>
        <v>72912000</v>
      </c>
      <c r="BE918" t="str">
        <f t="shared" si="129"/>
        <v>OK</v>
      </c>
      <c r="BF918">
        <f t="shared" si="130"/>
        <v>2</v>
      </c>
      <c r="BH918" s="17"/>
    </row>
    <row r="919" spans="1:60" hidden="1">
      <c r="A919" s="17">
        <v>9</v>
      </c>
      <c r="B919" s="17" t="s">
        <v>20</v>
      </c>
      <c r="C919" s="17" t="s">
        <v>937</v>
      </c>
      <c r="D919" s="17" t="s">
        <v>938</v>
      </c>
      <c r="E919" s="17" t="s">
        <v>10</v>
      </c>
      <c r="F919" s="17" t="s">
        <v>197</v>
      </c>
      <c r="G919">
        <v>5911</v>
      </c>
      <c r="H919">
        <v>91</v>
      </c>
      <c r="I919" s="19">
        <v>71344000</v>
      </c>
      <c r="J919" s="15">
        <v>784000</v>
      </c>
      <c r="K919" s="17"/>
      <c r="L919" s="17">
        <v>91</v>
      </c>
      <c r="M919" s="17" t="s">
        <v>40</v>
      </c>
      <c r="N919" s="17" t="s">
        <v>48</v>
      </c>
      <c r="O919" s="17" t="s">
        <v>114</v>
      </c>
      <c r="P919" s="17" t="s">
        <v>1002</v>
      </c>
      <c r="Q919" s="17" t="s">
        <v>53</v>
      </c>
      <c r="R919" s="17" t="s">
        <v>117</v>
      </c>
      <c r="S919" s="17" t="s">
        <v>118</v>
      </c>
      <c r="T919" t="s">
        <v>199</v>
      </c>
      <c r="U919" t="s">
        <v>173</v>
      </c>
      <c r="V919" s="17" t="str">
        <f t="shared" si="127"/>
        <v>09-591101</v>
      </c>
      <c r="W919" t="s">
        <v>1010</v>
      </c>
      <c r="X919" s="17" t="s">
        <v>40</v>
      </c>
      <c r="Y919" s="20">
        <v>44277</v>
      </c>
      <c r="Z919" s="21">
        <v>18</v>
      </c>
      <c r="AA919" s="14">
        <v>44295</v>
      </c>
      <c r="AB919" s="20">
        <v>44294</v>
      </c>
      <c r="AC919" s="19">
        <f t="shared" si="132"/>
        <v>71344000</v>
      </c>
      <c r="AD919" s="21">
        <v>28</v>
      </c>
      <c r="AE919" s="14">
        <v>44322</v>
      </c>
      <c r="AF919" s="20">
        <v>44326</v>
      </c>
      <c r="AG919" s="21">
        <v>38</v>
      </c>
      <c r="AH919" s="14">
        <v>44364</v>
      </c>
      <c r="AI919" s="20">
        <v>44370</v>
      </c>
      <c r="AJ919" s="21">
        <v>21</v>
      </c>
      <c r="AK919" s="14">
        <v>44391</v>
      </c>
      <c r="AL919" s="15">
        <f t="shared" si="133"/>
        <v>71344000</v>
      </c>
      <c r="AM919" s="21">
        <v>8</v>
      </c>
      <c r="AN919" s="14">
        <v>44641</v>
      </c>
      <c r="AO919" s="14">
        <v>44701</v>
      </c>
      <c r="AP919" s="19"/>
      <c r="AQ919" s="19"/>
      <c r="AR919" s="19"/>
      <c r="AS919" s="19"/>
      <c r="AT919" s="19"/>
      <c r="AU919" s="19"/>
      <c r="AV919" s="19">
        <v>7134400</v>
      </c>
      <c r="AW919" s="19"/>
      <c r="AX919" s="19"/>
      <c r="AY919" s="19">
        <v>64209600</v>
      </c>
      <c r="AZ919" s="19"/>
      <c r="BA919" s="19"/>
      <c r="BB919" s="19">
        <f t="shared" si="135"/>
        <v>7134400</v>
      </c>
      <c r="BC919" s="15">
        <f t="shared" si="128"/>
        <v>71344000</v>
      </c>
      <c r="BD919" s="15">
        <f t="shared" si="134"/>
        <v>71344000</v>
      </c>
      <c r="BE919" t="str">
        <f t="shared" si="129"/>
        <v>OK</v>
      </c>
      <c r="BF919">
        <f t="shared" si="130"/>
        <v>2</v>
      </c>
      <c r="BH919" s="17"/>
    </row>
    <row r="920" spans="1:60" hidden="1">
      <c r="A920" s="17">
        <v>9</v>
      </c>
      <c r="B920" s="17" t="s">
        <v>20</v>
      </c>
      <c r="C920" s="17" t="s">
        <v>978</v>
      </c>
      <c r="D920" s="17" t="s">
        <v>969</v>
      </c>
      <c r="E920" s="17" t="s">
        <v>10</v>
      </c>
      <c r="F920" s="17" t="s">
        <v>197</v>
      </c>
      <c r="G920">
        <v>5911</v>
      </c>
      <c r="H920">
        <v>22</v>
      </c>
      <c r="I920" s="19">
        <v>17248000</v>
      </c>
      <c r="J920" s="15">
        <v>784000</v>
      </c>
      <c r="K920" s="17"/>
      <c r="L920" s="17">
        <v>22</v>
      </c>
      <c r="M920" s="17" t="s">
        <v>40</v>
      </c>
      <c r="N920" s="17" t="s">
        <v>48</v>
      </c>
      <c r="O920" s="17" t="s">
        <v>114</v>
      </c>
      <c r="P920" s="17" t="s">
        <v>1002</v>
      </c>
      <c r="Q920" s="17" t="s">
        <v>53</v>
      </c>
      <c r="R920" s="17" t="s">
        <v>117</v>
      </c>
      <c r="S920" s="17" t="s">
        <v>118</v>
      </c>
      <c r="T920" t="s">
        <v>199</v>
      </c>
      <c r="U920" t="s">
        <v>173</v>
      </c>
      <c r="V920" s="17" t="str">
        <f t="shared" si="127"/>
        <v>09-591101</v>
      </c>
      <c r="W920" t="s">
        <v>1009</v>
      </c>
      <c r="X920" s="17" t="s">
        <v>40</v>
      </c>
      <c r="Y920" s="20">
        <v>44277</v>
      </c>
      <c r="Z920" s="21">
        <v>18</v>
      </c>
      <c r="AA920" s="14">
        <v>44295</v>
      </c>
      <c r="AB920" s="20">
        <v>44294</v>
      </c>
      <c r="AC920" s="19">
        <f t="shared" si="132"/>
        <v>17248000</v>
      </c>
      <c r="AD920" s="21">
        <v>28</v>
      </c>
      <c r="AE920" s="14">
        <v>44322</v>
      </c>
      <c r="AF920" s="20">
        <v>44326</v>
      </c>
      <c r="AG920" s="21">
        <v>38</v>
      </c>
      <c r="AH920" s="14">
        <v>44364</v>
      </c>
      <c r="AI920" s="20">
        <v>44370</v>
      </c>
      <c r="AJ920" s="21">
        <v>21</v>
      </c>
      <c r="AK920" s="14">
        <v>44391</v>
      </c>
      <c r="AL920" s="15">
        <f t="shared" si="133"/>
        <v>17248000</v>
      </c>
      <c r="AM920" s="21">
        <v>8</v>
      </c>
      <c r="AN920" s="14">
        <v>44641</v>
      </c>
      <c r="AO920" s="14">
        <v>44701</v>
      </c>
      <c r="AP920" s="19"/>
      <c r="AQ920" s="19"/>
      <c r="AR920" s="19"/>
      <c r="AS920" s="19"/>
      <c r="AT920" s="19"/>
      <c r="AU920" s="19"/>
      <c r="AV920" s="19">
        <v>1724800</v>
      </c>
      <c r="AW920" s="19"/>
      <c r="AX920" s="19"/>
      <c r="AY920" s="19">
        <v>15523200</v>
      </c>
      <c r="AZ920" s="19"/>
      <c r="BA920" s="19"/>
      <c r="BB920" s="19">
        <f t="shared" si="135"/>
        <v>1724800</v>
      </c>
      <c r="BC920" s="15">
        <f t="shared" si="128"/>
        <v>17248000</v>
      </c>
      <c r="BD920" s="15">
        <f t="shared" si="134"/>
        <v>17248000</v>
      </c>
      <c r="BE920" t="str">
        <f t="shared" si="129"/>
        <v>OK</v>
      </c>
      <c r="BF920">
        <f t="shared" si="130"/>
        <v>2</v>
      </c>
      <c r="BH920" s="17"/>
    </row>
    <row r="921" spans="1:60" hidden="1">
      <c r="A921" s="17">
        <v>9</v>
      </c>
      <c r="B921" s="17" t="s">
        <v>20</v>
      </c>
      <c r="C921" s="17" t="s">
        <v>979</v>
      </c>
      <c r="D921" s="17" t="s">
        <v>964</v>
      </c>
      <c r="E921" s="17" t="s">
        <v>10</v>
      </c>
      <c r="F921" s="17" t="s">
        <v>197</v>
      </c>
      <c r="G921">
        <v>5911</v>
      </c>
      <c r="H921">
        <v>97</v>
      </c>
      <c r="I921" s="19">
        <v>76048000</v>
      </c>
      <c r="J921" s="15">
        <v>784000</v>
      </c>
      <c r="K921" s="17"/>
      <c r="L921" s="17">
        <v>97</v>
      </c>
      <c r="M921" s="17" t="s">
        <v>40</v>
      </c>
      <c r="N921" s="17" t="s">
        <v>48</v>
      </c>
      <c r="O921" s="17" t="s">
        <v>114</v>
      </c>
      <c r="P921" s="17" t="s">
        <v>1002</v>
      </c>
      <c r="Q921" s="17" t="s">
        <v>53</v>
      </c>
      <c r="R921" s="17" t="s">
        <v>117</v>
      </c>
      <c r="S921" s="17" t="s">
        <v>118</v>
      </c>
      <c r="T921" t="s">
        <v>199</v>
      </c>
      <c r="U921" t="s">
        <v>173</v>
      </c>
      <c r="V921" s="17" t="str">
        <f t="shared" si="127"/>
        <v>09-591101</v>
      </c>
      <c r="W921" t="s">
        <v>1008</v>
      </c>
      <c r="X921" s="17" t="s">
        <v>40</v>
      </c>
      <c r="Y921" s="20">
        <v>44277</v>
      </c>
      <c r="Z921" s="21">
        <v>18</v>
      </c>
      <c r="AA921" s="14">
        <v>44295</v>
      </c>
      <c r="AB921" s="20">
        <v>44294</v>
      </c>
      <c r="AC921" s="19">
        <f t="shared" si="132"/>
        <v>76048000</v>
      </c>
      <c r="AD921" s="21">
        <v>28</v>
      </c>
      <c r="AE921" s="14">
        <v>44322</v>
      </c>
      <c r="AF921" s="20">
        <v>44326</v>
      </c>
      <c r="AG921" s="21">
        <v>38</v>
      </c>
      <c r="AH921" s="14">
        <v>44364</v>
      </c>
      <c r="AI921" s="20">
        <v>44370</v>
      </c>
      <c r="AJ921" s="21">
        <v>21</v>
      </c>
      <c r="AK921" s="14">
        <v>44391</v>
      </c>
      <c r="AL921" s="15">
        <f t="shared" si="133"/>
        <v>76048000</v>
      </c>
      <c r="AM921" s="21">
        <v>8</v>
      </c>
      <c r="AN921" s="14">
        <v>44641</v>
      </c>
      <c r="AO921" s="14">
        <v>44701</v>
      </c>
      <c r="AP921" s="19"/>
      <c r="AQ921" s="19"/>
      <c r="AR921" s="19"/>
      <c r="AS921" s="19"/>
      <c r="AT921" s="19"/>
      <c r="AU921" s="19"/>
      <c r="AV921" s="19">
        <v>7604800</v>
      </c>
      <c r="AW921" s="19"/>
      <c r="AX921" s="19"/>
      <c r="AY921" s="19">
        <v>68443200</v>
      </c>
      <c r="AZ921" s="19"/>
      <c r="BA921" s="19"/>
      <c r="BB921" s="19">
        <f t="shared" si="135"/>
        <v>7604800</v>
      </c>
      <c r="BC921" s="15">
        <f t="shared" si="128"/>
        <v>76048000</v>
      </c>
      <c r="BD921" s="15">
        <f t="shared" si="134"/>
        <v>76048000</v>
      </c>
      <c r="BE921" t="str">
        <f t="shared" si="129"/>
        <v>OK</v>
      </c>
      <c r="BF921">
        <f t="shared" si="130"/>
        <v>2</v>
      </c>
      <c r="BH921" s="17"/>
    </row>
    <row r="922" spans="1:60" hidden="1">
      <c r="A922" s="17">
        <v>9</v>
      </c>
      <c r="B922" s="17" t="s">
        <v>20</v>
      </c>
      <c r="C922" s="17" t="s">
        <v>980</v>
      </c>
      <c r="D922" s="17" t="s">
        <v>960</v>
      </c>
      <c r="E922" s="17" t="s">
        <v>10</v>
      </c>
      <c r="F922" s="17" t="s">
        <v>197</v>
      </c>
      <c r="G922">
        <v>5911</v>
      </c>
      <c r="H922">
        <v>53</v>
      </c>
      <c r="I922" s="19">
        <v>41552000</v>
      </c>
      <c r="J922" s="15">
        <v>784000</v>
      </c>
      <c r="K922" s="17"/>
      <c r="L922" s="17">
        <v>53</v>
      </c>
      <c r="M922" s="17" t="s">
        <v>40</v>
      </c>
      <c r="N922" s="17" t="s">
        <v>48</v>
      </c>
      <c r="O922" s="17" t="s">
        <v>114</v>
      </c>
      <c r="P922" s="17" t="s">
        <v>1002</v>
      </c>
      <c r="Q922" s="17" t="s">
        <v>53</v>
      </c>
      <c r="R922" s="17" t="s">
        <v>117</v>
      </c>
      <c r="S922" s="17" t="s">
        <v>118</v>
      </c>
      <c r="T922" t="s">
        <v>199</v>
      </c>
      <c r="U922" t="s">
        <v>173</v>
      </c>
      <c r="V922" s="17" t="str">
        <f t="shared" si="127"/>
        <v>09-591101</v>
      </c>
      <c r="W922" t="s">
        <v>1007</v>
      </c>
      <c r="X922" s="17" t="s">
        <v>40</v>
      </c>
      <c r="Y922" s="20">
        <v>44277</v>
      </c>
      <c r="Z922" s="21">
        <v>18</v>
      </c>
      <c r="AA922" s="14">
        <v>44295</v>
      </c>
      <c r="AB922" s="20">
        <v>44294</v>
      </c>
      <c r="AC922" s="19">
        <f t="shared" si="132"/>
        <v>41552000</v>
      </c>
      <c r="AD922" s="21">
        <v>28</v>
      </c>
      <c r="AE922" s="14">
        <v>44322</v>
      </c>
      <c r="AF922" s="20">
        <v>44326</v>
      </c>
      <c r="AG922" s="21">
        <v>38</v>
      </c>
      <c r="AH922" s="14">
        <v>44364</v>
      </c>
      <c r="AI922" s="20">
        <v>44370</v>
      </c>
      <c r="AJ922" s="21">
        <v>21</v>
      </c>
      <c r="AK922" s="14">
        <v>44391</v>
      </c>
      <c r="AL922" s="15">
        <f t="shared" si="133"/>
        <v>41552000</v>
      </c>
      <c r="AM922" s="21">
        <v>8</v>
      </c>
      <c r="AN922" s="14">
        <v>44641</v>
      </c>
      <c r="AO922" s="14">
        <v>44701</v>
      </c>
      <c r="AP922" s="19"/>
      <c r="AQ922" s="19"/>
      <c r="AR922" s="19"/>
      <c r="AS922" s="19"/>
      <c r="AT922" s="19"/>
      <c r="AU922" s="19"/>
      <c r="AV922" s="19">
        <v>4155200</v>
      </c>
      <c r="AW922" s="19"/>
      <c r="AX922" s="19"/>
      <c r="AY922" s="19">
        <v>37396800</v>
      </c>
      <c r="AZ922" s="19"/>
      <c r="BA922" s="19"/>
      <c r="BB922" s="19">
        <f t="shared" si="135"/>
        <v>4155200</v>
      </c>
      <c r="BC922" s="15">
        <f t="shared" si="128"/>
        <v>41552000</v>
      </c>
      <c r="BD922" s="15">
        <f t="shared" si="134"/>
        <v>41552000</v>
      </c>
      <c r="BE922" t="str">
        <f t="shared" si="129"/>
        <v>OK</v>
      </c>
      <c r="BF922">
        <f t="shared" si="130"/>
        <v>2</v>
      </c>
      <c r="BH922" s="17"/>
    </row>
    <row r="923" spans="1:60" hidden="1">
      <c r="A923" s="17">
        <v>9</v>
      </c>
      <c r="B923" s="17" t="s">
        <v>20</v>
      </c>
      <c r="C923" s="17" t="s">
        <v>981</v>
      </c>
      <c r="D923" s="17" t="s">
        <v>952</v>
      </c>
      <c r="E923" s="17" t="s">
        <v>10</v>
      </c>
      <c r="F923" s="17" t="s">
        <v>197</v>
      </c>
      <c r="G923">
        <v>5911</v>
      </c>
      <c r="H923">
        <v>41</v>
      </c>
      <c r="I923" s="19">
        <v>32144000</v>
      </c>
      <c r="J923" s="15">
        <v>784000</v>
      </c>
      <c r="K923" s="17"/>
      <c r="L923" s="17">
        <v>41</v>
      </c>
      <c r="M923" s="17" t="s">
        <v>40</v>
      </c>
      <c r="N923" s="17" t="s">
        <v>48</v>
      </c>
      <c r="O923" s="17" t="s">
        <v>114</v>
      </c>
      <c r="P923" s="17" t="s">
        <v>1002</v>
      </c>
      <c r="Q923" s="17" t="s">
        <v>53</v>
      </c>
      <c r="R923" s="17" t="s">
        <v>117</v>
      </c>
      <c r="S923" s="17" t="s">
        <v>118</v>
      </c>
      <c r="T923" t="s">
        <v>199</v>
      </c>
      <c r="U923" t="s">
        <v>173</v>
      </c>
      <c r="V923" s="17" t="str">
        <f t="shared" ref="V923:V986" si="136">CONCATENATE(U923,"-",T923)</f>
        <v>09-591101</v>
      </c>
      <c r="W923" t="s">
        <v>1005</v>
      </c>
      <c r="X923" s="17" t="s">
        <v>40</v>
      </c>
      <c r="Y923" s="20">
        <v>44277</v>
      </c>
      <c r="Z923" s="21">
        <v>18</v>
      </c>
      <c r="AA923" s="14">
        <v>44295</v>
      </c>
      <c r="AB923" s="20">
        <v>44294</v>
      </c>
      <c r="AC923" s="19">
        <f t="shared" si="132"/>
        <v>32144000</v>
      </c>
      <c r="AD923" s="21">
        <v>28</v>
      </c>
      <c r="AE923" s="14">
        <v>44322</v>
      </c>
      <c r="AF923" s="20">
        <v>44326</v>
      </c>
      <c r="AG923" s="21">
        <v>38</v>
      </c>
      <c r="AH923" s="14">
        <v>44364</v>
      </c>
      <c r="AI923" s="20">
        <v>44370</v>
      </c>
      <c r="AJ923" s="21">
        <v>21</v>
      </c>
      <c r="AK923" s="14">
        <v>44391</v>
      </c>
      <c r="AL923" s="15">
        <f t="shared" si="133"/>
        <v>32144000</v>
      </c>
      <c r="AM923" s="21">
        <v>8</v>
      </c>
      <c r="AN923" s="14">
        <v>44641</v>
      </c>
      <c r="AO923" s="14">
        <v>44701</v>
      </c>
      <c r="AP923" s="19"/>
      <c r="AQ923" s="19"/>
      <c r="AR923" s="19"/>
      <c r="AS923" s="19"/>
      <c r="AT923" s="19"/>
      <c r="AU923" s="19"/>
      <c r="AV923" s="19">
        <v>3214400</v>
      </c>
      <c r="AW923" s="19"/>
      <c r="AX923" s="19"/>
      <c r="AY923" s="19">
        <v>28929600</v>
      </c>
      <c r="AZ923" s="19"/>
      <c r="BA923" s="19"/>
      <c r="BB923" s="19">
        <f t="shared" si="135"/>
        <v>3214400</v>
      </c>
      <c r="BC923" s="15">
        <f t="shared" ref="BC923:BC986" si="137">IF((SUM(AP923:BA923)=0),"---",(SUM(AP923:BA923)))</f>
        <v>32144000</v>
      </c>
      <c r="BD923" s="15">
        <f t="shared" si="134"/>
        <v>32144000</v>
      </c>
      <c r="BE923" t="str">
        <f t="shared" ref="BE923:BE986" si="138">IF(OR(BD923="---",BC923="---"),"---",IF(BD923-BC923=0,"OK","REVISAR"))</f>
        <v>OK</v>
      </c>
      <c r="BF923">
        <f t="shared" ref="BF923:BF986" si="139">COUNT(AP923:BA923)</f>
        <v>2</v>
      </c>
      <c r="BH923" s="17"/>
    </row>
    <row r="924" spans="1:60" hidden="1">
      <c r="A924" s="17">
        <v>9</v>
      </c>
      <c r="B924" s="17" t="s">
        <v>20</v>
      </c>
      <c r="C924" s="17" t="s">
        <v>982</v>
      </c>
      <c r="D924" s="17" t="s">
        <v>945</v>
      </c>
      <c r="E924" s="17" t="s">
        <v>10</v>
      </c>
      <c r="F924" s="17" t="s">
        <v>197</v>
      </c>
      <c r="G924">
        <v>5911</v>
      </c>
      <c r="H924">
        <v>22</v>
      </c>
      <c r="I924" s="19">
        <v>17248000</v>
      </c>
      <c r="J924" s="15">
        <v>784000</v>
      </c>
      <c r="K924" s="17"/>
      <c r="L924" s="17">
        <v>22</v>
      </c>
      <c r="M924" s="17" t="s">
        <v>40</v>
      </c>
      <c r="N924" s="17" t="s">
        <v>48</v>
      </c>
      <c r="O924" s="17" t="s">
        <v>114</v>
      </c>
      <c r="P924" s="17" t="s">
        <v>1002</v>
      </c>
      <c r="Q924" s="17" t="s">
        <v>53</v>
      </c>
      <c r="R924" s="17" t="s">
        <v>117</v>
      </c>
      <c r="S924" s="17" t="s">
        <v>118</v>
      </c>
      <c r="T924" t="s">
        <v>199</v>
      </c>
      <c r="U924" t="s">
        <v>173</v>
      </c>
      <c r="V924" s="17" t="str">
        <f t="shared" si="136"/>
        <v>09-591101</v>
      </c>
      <c r="W924" t="s">
        <v>1003</v>
      </c>
      <c r="X924" s="17" t="s">
        <v>40</v>
      </c>
      <c r="Y924" s="20">
        <v>44277</v>
      </c>
      <c r="Z924" s="21">
        <v>18</v>
      </c>
      <c r="AA924" s="14">
        <v>44295</v>
      </c>
      <c r="AB924" s="20">
        <v>44294</v>
      </c>
      <c r="AC924" s="19">
        <f t="shared" si="132"/>
        <v>17248000</v>
      </c>
      <c r="AD924" s="21">
        <v>28</v>
      </c>
      <c r="AE924" s="14">
        <v>44322</v>
      </c>
      <c r="AF924" s="20">
        <v>44326</v>
      </c>
      <c r="AG924" s="21">
        <v>38</v>
      </c>
      <c r="AH924" s="14">
        <v>44364</v>
      </c>
      <c r="AI924" s="20">
        <v>44370</v>
      </c>
      <c r="AJ924" s="21">
        <v>21</v>
      </c>
      <c r="AK924" s="14">
        <v>44391</v>
      </c>
      <c r="AL924" s="15">
        <f t="shared" si="133"/>
        <v>17248000</v>
      </c>
      <c r="AM924" s="21">
        <v>8</v>
      </c>
      <c r="AN924" s="14">
        <v>44641</v>
      </c>
      <c r="AO924" s="14">
        <v>44701</v>
      </c>
      <c r="AP924" s="19"/>
      <c r="AQ924" s="19"/>
      <c r="AR924" s="19"/>
      <c r="AS924" s="19"/>
      <c r="AT924" s="19"/>
      <c r="AU924" s="19"/>
      <c r="AV924" s="19">
        <v>1724800</v>
      </c>
      <c r="AW924" s="19"/>
      <c r="AX924" s="19"/>
      <c r="AY924" s="19">
        <v>15523200</v>
      </c>
      <c r="AZ924" s="19"/>
      <c r="BA924" s="19"/>
      <c r="BB924" s="19">
        <f t="shared" si="135"/>
        <v>1724800</v>
      </c>
      <c r="BC924" s="15">
        <f t="shared" si="137"/>
        <v>17248000</v>
      </c>
      <c r="BD924" s="15">
        <f t="shared" si="134"/>
        <v>17248000</v>
      </c>
      <c r="BE924" t="str">
        <f t="shared" si="138"/>
        <v>OK</v>
      </c>
      <c r="BF924">
        <f t="shared" si="139"/>
        <v>2</v>
      </c>
      <c r="BH924" s="17"/>
    </row>
    <row r="925" spans="1:60" hidden="1">
      <c r="A925" s="17">
        <v>9</v>
      </c>
      <c r="B925" s="17" t="s">
        <v>20</v>
      </c>
      <c r="C925" s="17" t="s">
        <v>983</v>
      </c>
      <c r="D925" s="17" t="s">
        <v>949</v>
      </c>
      <c r="E925" s="17" t="s">
        <v>10</v>
      </c>
      <c r="F925" s="17" t="s">
        <v>197</v>
      </c>
      <c r="G925">
        <v>5911</v>
      </c>
      <c r="H925">
        <v>43</v>
      </c>
      <c r="I925" s="19">
        <v>33712000</v>
      </c>
      <c r="J925" s="15">
        <v>784000</v>
      </c>
      <c r="K925" s="17"/>
      <c r="L925" s="17">
        <v>43</v>
      </c>
      <c r="M925" s="17" t="s">
        <v>40</v>
      </c>
      <c r="N925" s="17" t="s">
        <v>48</v>
      </c>
      <c r="O925" s="17" t="s">
        <v>114</v>
      </c>
      <c r="P925" s="17" t="s">
        <v>1002</v>
      </c>
      <c r="Q925" s="17" t="s">
        <v>53</v>
      </c>
      <c r="R925" s="17" t="s">
        <v>117</v>
      </c>
      <c r="S925" s="17" t="s">
        <v>118</v>
      </c>
      <c r="T925" t="s">
        <v>199</v>
      </c>
      <c r="U925" t="s">
        <v>173</v>
      </c>
      <c r="V925" s="17" t="str">
        <f t="shared" si="136"/>
        <v>09-591101</v>
      </c>
      <c r="W925" t="s">
        <v>1004</v>
      </c>
      <c r="X925" s="17" t="s">
        <v>40</v>
      </c>
      <c r="Y925" s="20">
        <v>44277</v>
      </c>
      <c r="Z925" s="21">
        <v>18</v>
      </c>
      <c r="AA925" s="14">
        <v>44295</v>
      </c>
      <c r="AB925" s="20">
        <v>44294</v>
      </c>
      <c r="AC925" s="19">
        <f t="shared" si="132"/>
        <v>33712000</v>
      </c>
      <c r="AD925" s="21">
        <v>28</v>
      </c>
      <c r="AE925" s="14">
        <v>44322</v>
      </c>
      <c r="AF925" s="20">
        <v>44326</v>
      </c>
      <c r="AG925" s="21">
        <v>38</v>
      </c>
      <c r="AH925" s="14">
        <v>44364</v>
      </c>
      <c r="AI925" s="20">
        <v>44370</v>
      </c>
      <c r="AJ925" s="21">
        <v>21</v>
      </c>
      <c r="AK925" s="14">
        <v>44391</v>
      </c>
      <c r="AL925" s="15">
        <f t="shared" si="133"/>
        <v>33712000</v>
      </c>
      <c r="AM925" s="21">
        <v>8</v>
      </c>
      <c r="AN925" s="14">
        <v>44641</v>
      </c>
      <c r="AO925" s="14">
        <v>44701</v>
      </c>
      <c r="AP925" s="19"/>
      <c r="AQ925" s="19"/>
      <c r="AR925" s="19"/>
      <c r="AS925" s="19"/>
      <c r="AT925" s="19"/>
      <c r="AU925" s="19"/>
      <c r="AV925" s="19">
        <v>3371200</v>
      </c>
      <c r="AW925" s="19"/>
      <c r="AX925" s="19"/>
      <c r="AY925" s="19">
        <v>30340800</v>
      </c>
      <c r="AZ925" s="19"/>
      <c r="BA925" s="19"/>
      <c r="BB925" s="19">
        <f t="shared" si="135"/>
        <v>3371200</v>
      </c>
      <c r="BC925" s="15">
        <f t="shared" si="137"/>
        <v>33712000</v>
      </c>
      <c r="BD925" s="15">
        <f t="shared" si="134"/>
        <v>33712000</v>
      </c>
      <c r="BE925" t="str">
        <f t="shared" si="138"/>
        <v>OK</v>
      </c>
      <c r="BF925">
        <f t="shared" si="139"/>
        <v>2</v>
      </c>
      <c r="BH925" s="17"/>
    </row>
    <row r="926" spans="1:60" hidden="1">
      <c r="A926" s="17">
        <v>9</v>
      </c>
      <c r="B926" s="17" t="s">
        <v>20</v>
      </c>
      <c r="C926" s="17" t="s">
        <v>941</v>
      </c>
      <c r="D926" s="17" t="s">
        <v>938</v>
      </c>
      <c r="E926" s="17" t="s">
        <v>10</v>
      </c>
      <c r="F926" s="17" t="s">
        <v>197</v>
      </c>
      <c r="G926">
        <v>5911</v>
      </c>
      <c r="H926">
        <v>230</v>
      </c>
      <c r="I926" s="19">
        <v>180320000</v>
      </c>
      <c r="J926" s="15">
        <v>784000</v>
      </c>
      <c r="K926" s="17"/>
      <c r="L926" s="17">
        <v>230</v>
      </c>
      <c r="M926" s="17" t="s">
        <v>40</v>
      </c>
      <c r="N926" s="17" t="s">
        <v>48</v>
      </c>
      <c r="O926" s="17" t="s">
        <v>114</v>
      </c>
      <c r="P926" s="17" t="s">
        <v>1002</v>
      </c>
      <c r="Q926" s="17" t="s">
        <v>53</v>
      </c>
      <c r="R926" s="17" t="s">
        <v>117</v>
      </c>
      <c r="S926" s="17" t="s">
        <v>118</v>
      </c>
      <c r="T926" t="s">
        <v>199</v>
      </c>
      <c r="U926" t="s">
        <v>173</v>
      </c>
      <c r="V926" s="17" t="str">
        <f t="shared" si="136"/>
        <v>09-591101</v>
      </c>
      <c r="W926" t="s">
        <v>1010</v>
      </c>
      <c r="X926" s="17" t="s">
        <v>40</v>
      </c>
      <c r="Y926" s="20">
        <v>44277</v>
      </c>
      <c r="Z926" s="21">
        <v>18</v>
      </c>
      <c r="AA926" s="14">
        <v>44295</v>
      </c>
      <c r="AB926" s="20">
        <v>44294</v>
      </c>
      <c r="AC926" s="19">
        <f t="shared" si="132"/>
        <v>180320000</v>
      </c>
      <c r="AD926" s="21">
        <v>28</v>
      </c>
      <c r="AE926" s="14">
        <v>44322</v>
      </c>
      <c r="AF926" s="20">
        <v>44326</v>
      </c>
      <c r="AG926" s="21">
        <v>38</v>
      </c>
      <c r="AH926" s="14">
        <v>44364</v>
      </c>
      <c r="AI926" s="20">
        <v>44370</v>
      </c>
      <c r="AJ926" s="21">
        <v>21</v>
      </c>
      <c r="AK926" s="14">
        <v>44391</v>
      </c>
      <c r="AL926" s="15">
        <f t="shared" si="133"/>
        <v>180320000</v>
      </c>
      <c r="AM926" s="21">
        <v>8</v>
      </c>
      <c r="AN926" s="14">
        <v>44641</v>
      </c>
      <c r="AO926" s="14">
        <v>44701</v>
      </c>
      <c r="AP926" s="19"/>
      <c r="AQ926" s="19"/>
      <c r="AR926" s="19"/>
      <c r="AS926" s="19"/>
      <c r="AT926" s="19"/>
      <c r="AU926" s="19"/>
      <c r="AV926" s="19">
        <v>18032000</v>
      </c>
      <c r="AW926" s="19"/>
      <c r="AX926" s="19"/>
      <c r="AY926" s="19">
        <v>162288000</v>
      </c>
      <c r="AZ926" s="19"/>
      <c r="BA926" s="19"/>
      <c r="BB926" s="19">
        <f t="shared" si="135"/>
        <v>18032000</v>
      </c>
      <c r="BC926" s="15">
        <f t="shared" si="137"/>
        <v>180320000</v>
      </c>
      <c r="BD926" s="15">
        <f t="shared" si="134"/>
        <v>180320000</v>
      </c>
      <c r="BE926" t="str">
        <f t="shared" si="138"/>
        <v>OK</v>
      </c>
      <c r="BF926">
        <f t="shared" si="139"/>
        <v>2</v>
      </c>
      <c r="BH926" s="17"/>
    </row>
    <row r="927" spans="1:60" hidden="1">
      <c r="A927" s="17">
        <v>9</v>
      </c>
      <c r="B927" s="17" t="s">
        <v>20</v>
      </c>
      <c r="C927" s="17" t="s">
        <v>987</v>
      </c>
      <c r="D927" s="17" t="s">
        <v>949</v>
      </c>
      <c r="E927" s="17" t="s">
        <v>10</v>
      </c>
      <c r="F927" s="17" t="s">
        <v>197</v>
      </c>
      <c r="G927">
        <v>5911</v>
      </c>
      <c r="H927">
        <v>67</v>
      </c>
      <c r="I927" s="19">
        <v>52528000</v>
      </c>
      <c r="J927" s="15">
        <v>784000</v>
      </c>
      <c r="K927" s="17"/>
      <c r="L927" s="17">
        <v>67</v>
      </c>
      <c r="M927" s="17" t="s">
        <v>40</v>
      </c>
      <c r="N927" s="17" t="s">
        <v>48</v>
      </c>
      <c r="O927" s="17" t="s">
        <v>114</v>
      </c>
      <c r="P927" s="17" t="s">
        <v>1002</v>
      </c>
      <c r="Q927" s="17" t="s">
        <v>53</v>
      </c>
      <c r="R927" s="17" t="s">
        <v>117</v>
      </c>
      <c r="S927" s="17" t="s">
        <v>118</v>
      </c>
      <c r="T927" t="s">
        <v>199</v>
      </c>
      <c r="U927" t="s">
        <v>173</v>
      </c>
      <c r="V927" s="17" t="str">
        <f t="shared" si="136"/>
        <v>09-591101</v>
      </c>
      <c r="W927" t="s">
        <v>1004</v>
      </c>
      <c r="X927" s="17" t="s">
        <v>40</v>
      </c>
      <c r="Y927" s="20">
        <v>44277</v>
      </c>
      <c r="Z927" s="21">
        <v>18</v>
      </c>
      <c r="AA927" s="14">
        <v>44295</v>
      </c>
      <c r="AB927" s="20">
        <v>44294</v>
      </c>
      <c r="AC927" s="19">
        <f t="shared" si="132"/>
        <v>52528000</v>
      </c>
      <c r="AD927" s="21">
        <v>28</v>
      </c>
      <c r="AE927" s="14">
        <v>44322</v>
      </c>
      <c r="AF927" s="20">
        <v>44326</v>
      </c>
      <c r="AG927" s="21">
        <v>38</v>
      </c>
      <c r="AH927" s="14">
        <v>44364</v>
      </c>
      <c r="AI927" s="20">
        <v>44370</v>
      </c>
      <c r="AJ927" s="21">
        <v>21</v>
      </c>
      <c r="AK927" s="14">
        <v>44391</v>
      </c>
      <c r="AL927" s="15">
        <f t="shared" si="133"/>
        <v>52528000</v>
      </c>
      <c r="AM927" s="21">
        <v>8</v>
      </c>
      <c r="AN927" s="14">
        <v>44641</v>
      </c>
      <c r="AO927" s="14">
        <v>44701</v>
      </c>
      <c r="AP927" s="19"/>
      <c r="AQ927" s="19"/>
      <c r="AR927" s="19"/>
      <c r="AS927" s="19"/>
      <c r="AT927" s="19"/>
      <c r="AU927" s="19"/>
      <c r="AV927" s="19">
        <v>5252800</v>
      </c>
      <c r="AW927" s="19"/>
      <c r="AX927" s="19"/>
      <c r="AY927" s="19">
        <v>47275200</v>
      </c>
      <c r="AZ927" s="19"/>
      <c r="BA927" s="19"/>
      <c r="BB927" s="19">
        <f t="shared" si="135"/>
        <v>5252800</v>
      </c>
      <c r="BC927" s="15">
        <f t="shared" si="137"/>
        <v>52528000</v>
      </c>
      <c r="BD927" s="15">
        <f t="shared" si="134"/>
        <v>52528000</v>
      </c>
      <c r="BE927" t="str">
        <f t="shared" si="138"/>
        <v>OK</v>
      </c>
      <c r="BF927">
        <f t="shared" si="139"/>
        <v>2</v>
      </c>
      <c r="BH927" s="17"/>
    </row>
    <row r="928" spans="1:60" hidden="1">
      <c r="A928" s="17">
        <v>9</v>
      </c>
      <c r="B928" s="17" t="s">
        <v>20</v>
      </c>
      <c r="C928" s="17" t="s">
        <v>988</v>
      </c>
      <c r="D928" s="17" t="s">
        <v>949</v>
      </c>
      <c r="E928" s="17" t="s">
        <v>10</v>
      </c>
      <c r="F928" s="17" t="s">
        <v>197</v>
      </c>
      <c r="G928">
        <v>5911</v>
      </c>
      <c r="H928">
        <v>41</v>
      </c>
      <c r="I928" s="19">
        <v>32144000</v>
      </c>
      <c r="J928" s="15">
        <v>784000</v>
      </c>
      <c r="K928" s="17"/>
      <c r="L928" s="17">
        <v>41</v>
      </c>
      <c r="M928" s="17" t="s">
        <v>40</v>
      </c>
      <c r="N928" s="17" t="s">
        <v>48</v>
      </c>
      <c r="O928" s="17" t="s">
        <v>114</v>
      </c>
      <c r="P928" s="17" t="s">
        <v>1002</v>
      </c>
      <c r="Q928" s="17" t="s">
        <v>53</v>
      </c>
      <c r="R928" s="17" t="s">
        <v>117</v>
      </c>
      <c r="S928" s="17" t="s">
        <v>118</v>
      </c>
      <c r="T928" t="s">
        <v>199</v>
      </c>
      <c r="U928" t="s">
        <v>173</v>
      </c>
      <c r="V928" s="17" t="str">
        <f t="shared" si="136"/>
        <v>09-591101</v>
      </c>
      <c r="W928" t="s">
        <v>1004</v>
      </c>
      <c r="X928" s="17" t="s">
        <v>40</v>
      </c>
      <c r="Y928" s="20">
        <v>44277</v>
      </c>
      <c r="Z928" s="21">
        <v>18</v>
      </c>
      <c r="AA928" s="14">
        <v>44295</v>
      </c>
      <c r="AB928" s="20">
        <v>44294</v>
      </c>
      <c r="AC928" s="19">
        <f t="shared" si="132"/>
        <v>32144000</v>
      </c>
      <c r="AD928" s="21">
        <v>28</v>
      </c>
      <c r="AE928" s="14">
        <v>44322</v>
      </c>
      <c r="AF928" s="20">
        <v>44326</v>
      </c>
      <c r="AG928" s="21">
        <v>38</v>
      </c>
      <c r="AH928" s="14">
        <v>44364</v>
      </c>
      <c r="AI928" s="20">
        <v>44370</v>
      </c>
      <c r="AJ928" s="21">
        <v>21</v>
      </c>
      <c r="AK928" s="14">
        <v>44391</v>
      </c>
      <c r="AL928" s="15">
        <f t="shared" si="133"/>
        <v>32144000</v>
      </c>
      <c r="AM928" s="21">
        <v>8</v>
      </c>
      <c r="AN928" s="14">
        <v>44641</v>
      </c>
      <c r="AO928" s="14">
        <v>44701</v>
      </c>
      <c r="AP928" s="19"/>
      <c r="AQ928" s="19"/>
      <c r="AR928" s="19"/>
      <c r="AS928" s="19"/>
      <c r="AT928" s="19"/>
      <c r="AU928" s="19"/>
      <c r="AV928" s="19">
        <v>3214400</v>
      </c>
      <c r="AW928" s="19"/>
      <c r="AX928" s="19"/>
      <c r="AY928" s="19">
        <v>28929600</v>
      </c>
      <c r="AZ928" s="19"/>
      <c r="BA928" s="19"/>
      <c r="BB928" s="19">
        <f t="shared" si="135"/>
        <v>3214400</v>
      </c>
      <c r="BC928" s="15">
        <f t="shared" si="137"/>
        <v>32144000</v>
      </c>
      <c r="BD928" s="15">
        <f t="shared" si="134"/>
        <v>32144000</v>
      </c>
      <c r="BE928" t="str">
        <f t="shared" si="138"/>
        <v>OK</v>
      </c>
      <c r="BF928">
        <f t="shared" si="139"/>
        <v>2</v>
      </c>
      <c r="BH928" s="17"/>
    </row>
    <row r="929" spans="1:60" hidden="1">
      <c r="A929" s="17">
        <v>9</v>
      </c>
      <c r="B929" s="17" t="s">
        <v>20</v>
      </c>
      <c r="C929" s="17" t="s">
        <v>989</v>
      </c>
      <c r="D929" s="17" t="s">
        <v>952</v>
      </c>
      <c r="E929" s="17" t="s">
        <v>10</v>
      </c>
      <c r="F929" s="17" t="s">
        <v>197</v>
      </c>
      <c r="G929">
        <v>5911</v>
      </c>
      <c r="H929">
        <v>64</v>
      </c>
      <c r="I929" s="19">
        <v>50176000</v>
      </c>
      <c r="J929" s="15">
        <v>784000</v>
      </c>
      <c r="K929" s="17"/>
      <c r="L929" s="17">
        <v>64</v>
      </c>
      <c r="M929" s="17" t="s">
        <v>40</v>
      </c>
      <c r="N929" s="17" t="s">
        <v>48</v>
      </c>
      <c r="O929" s="17" t="s">
        <v>114</v>
      </c>
      <c r="P929" s="17" t="s">
        <v>1002</v>
      </c>
      <c r="Q929" s="17" t="s">
        <v>53</v>
      </c>
      <c r="R929" s="17" t="s">
        <v>117</v>
      </c>
      <c r="S929" s="17" t="s">
        <v>118</v>
      </c>
      <c r="T929" t="s">
        <v>199</v>
      </c>
      <c r="U929" t="s">
        <v>173</v>
      </c>
      <c r="V929" s="17" t="str">
        <f t="shared" si="136"/>
        <v>09-591101</v>
      </c>
      <c r="W929" t="s">
        <v>1005</v>
      </c>
      <c r="X929" s="17" t="s">
        <v>40</v>
      </c>
      <c r="Y929" s="20">
        <v>44277</v>
      </c>
      <c r="Z929" s="21">
        <v>18</v>
      </c>
      <c r="AA929" s="14">
        <v>44295</v>
      </c>
      <c r="AB929" s="20">
        <v>44294</v>
      </c>
      <c r="AC929" s="19">
        <f t="shared" si="132"/>
        <v>50176000</v>
      </c>
      <c r="AD929" s="21">
        <v>28</v>
      </c>
      <c r="AE929" s="14">
        <v>44322</v>
      </c>
      <c r="AF929" s="20">
        <v>44326</v>
      </c>
      <c r="AG929" s="21">
        <v>38</v>
      </c>
      <c r="AH929" s="14">
        <v>44364</v>
      </c>
      <c r="AI929" s="20">
        <v>44370</v>
      </c>
      <c r="AJ929" s="21">
        <v>21</v>
      </c>
      <c r="AK929" s="14">
        <v>44391</v>
      </c>
      <c r="AL929" s="15">
        <f t="shared" si="133"/>
        <v>50176000</v>
      </c>
      <c r="AM929" s="21">
        <v>8</v>
      </c>
      <c r="AN929" s="14">
        <v>44641</v>
      </c>
      <c r="AO929" s="14">
        <v>44701</v>
      </c>
      <c r="AP929" s="19"/>
      <c r="AQ929" s="19"/>
      <c r="AR929" s="19"/>
      <c r="AS929" s="19"/>
      <c r="AT929" s="19"/>
      <c r="AU929" s="19"/>
      <c r="AV929" s="19">
        <v>5017600</v>
      </c>
      <c r="AW929" s="19"/>
      <c r="AX929" s="19"/>
      <c r="AY929" s="19">
        <v>45158400</v>
      </c>
      <c r="AZ929" s="19"/>
      <c r="BA929" s="19"/>
      <c r="BB929" s="19">
        <f t="shared" si="135"/>
        <v>5017600</v>
      </c>
      <c r="BC929" s="15">
        <f t="shared" si="137"/>
        <v>50176000</v>
      </c>
      <c r="BD929" s="15">
        <f t="shared" si="134"/>
        <v>50176000</v>
      </c>
      <c r="BE929" t="str">
        <f t="shared" si="138"/>
        <v>OK</v>
      </c>
      <c r="BF929">
        <f t="shared" si="139"/>
        <v>2</v>
      </c>
      <c r="BH929" s="17"/>
    </row>
    <row r="930" spans="1:60" hidden="1">
      <c r="A930" s="17">
        <v>9</v>
      </c>
      <c r="B930" s="17" t="s">
        <v>20</v>
      </c>
      <c r="C930" s="17" t="s">
        <v>990</v>
      </c>
      <c r="D930" s="17" t="s">
        <v>969</v>
      </c>
      <c r="E930" s="17" t="s">
        <v>10</v>
      </c>
      <c r="F930" s="17" t="s">
        <v>197</v>
      </c>
      <c r="G930">
        <v>5911</v>
      </c>
      <c r="H930">
        <v>56</v>
      </c>
      <c r="I930" s="19">
        <v>43904000</v>
      </c>
      <c r="J930" s="15">
        <v>784000</v>
      </c>
      <c r="K930" s="17"/>
      <c r="L930" s="17">
        <v>56</v>
      </c>
      <c r="M930" s="17" t="s">
        <v>40</v>
      </c>
      <c r="N930" s="17" t="s">
        <v>48</v>
      </c>
      <c r="O930" s="17" t="s">
        <v>114</v>
      </c>
      <c r="P930" s="17" t="s">
        <v>1002</v>
      </c>
      <c r="Q930" s="17" t="s">
        <v>53</v>
      </c>
      <c r="R930" s="17" t="s">
        <v>117</v>
      </c>
      <c r="S930" s="17" t="s">
        <v>118</v>
      </c>
      <c r="T930" t="s">
        <v>199</v>
      </c>
      <c r="U930" t="s">
        <v>173</v>
      </c>
      <c r="V930" s="17" t="str">
        <f t="shared" si="136"/>
        <v>09-591101</v>
      </c>
      <c r="W930" t="s">
        <v>1009</v>
      </c>
      <c r="X930" s="17" t="s">
        <v>40</v>
      </c>
      <c r="Y930" s="20">
        <v>44277</v>
      </c>
      <c r="Z930" s="21">
        <v>18</v>
      </c>
      <c r="AA930" s="14">
        <v>44295</v>
      </c>
      <c r="AB930" s="20">
        <v>44294</v>
      </c>
      <c r="AC930" s="19">
        <f t="shared" si="132"/>
        <v>43904000</v>
      </c>
      <c r="AD930" s="21">
        <v>28</v>
      </c>
      <c r="AE930" s="14">
        <v>44322</v>
      </c>
      <c r="AF930" s="20">
        <v>44326</v>
      </c>
      <c r="AG930" s="21">
        <v>38</v>
      </c>
      <c r="AH930" s="14">
        <v>44364</v>
      </c>
      <c r="AI930" s="20">
        <v>44370</v>
      </c>
      <c r="AJ930" s="21">
        <v>21</v>
      </c>
      <c r="AK930" s="14">
        <v>44391</v>
      </c>
      <c r="AL930" s="15">
        <f t="shared" si="133"/>
        <v>43904000</v>
      </c>
      <c r="AM930" s="21">
        <v>8</v>
      </c>
      <c r="AN930" s="14">
        <v>44641</v>
      </c>
      <c r="AO930" s="14">
        <v>44701</v>
      </c>
      <c r="AP930" s="19"/>
      <c r="AQ930" s="19"/>
      <c r="AR930" s="19"/>
      <c r="AS930" s="19"/>
      <c r="AT930" s="19"/>
      <c r="AU930" s="19"/>
      <c r="AV930" s="19">
        <v>4390400</v>
      </c>
      <c r="AW930" s="19"/>
      <c r="AX930" s="19"/>
      <c r="AY930" s="19">
        <v>39513600</v>
      </c>
      <c r="AZ930" s="19"/>
      <c r="BA930" s="19"/>
      <c r="BB930" s="19">
        <f t="shared" si="135"/>
        <v>4390400</v>
      </c>
      <c r="BC930" s="15">
        <f t="shared" si="137"/>
        <v>43904000</v>
      </c>
      <c r="BD930" s="15">
        <f t="shared" si="134"/>
        <v>43904000</v>
      </c>
      <c r="BE930" t="str">
        <f t="shared" si="138"/>
        <v>OK</v>
      </c>
      <c r="BF930">
        <f t="shared" si="139"/>
        <v>2</v>
      </c>
      <c r="BH930" s="17"/>
    </row>
    <row r="931" spans="1:60" hidden="1">
      <c r="A931" s="17">
        <v>9</v>
      </c>
      <c r="B931" s="17" t="s">
        <v>20</v>
      </c>
      <c r="C931" s="17" t="s">
        <v>991</v>
      </c>
      <c r="D931" s="17" t="s">
        <v>956</v>
      </c>
      <c r="E931" s="17" t="s">
        <v>10</v>
      </c>
      <c r="F931" s="17" t="s">
        <v>197</v>
      </c>
      <c r="G931">
        <v>5911</v>
      </c>
      <c r="H931">
        <v>86</v>
      </c>
      <c r="I931" s="19">
        <v>67424000</v>
      </c>
      <c r="J931" s="15">
        <v>784000</v>
      </c>
      <c r="K931" s="17"/>
      <c r="L931" s="17">
        <v>86</v>
      </c>
      <c r="M931" s="17" t="s">
        <v>40</v>
      </c>
      <c r="N931" s="17" t="s">
        <v>48</v>
      </c>
      <c r="O931" s="17" t="s">
        <v>114</v>
      </c>
      <c r="P931" s="17" t="s">
        <v>1002</v>
      </c>
      <c r="Q931" s="17" t="s">
        <v>53</v>
      </c>
      <c r="R931" s="17" t="s">
        <v>117</v>
      </c>
      <c r="S931" s="17" t="s">
        <v>118</v>
      </c>
      <c r="T931" t="s">
        <v>199</v>
      </c>
      <c r="U931" t="s">
        <v>173</v>
      </c>
      <c r="V931" s="17" t="str">
        <f t="shared" si="136"/>
        <v>09-591101</v>
      </c>
      <c r="W931" t="s">
        <v>1006</v>
      </c>
      <c r="X931" s="17" t="s">
        <v>40</v>
      </c>
      <c r="Y931" s="20">
        <v>44277</v>
      </c>
      <c r="Z931" s="21">
        <v>18</v>
      </c>
      <c r="AA931" s="14">
        <v>44295</v>
      </c>
      <c r="AB931" s="20">
        <v>44294</v>
      </c>
      <c r="AC931" s="19">
        <f t="shared" si="132"/>
        <v>67424000</v>
      </c>
      <c r="AD931" s="21">
        <v>28</v>
      </c>
      <c r="AE931" s="14">
        <v>44322</v>
      </c>
      <c r="AF931" s="20">
        <v>44326</v>
      </c>
      <c r="AG931" s="21">
        <v>38</v>
      </c>
      <c r="AH931" s="14">
        <v>44364</v>
      </c>
      <c r="AI931" s="20">
        <v>44370</v>
      </c>
      <c r="AJ931" s="21">
        <v>21</v>
      </c>
      <c r="AK931" s="14">
        <v>44391</v>
      </c>
      <c r="AL931" s="15">
        <f t="shared" si="133"/>
        <v>67424000</v>
      </c>
      <c r="AM931" s="21">
        <v>8</v>
      </c>
      <c r="AN931" s="14">
        <v>44641</v>
      </c>
      <c r="AO931" s="14">
        <v>44701</v>
      </c>
      <c r="AP931" s="19"/>
      <c r="AQ931" s="19"/>
      <c r="AR931" s="19"/>
      <c r="AS931" s="19"/>
      <c r="AT931" s="19"/>
      <c r="AU931" s="19"/>
      <c r="AV931" s="19">
        <v>6742400</v>
      </c>
      <c r="AW931" s="19"/>
      <c r="AX931" s="19"/>
      <c r="AY931" s="19">
        <v>60681600</v>
      </c>
      <c r="AZ931" s="19"/>
      <c r="BA931" s="19"/>
      <c r="BB931" s="19">
        <f t="shared" si="135"/>
        <v>6742400</v>
      </c>
      <c r="BC931" s="15">
        <f t="shared" si="137"/>
        <v>67424000</v>
      </c>
      <c r="BD931" s="15">
        <f t="shared" si="134"/>
        <v>67424000</v>
      </c>
      <c r="BE931" t="str">
        <f t="shared" si="138"/>
        <v>OK</v>
      </c>
      <c r="BF931">
        <f t="shared" si="139"/>
        <v>2</v>
      </c>
      <c r="BH931" s="17"/>
    </row>
    <row r="932" spans="1:60" hidden="1">
      <c r="A932" s="17">
        <v>9</v>
      </c>
      <c r="B932" s="17" t="s">
        <v>20</v>
      </c>
      <c r="C932" s="17" t="s">
        <v>992</v>
      </c>
      <c r="D932" s="17" t="s">
        <v>960</v>
      </c>
      <c r="E932" s="17" t="s">
        <v>10</v>
      </c>
      <c r="F932" s="17" t="s">
        <v>197</v>
      </c>
      <c r="G932">
        <v>5911</v>
      </c>
      <c r="H932">
        <v>147</v>
      </c>
      <c r="I932" s="19">
        <v>115248000</v>
      </c>
      <c r="J932" s="15">
        <v>784000</v>
      </c>
      <c r="K932" s="17"/>
      <c r="L932" s="17">
        <v>147</v>
      </c>
      <c r="M932" s="17" t="s">
        <v>40</v>
      </c>
      <c r="N932" s="17" t="s">
        <v>48</v>
      </c>
      <c r="O932" s="17" t="s">
        <v>114</v>
      </c>
      <c r="P932" s="17" t="s">
        <v>1002</v>
      </c>
      <c r="Q932" s="17" t="s">
        <v>53</v>
      </c>
      <c r="R932" s="17" t="s">
        <v>117</v>
      </c>
      <c r="S932" s="17" t="s">
        <v>118</v>
      </c>
      <c r="T932" t="s">
        <v>199</v>
      </c>
      <c r="U932" t="s">
        <v>173</v>
      </c>
      <c r="V932" s="17" t="str">
        <f t="shared" si="136"/>
        <v>09-591101</v>
      </c>
      <c r="W932" t="s">
        <v>1007</v>
      </c>
      <c r="X932" s="17" t="s">
        <v>40</v>
      </c>
      <c r="Y932" s="20">
        <v>44277</v>
      </c>
      <c r="Z932" s="21">
        <v>18</v>
      </c>
      <c r="AA932" s="14">
        <v>44295</v>
      </c>
      <c r="AB932" s="20">
        <v>44294</v>
      </c>
      <c r="AC932" s="19">
        <f t="shared" si="132"/>
        <v>115248000</v>
      </c>
      <c r="AD932" s="21">
        <v>28</v>
      </c>
      <c r="AE932" s="14">
        <v>44322</v>
      </c>
      <c r="AF932" s="20">
        <v>44326</v>
      </c>
      <c r="AG932" s="21">
        <v>38</v>
      </c>
      <c r="AH932" s="14">
        <v>44364</v>
      </c>
      <c r="AI932" s="20">
        <v>44370</v>
      </c>
      <c r="AJ932" s="21">
        <v>21</v>
      </c>
      <c r="AK932" s="14">
        <v>44391</v>
      </c>
      <c r="AL932" s="15">
        <f t="shared" si="133"/>
        <v>115248000</v>
      </c>
      <c r="AM932" s="21">
        <v>8</v>
      </c>
      <c r="AN932" s="14">
        <v>44641</v>
      </c>
      <c r="AO932" s="14">
        <v>44701</v>
      </c>
      <c r="AP932" s="19"/>
      <c r="AQ932" s="19"/>
      <c r="AR932" s="19"/>
      <c r="AS932" s="19"/>
      <c r="AT932" s="19"/>
      <c r="AU932" s="19"/>
      <c r="AV932" s="19">
        <v>11524800</v>
      </c>
      <c r="AW932" s="19"/>
      <c r="AX932" s="19"/>
      <c r="AY932" s="19">
        <v>103723200</v>
      </c>
      <c r="AZ932" s="19"/>
      <c r="BA932" s="19"/>
      <c r="BB932" s="19">
        <f t="shared" si="135"/>
        <v>11524800</v>
      </c>
      <c r="BC932" s="15">
        <f t="shared" si="137"/>
        <v>115248000</v>
      </c>
      <c r="BD932" s="15">
        <f t="shared" si="134"/>
        <v>115248000</v>
      </c>
      <c r="BE932" t="str">
        <f t="shared" si="138"/>
        <v>OK</v>
      </c>
      <c r="BF932">
        <f t="shared" si="139"/>
        <v>2</v>
      </c>
      <c r="BH932" s="17"/>
    </row>
    <row r="933" spans="1:60" hidden="1">
      <c r="A933" s="17">
        <v>9</v>
      </c>
      <c r="B933" s="17" t="s">
        <v>20</v>
      </c>
      <c r="C933" s="17" t="s">
        <v>992</v>
      </c>
      <c r="D933" s="17" t="s">
        <v>1011</v>
      </c>
      <c r="E933" s="17" t="s">
        <v>3</v>
      </c>
      <c r="F933" s="17" t="s">
        <v>208</v>
      </c>
      <c r="G933">
        <v>7233</v>
      </c>
      <c r="H933">
        <v>1</v>
      </c>
      <c r="I933" s="19">
        <v>36000000</v>
      </c>
      <c r="J933" s="15">
        <v>36000000</v>
      </c>
      <c r="K933" s="17">
        <v>1</v>
      </c>
      <c r="L933" s="17"/>
      <c r="M933" s="17" t="s">
        <v>40</v>
      </c>
      <c r="N933" s="17" t="s">
        <v>49</v>
      </c>
      <c r="O933" s="17" t="s">
        <v>114</v>
      </c>
      <c r="P933" s="17" t="s">
        <v>1012</v>
      </c>
      <c r="Q933" s="17" t="s">
        <v>116</v>
      </c>
      <c r="R933" s="17" t="s">
        <v>117</v>
      </c>
      <c r="S933" s="17" t="s">
        <v>118</v>
      </c>
      <c r="T933" t="s">
        <v>210</v>
      </c>
      <c r="U933" t="s">
        <v>173</v>
      </c>
      <c r="V933" s="17" t="str">
        <f t="shared" si="136"/>
        <v>09-723301</v>
      </c>
      <c r="W933" t="s">
        <v>1013</v>
      </c>
      <c r="X933" s="17" t="s">
        <v>40</v>
      </c>
      <c r="Y933" s="20"/>
      <c r="Z933" s="21"/>
      <c r="AA933" s="14"/>
      <c r="AB933" s="20">
        <v>44291</v>
      </c>
      <c r="AC933" s="19">
        <f t="shared" si="132"/>
        <v>36000000</v>
      </c>
      <c r="AD933" s="21">
        <v>15</v>
      </c>
      <c r="AE933" s="14">
        <v>44306</v>
      </c>
      <c r="AF933" s="20">
        <v>44308</v>
      </c>
      <c r="AG933" s="21">
        <v>26</v>
      </c>
      <c r="AH933" s="14">
        <v>44334</v>
      </c>
      <c r="AI933" s="20">
        <v>44341</v>
      </c>
      <c r="AJ933" s="21">
        <v>30</v>
      </c>
      <c r="AK933" s="14">
        <v>44371</v>
      </c>
      <c r="AL933" s="15">
        <f t="shared" si="133"/>
        <v>36000000</v>
      </c>
      <c r="AM933" s="21">
        <v>11</v>
      </c>
      <c r="AN933" s="14">
        <v>44711</v>
      </c>
      <c r="AO933" s="14">
        <v>44771</v>
      </c>
      <c r="AP933" s="19"/>
      <c r="AQ933" s="19"/>
      <c r="AR933" s="19"/>
      <c r="AS933" s="19"/>
      <c r="AT933" s="19"/>
      <c r="AU933" s="19"/>
      <c r="AV933" s="19">
        <v>3600000</v>
      </c>
      <c r="AW933" s="19"/>
      <c r="AX933" s="19">
        <v>32400000</v>
      </c>
      <c r="AY933" s="19"/>
      <c r="AZ933" s="19"/>
      <c r="BA933" s="19"/>
      <c r="BB933" s="19">
        <f t="shared" si="135"/>
        <v>3600000</v>
      </c>
      <c r="BC933" s="15">
        <f t="shared" si="137"/>
        <v>36000000</v>
      </c>
      <c r="BD933" s="15">
        <f t="shared" si="134"/>
        <v>36000000</v>
      </c>
      <c r="BE933" t="str">
        <f t="shared" si="138"/>
        <v>OK</v>
      </c>
      <c r="BF933">
        <f t="shared" si="139"/>
        <v>2</v>
      </c>
      <c r="BH933" s="17"/>
    </row>
    <row r="934" spans="1:60" hidden="1">
      <c r="A934" s="17">
        <v>9</v>
      </c>
      <c r="B934" s="17" t="s">
        <v>20</v>
      </c>
      <c r="C934" s="17" t="s">
        <v>941</v>
      </c>
      <c r="D934" s="17" t="s">
        <v>1014</v>
      </c>
      <c r="E934" s="17" t="s">
        <v>6</v>
      </c>
      <c r="F934" s="17" t="s">
        <v>6</v>
      </c>
      <c r="G934">
        <v>7301</v>
      </c>
      <c r="H934">
        <v>1</v>
      </c>
      <c r="I934" s="19">
        <v>25000000</v>
      </c>
      <c r="J934" s="15">
        <v>25000000</v>
      </c>
      <c r="K934" s="17">
        <v>1</v>
      </c>
      <c r="L934" s="17"/>
      <c r="M934" s="17" t="s">
        <v>40</v>
      </c>
      <c r="N934" s="17" t="s">
        <v>49</v>
      </c>
      <c r="O934" s="17" t="s">
        <v>190</v>
      </c>
      <c r="P934" s="17" t="s">
        <v>1015</v>
      </c>
      <c r="Q934" s="17" t="s">
        <v>116</v>
      </c>
      <c r="R934" s="17" t="s">
        <v>117</v>
      </c>
      <c r="S934" s="17" t="s">
        <v>118</v>
      </c>
      <c r="T934" t="s">
        <v>214</v>
      </c>
      <c r="U934" t="s">
        <v>173</v>
      </c>
      <c r="V934" s="17" t="str">
        <f t="shared" si="136"/>
        <v>09-730101</v>
      </c>
      <c r="W934" t="s">
        <v>1016</v>
      </c>
      <c r="X934" s="17" t="s">
        <v>40</v>
      </c>
      <c r="Y934" s="20"/>
      <c r="Z934" s="21"/>
      <c r="AA934" s="14"/>
      <c r="AB934" s="20">
        <v>44385</v>
      </c>
      <c r="AC934" s="19">
        <f t="shared" si="132"/>
        <v>25000000</v>
      </c>
      <c r="AD934" s="21">
        <v>14</v>
      </c>
      <c r="AE934" s="14">
        <v>44399</v>
      </c>
      <c r="AF934" s="20">
        <v>44401</v>
      </c>
      <c r="AG934" s="21">
        <v>9</v>
      </c>
      <c r="AH934" s="14">
        <v>44410</v>
      </c>
      <c r="AI934" s="20">
        <v>44413</v>
      </c>
      <c r="AJ934" s="21">
        <v>7</v>
      </c>
      <c r="AK934" s="14">
        <v>44420</v>
      </c>
      <c r="AL934" s="14"/>
      <c r="AM934" s="21">
        <v>9</v>
      </c>
      <c r="AN934" s="14">
        <v>44697</v>
      </c>
      <c r="AO934" s="14">
        <v>44757</v>
      </c>
      <c r="AP934" s="19"/>
      <c r="AQ934" s="19"/>
      <c r="AR934" s="19"/>
      <c r="AS934" s="19"/>
      <c r="AT934" s="19"/>
      <c r="AU934" s="19"/>
      <c r="AV934" s="19"/>
      <c r="AW934" s="19"/>
      <c r="AX934" s="19">
        <v>2500000</v>
      </c>
      <c r="AY934" s="19"/>
      <c r="AZ934" s="19">
        <v>22500000</v>
      </c>
      <c r="BA934" s="19"/>
      <c r="BB934" s="19">
        <f t="shared" si="135"/>
        <v>0</v>
      </c>
      <c r="BC934" s="15">
        <f t="shared" si="137"/>
        <v>25000000</v>
      </c>
      <c r="BD934" s="15">
        <f t="shared" si="134"/>
        <v>25000000</v>
      </c>
      <c r="BE934" t="str">
        <f t="shared" si="138"/>
        <v>OK</v>
      </c>
      <c r="BF934">
        <f t="shared" si="139"/>
        <v>2</v>
      </c>
      <c r="BH934" s="17"/>
    </row>
    <row r="935" spans="1:60" hidden="1">
      <c r="A935" s="17">
        <v>9</v>
      </c>
      <c r="B935" s="17" t="s">
        <v>20</v>
      </c>
      <c r="C935" s="17" t="s">
        <v>959</v>
      </c>
      <c r="D935" s="17" t="s">
        <v>960</v>
      </c>
      <c r="E935" s="17" t="s">
        <v>4</v>
      </c>
      <c r="F935" s="17" t="s">
        <v>396</v>
      </c>
      <c r="G935">
        <v>8913</v>
      </c>
      <c r="H935">
        <v>27</v>
      </c>
      <c r="I935" s="19">
        <v>16470000</v>
      </c>
      <c r="J935" s="15">
        <v>610000</v>
      </c>
      <c r="K935" s="17"/>
      <c r="L935" s="17">
        <v>27</v>
      </c>
      <c r="M935" s="17" t="s">
        <v>40</v>
      </c>
      <c r="N935" s="17" t="s">
        <v>48</v>
      </c>
      <c r="O935" s="17" t="s">
        <v>114</v>
      </c>
      <c r="P935" s="17" t="s">
        <v>1017</v>
      </c>
      <c r="Q935" s="17" t="s">
        <v>52</v>
      </c>
      <c r="R935" s="17" t="s">
        <v>117</v>
      </c>
      <c r="S935" s="17" t="s">
        <v>118</v>
      </c>
      <c r="T935" t="s">
        <v>398</v>
      </c>
      <c r="U935" t="s">
        <v>173</v>
      </c>
      <c r="V935" s="17" t="str">
        <f t="shared" si="136"/>
        <v>09-891301</v>
      </c>
      <c r="W935" t="s">
        <v>1018</v>
      </c>
      <c r="X935" s="17" t="s">
        <v>40</v>
      </c>
      <c r="Y935" s="20"/>
      <c r="Z935" s="21"/>
      <c r="AA935" s="14"/>
      <c r="AB935" s="20">
        <v>44315</v>
      </c>
      <c r="AC935" s="19">
        <f t="shared" si="132"/>
        <v>16470000</v>
      </c>
      <c r="AD935" s="21">
        <v>13</v>
      </c>
      <c r="AE935" s="14">
        <v>44328</v>
      </c>
      <c r="AF935" s="20">
        <v>44330</v>
      </c>
      <c r="AG935" s="21">
        <v>18</v>
      </c>
      <c r="AH935" s="14">
        <v>44348</v>
      </c>
      <c r="AI935" s="20">
        <v>44350</v>
      </c>
      <c r="AJ935" s="21">
        <v>14</v>
      </c>
      <c r="AK935" s="14">
        <v>44364</v>
      </c>
      <c r="AL935" s="15">
        <f t="shared" ref="AL935:AL937" si="140">I935</f>
        <v>16470000</v>
      </c>
      <c r="AM935" s="21">
        <v>8</v>
      </c>
      <c r="AN935" s="14">
        <v>44614</v>
      </c>
      <c r="AO935" s="14">
        <v>44674</v>
      </c>
      <c r="AP935" s="19"/>
      <c r="AQ935" s="19"/>
      <c r="AR935" s="19"/>
      <c r="AS935" s="19"/>
      <c r="AT935" s="19"/>
      <c r="AU935" s="19">
        <v>1647000</v>
      </c>
      <c r="AV935" s="19"/>
      <c r="AW935" s="19"/>
      <c r="AX935" s="19">
        <v>14823000</v>
      </c>
      <c r="AY935" s="19"/>
      <c r="AZ935" s="19"/>
      <c r="BA935" s="19"/>
      <c r="BB935" s="19">
        <f t="shared" si="135"/>
        <v>1647000</v>
      </c>
      <c r="BC935" s="15">
        <f t="shared" si="137"/>
        <v>16470000</v>
      </c>
      <c r="BD935" s="15">
        <f t="shared" si="134"/>
        <v>16470000</v>
      </c>
      <c r="BE935" t="str">
        <f t="shared" si="138"/>
        <v>OK</v>
      </c>
      <c r="BF935">
        <f t="shared" si="139"/>
        <v>2</v>
      </c>
      <c r="BH935" s="17"/>
    </row>
    <row r="936" spans="1:60" hidden="1">
      <c r="A936" s="17">
        <v>9</v>
      </c>
      <c r="B936" s="17" t="s">
        <v>20</v>
      </c>
      <c r="C936" s="17" t="s">
        <v>980</v>
      </c>
      <c r="D936" s="17" t="s">
        <v>960</v>
      </c>
      <c r="E936" s="17" t="s">
        <v>4</v>
      </c>
      <c r="F936" s="17" t="s">
        <v>396</v>
      </c>
      <c r="G936">
        <v>8913</v>
      </c>
      <c r="H936">
        <v>24</v>
      </c>
      <c r="I936" s="19">
        <v>14640000</v>
      </c>
      <c r="J936" s="15">
        <v>610000</v>
      </c>
      <c r="K936" s="17"/>
      <c r="L936" s="17">
        <v>24</v>
      </c>
      <c r="M936" s="17" t="s">
        <v>40</v>
      </c>
      <c r="N936" s="17" t="s">
        <v>48</v>
      </c>
      <c r="O936" s="17" t="s">
        <v>114</v>
      </c>
      <c r="P936" s="17" t="s">
        <v>1017</v>
      </c>
      <c r="Q936" s="17" t="s">
        <v>52</v>
      </c>
      <c r="R936" s="17" t="s">
        <v>117</v>
      </c>
      <c r="S936" s="17" t="s">
        <v>118</v>
      </c>
      <c r="T936" t="s">
        <v>398</v>
      </c>
      <c r="U936" t="s">
        <v>173</v>
      </c>
      <c r="V936" s="17" t="str">
        <f t="shared" si="136"/>
        <v>09-891301</v>
      </c>
      <c r="W936" t="s">
        <v>1018</v>
      </c>
      <c r="X936" s="17" t="s">
        <v>40</v>
      </c>
      <c r="Y936" s="20"/>
      <c r="Z936" s="21"/>
      <c r="AA936" s="14"/>
      <c r="AB936" s="20">
        <v>44315</v>
      </c>
      <c r="AC936" s="19">
        <f t="shared" si="132"/>
        <v>14640000</v>
      </c>
      <c r="AD936" s="21">
        <v>13</v>
      </c>
      <c r="AE936" s="14">
        <v>44328</v>
      </c>
      <c r="AF936" s="20">
        <v>44330</v>
      </c>
      <c r="AG936" s="21">
        <v>18</v>
      </c>
      <c r="AH936" s="14">
        <v>44348</v>
      </c>
      <c r="AI936" s="20">
        <v>44350</v>
      </c>
      <c r="AJ936" s="21">
        <v>14</v>
      </c>
      <c r="AK936" s="14">
        <v>44364</v>
      </c>
      <c r="AL936" s="15">
        <f t="shared" si="140"/>
        <v>14640000</v>
      </c>
      <c r="AM936" s="21">
        <v>8</v>
      </c>
      <c r="AN936" s="14">
        <v>44614</v>
      </c>
      <c r="AO936" s="14">
        <v>44674</v>
      </c>
      <c r="AP936" s="19"/>
      <c r="AQ936" s="19"/>
      <c r="AR936" s="19"/>
      <c r="AS936" s="19"/>
      <c r="AT936" s="19"/>
      <c r="AU936" s="19">
        <v>1464000</v>
      </c>
      <c r="AV936" s="19"/>
      <c r="AW936" s="19"/>
      <c r="AX936" s="19">
        <v>13176000</v>
      </c>
      <c r="AY936" s="19"/>
      <c r="AZ936" s="19"/>
      <c r="BA936" s="19"/>
      <c r="BB936" s="19">
        <f t="shared" si="135"/>
        <v>1464000</v>
      </c>
      <c r="BC936" s="15">
        <f t="shared" si="137"/>
        <v>14640000</v>
      </c>
      <c r="BD936" s="15">
        <f t="shared" si="134"/>
        <v>14640000</v>
      </c>
      <c r="BE936" t="str">
        <f t="shared" si="138"/>
        <v>OK</v>
      </c>
      <c r="BF936">
        <f t="shared" si="139"/>
        <v>2</v>
      </c>
      <c r="BH936" s="17"/>
    </row>
    <row r="937" spans="1:60" hidden="1">
      <c r="A937" s="17">
        <v>9</v>
      </c>
      <c r="B937" s="17" t="s">
        <v>20</v>
      </c>
      <c r="C937" s="17" t="s">
        <v>992</v>
      </c>
      <c r="D937" s="17" t="s">
        <v>960</v>
      </c>
      <c r="E937" s="17" t="s">
        <v>4</v>
      </c>
      <c r="F937" s="17" t="s">
        <v>396</v>
      </c>
      <c r="G937">
        <v>8913</v>
      </c>
      <c r="H937">
        <v>47</v>
      </c>
      <c r="I937" s="19">
        <v>28670000</v>
      </c>
      <c r="J937" s="15">
        <v>610000</v>
      </c>
      <c r="K937" s="17"/>
      <c r="L937" s="17">
        <v>47</v>
      </c>
      <c r="M937" s="17" t="s">
        <v>40</v>
      </c>
      <c r="N937" s="17" t="s">
        <v>48</v>
      </c>
      <c r="O937" s="17" t="s">
        <v>114</v>
      </c>
      <c r="P937" s="17" t="s">
        <v>1017</v>
      </c>
      <c r="Q937" s="17" t="s">
        <v>52</v>
      </c>
      <c r="R937" s="17" t="s">
        <v>117</v>
      </c>
      <c r="S937" s="17" t="s">
        <v>118</v>
      </c>
      <c r="T937" t="s">
        <v>398</v>
      </c>
      <c r="U937" t="s">
        <v>173</v>
      </c>
      <c r="V937" s="17" t="str">
        <f t="shared" si="136"/>
        <v>09-891301</v>
      </c>
      <c r="W937" t="s">
        <v>1018</v>
      </c>
      <c r="X937" s="17" t="s">
        <v>40</v>
      </c>
      <c r="Y937" s="20"/>
      <c r="Z937" s="21"/>
      <c r="AA937" s="14"/>
      <c r="AB937" s="20">
        <v>44315</v>
      </c>
      <c r="AC937" s="19">
        <f t="shared" si="132"/>
        <v>28670000</v>
      </c>
      <c r="AD937" s="21">
        <v>13</v>
      </c>
      <c r="AE937" s="14">
        <v>44328</v>
      </c>
      <c r="AF937" s="20">
        <v>44330</v>
      </c>
      <c r="AG937" s="21">
        <v>18</v>
      </c>
      <c r="AH937" s="14">
        <v>44348</v>
      </c>
      <c r="AI937" s="20">
        <v>44350</v>
      </c>
      <c r="AJ937" s="21">
        <v>14</v>
      </c>
      <c r="AK937" s="14">
        <v>44364</v>
      </c>
      <c r="AL937" s="15">
        <f t="shared" si="140"/>
        <v>28670000</v>
      </c>
      <c r="AM937" s="21">
        <v>8</v>
      </c>
      <c r="AN937" s="14">
        <v>44614</v>
      </c>
      <c r="AO937" s="14">
        <v>44674</v>
      </c>
      <c r="AP937" s="19"/>
      <c r="AQ937" s="19"/>
      <c r="AR937" s="19"/>
      <c r="AS937" s="19"/>
      <c r="AT937" s="19"/>
      <c r="AU937" s="19">
        <v>2867000</v>
      </c>
      <c r="AV937" s="19"/>
      <c r="AW937" s="19"/>
      <c r="AX937" s="19">
        <v>25803000</v>
      </c>
      <c r="AY937" s="19"/>
      <c r="AZ937" s="19"/>
      <c r="BA937" s="19"/>
      <c r="BB937" s="19">
        <f t="shared" si="135"/>
        <v>2867000</v>
      </c>
      <c r="BC937" s="15">
        <f t="shared" si="137"/>
        <v>28670000</v>
      </c>
      <c r="BD937" s="15">
        <f t="shared" si="134"/>
        <v>28670000</v>
      </c>
      <c r="BE937" t="str">
        <f t="shared" si="138"/>
        <v>OK</v>
      </c>
      <c r="BF937">
        <f t="shared" si="139"/>
        <v>2</v>
      </c>
      <c r="BH937" s="17"/>
    </row>
    <row r="938" spans="1:60" hidden="1">
      <c r="A938" s="17">
        <v>10</v>
      </c>
      <c r="B938" s="17" t="s">
        <v>21</v>
      </c>
      <c r="C938" s="17" t="s">
        <v>169</v>
      </c>
      <c r="D938" s="17" t="s">
        <v>1019</v>
      </c>
      <c r="E938" s="17" t="s">
        <v>2</v>
      </c>
      <c r="F938" s="17" t="s">
        <v>112</v>
      </c>
      <c r="G938">
        <v>3871</v>
      </c>
      <c r="H938">
        <v>55</v>
      </c>
      <c r="I938" s="19">
        <v>30800000</v>
      </c>
      <c r="J938" s="15">
        <v>560000</v>
      </c>
      <c r="K938" s="17">
        <v>55</v>
      </c>
      <c r="L938" s="17"/>
      <c r="M938" s="17" t="s">
        <v>113</v>
      </c>
      <c r="N938" s="17" t="s">
        <v>45</v>
      </c>
      <c r="O938" s="17" t="s">
        <v>114</v>
      </c>
      <c r="P938" s="17" t="s">
        <v>1020</v>
      </c>
      <c r="Q938" s="17" t="s">
        <v>116</v>
      </c>
      <c r="R938" s="17" t="s">
        <v>117</v>
      </c>
      <c r="S938" s="17"/>
      <c r="T938">
        <v>387101</v>
      </c>
      <c r="U938" t="s">
        <v>1021</v>
      </c>
      <c r="V938" s="17" t="str">
        <f t="shared" si="136"/>
        <v>10-387101</v>
      </c>
      <c r="W938" t="s">
        <v>1022</v>
      </c>
      <c r="X938" s="17" t="s">
        <v>40</v>
      </c>
      <c r="Y938" s="20"/>
      <c r="Z938" s="21"/>
      <c r="AA938" s="14"/>
      <c r="AB938" s="20">
        <v>44365</v>
      </c>
      <c r="AC938" s="19">
        <f t="shared" si="132"/>
        <v>30800000</v>
      </c>
      <c r="AD938" s="21">
        <v>15</v>
      </c>
      <c r="AE938" s="14">
        <v>44380</v>
      </c>
      <c r="AF938" s="20">
        <v>44379</v>
      </c>
      <c r="AG938" s="21">
        <v>9</v>
      </c>
      <c r="AH938" s="14">
        <v>44388</v>
      </c>
      <c r="AI938" s="20">
        <v>44403</v>
      </c>
      <c r="AJ938" s="21">
        <v>20</v>
      </c>
      <c r="AK938" s="14">
        <v>44423</v>
      </c>
      <c r="AL938" s="14"/>
      <c r="AM938" s="21">
        <v>9</v>
      </c>
      <c r="AN938" s="14">
        <v>44696</v>
      </c>
      <c r="AO938" s="14">
        <v>44756</v>
      </c>
      <c r="AP938" s="19"/>
      <c r="AQ938" s="19"/>
      <c r="AR938" s="19"/>
      <c r="AS938" s="19"/>
      <c r="AT938" s="19"/>
      <c r="AU938" s="19"/>
      <c r="AV938" s="19"/>
      <c r="AW938" s="19">
        <v>1540000</v>
      </c>
      <c r="AX938" s="19"/>
      <c r="AY938" s="19">
        <v>29260000</v>
      </c>
      <c r="AZ938" s="19"/>
      <c r="BA938" s="19"/>
      <c r="BB938" s="19">
        <f t="shared" si="135"/>
        <v>0</v>
      </c>
      <c r="BC938" s="15">
        <f t="shared" si="137"/>
        <v>30800000</v>
      </c>
      <c r="BD938" s="15">
        <f t="shared" si="134"/>
        <v>30800000</v>
      </c>
      <c r="BE938" t="str">
        <f t="shared" si="138"/>
        <v>OK</v>
      </c>
      <c r="BF938">
        <f t="shared" si="139"/>
        <v>2</v>
      </c>
      <c r="BH938" s="17"/>
    </row>
    <row r="939" spans="1:60" hidden="1">
      <c r="A939" s="17">
        <v>10</v>
      </c>
      <c r="B939" s="17" t="s">
        <v>21</v>
      </c>
      <c r="C939" s="17" t="s">
        <v>169</v>
      </c>
      <c r="D939" s="17" t="s">
        <v>1023</v>
      </c>
      <c r="E939" s="17" t="s">
        <v>2</v>
      </c>
      <c r="F939" s="17" t="s">
        <v>112</v>
      </c>
      <c r="G939">
        <v>3871</v>
      </c>
      <c r="H939">
        <v>55</v>
      </c>
      <c r="I939" s="19">
        <v>30800000</v>
      </c>
      <c r="J939" s="15">
        <v>560000</v>
      </c>
      <c r="K939" s="17">
        <v>55</v>
      </c>
      <c r="L939" s="17"/>
      <c r="M939" s="17" t="s">
        <v>113</v>
      </c>
      <c r="N939" s="17" t="s">
        <v>45</v>
      </c>
      <c r="O939" s="17" t="s">
        <v>114</v>
      </c>
      <c r="P939" s="17" t="s">
        <v>1020</v>
      </c>
      <c r="Q939" s="17" t="s">
        <v>116</v>
      </c>
      <c r="R939" s="17" t="s">
        <v>117</v>
      </c>
      <c r="S939" s="17"/>
      <c r="T939">
        <v>387101</v>
      </c>
      <c r="U939" t="s">
        <v>1021</v>
      </c>
      <c r="V939" s="17" t="str">
        <f t="shared" si="136"/>
        <v>10-387101</v>
      </c>
      <c r="W939" t="s">
        <v>1022</v>
      </c>
      <c r="X939" s="17" t="s">
        <v>40</v>
      </c>
      <c r="Y939" s="20"/>
      <c r="Z939" s="21"/>
      <c r="AA939" s="14"/>
      <c r="AB939" s="20">
        <v>44365</v>
      </c>
      <c r="AC939" s="19">
        <f t="shared" si="132"/>
        <v>30800000</v>
      </c>
      <c r="AD939" s="21">
        <v>15</v>
      </c>
      <c r="AE939" s="14">
        <v>44380</v>
      </c>
      <c r="AF939" s="20">
        <v>44379</v>
      </c>
      <c r="AG939" s="21">
        <v>9</v>
      </c>
      <c r="AH939" s="14">
        <v>44388</v>
      </c>
      <c r="AI939" s="20">
        <v>44403</v>
      </c>
      <c r="AJ939" s="21">
        <v>20</v>
      </c>
      <c r="AK939" s="14">
        <v>44423</v>
      </c>
      <c r="AL939" s="14"/>
      <c r="AM939" s="21">
        <v>9</v>
      </c>
      <c r="AN939" s="14">
        <v>44696</v>
      </c>
      <c r="AO939" s="14">
        <v>44756</v>
      </c>
      <c r="AP939" s="19"/>
      <c r="AQ939" s="19"/>
      <c r="AR939" s="19"/>
      <c r="AS939" s="19"/>
      <c r="AT939" s="19"/>
      <c r="AU939" s="19"/>
      <c r="AV939" s="19"/>
      <c r="AW939" s="19">
        <v>1540000</v>
      </c>
      <c r="AX939" s="19"/>
      <c r="AY939" s="19">
        <v>29260000</v>
      </c>
      <c r="AZ939" s="19"/>
      <c r="BA939" s="19"/>
      <c r="BB939" s="19">
        <f t="shared" si="135"/>
        <v>0</v>
      </c>
      <c r="BC939" s="15">
        <f t="shared" si="137"/>
        <v>30800000</v>
      </c>
      <c r="BD939" s="15">
        <f t="shared" si="134"/>
        <v>30800000</v>
      </c>
      <c r="BE939" t="str">
        <f t="shared" si="138"/>
        <v>OK</v>
      </c>
      <c r="BF939">
        <f t="shared" si="139"/>
        <v>2</v>
      </c>
      <c r="BH939" s="17"/>
    </row>
    <row r="940" spans="1:60" hidden="1">
      <c r="A940" s="17">
        <v>10</v>
      </c>
      <c r="B940" s="17" t="s">
        <v>21</v>
      </c>
      <c r="C940" s="17" t="s">
        <v>1024</v>
      </c>
      <c r="D940" s="17" t="s">
        <v>1024</v>
      </c>
      <c r="E940" s="17" t="s">
        <v>2</v>
      </c>
      <c r="F940" s="17" t="s">
        <v>626</v>
      </c>
      <c r="G940">
        <v>3875</v>
      </c>
      <c r="H940">
        <v>5</v>
      </c>
      <c r="I940" s="19">
        <v>1480000</v>
      </c>
      <c r="J940" s="15">
        <v>296000</v>
      </c>
      <c r="K940" s="17">
        <v>5</v>
      </c>
      <c r="L940" s="17"/>
      <c r="M940" s="17" t="s">
        <v>113</v>
      </c>
      <c r="N940" s="17" t="s">
        <v>46</v>
      </c>
      <c r="O940" s="17" t="s">
        <v>114</v>
      </c>
      <c r="P940" s="17" t="s">
        <v>1025</v>
      </c>
      <c r="Q940" s="17" t="s">
        <v>579</v>
      </c>
      <c r="R940" s="17" t="s">
        <v>117</v>
      </c>
      <c r="S940" s="17"/>
      <c r="T940">
        <v>387502</v>
      </c>
      <c r="U940" t="s">
        <v>1021</v>
      </c>
      <c r="V940" s="17" t="str">
        <f t="shared" si="136"/>
        <v>10-387502</v>
      </c>
      <c r="W940" t="s">
        <v>1026</v>
      </c>
      <c r="X940" s="17" t="s">
        <v>40</v>
      </c>
      <c r="Y940" s="20"/>
      <c r="Z940" s="21"/>
      <c r="AA940" s="14"/>
      <c r="AB940" s="20">
        <v>44379</v>
      </c>
      <c r="AC940" s="19">
        <f t="shared" si="132"/>
        <v>1480000</v>
      </c>
      <c r="AD940" s="21">
        <v>15</v>
      </c>
      <c r="AE940" s="14">
        <v>44394</v>
      </c>
      <c r="AF940" s="20">
        <v>44393</v>
      </c>
      <c r="AG940" s="21">
        <v>10</v>
      </c>
      <c r="AH940" s="14">
        <v>44403</v>
      </c>
      <c r="AI940" s="20">
        <v>44418</v>
      </c>
      <c r="AJ940" s="21">
        <v>20</v>
      </c>
      <c r="AK940" s="14">
        <v>44438</v>
      </c>
      <c r="AL940" s="14"/>
      <c r="AM940" s="21">
        <v>6</v>
      </c>
      <c r="AN940" s="14">
        <v>44620</v>
      </c>
      <c r="AO940" s="14">
        <v>44680</v>
      </c>
      <c r="AP940" s="19"/>
      <c r="AQ940" s="19"/>
      <c r="AR940" s="19"/>
      <c r="AS940" s="19"/>
      <c r="AT940" s="19"/>
      <c r="AU940" s="19"/>
      <c r="AV940" s="19"/>
      <c r="AW940" s="19"/>
      <c r="AX940" s="19">
        <v>1480000</v>
      </c>
      <c r="AY940" s="19"/>
      <c r="AZ940" s="19"/>
      <c r="BA940" s="19"/>
      <c r="BB940" s="19">
        <f t="shared" si="135"/>
        <v>0</v>
      </c>
      <c r="BC940" s="15">
        <f t="shared" si="137"/>
        <v>1480000</v>
      </c>
      <c r="BD940" s="15">
        <f t="shared" si="134"/>
        <v>1480000</v>
      </c>
      <c r="BE940" t="str">
        <f t="shared" si="138"/>
        <v>OK</v>
      </c>
      <c r="BF940">
        <f t="shared" si="139"/>
        <v>1</v>
      </c>
      <c r="BH940" s="17"/>
    </row>
    <row r="941" spans="1:60" hidden="1">
      <c r="A941" s="17">
        <v>10</v>
      </c>
      <c r="B941" s="17" t="s">
        <v>21</v>
      </c>
      <c r="C941" s="17" t="s">
        <v>1027</v>
      </c>
      <c r="D941" s="17" t="s">
        <v>1027</v>
      </c>
      <c r="E941" s="17" t="s">
        <v>2</v>
      </c>
      <c r="F941" s="17" t="s">
        <v>626</v>
      </c>
      <c r="G941">
        <v>3875</v>
      </c>
      <c r="H941">
        <v>10</v>
      </c>
      <c r="I941" s="19">
        <v>2960000</v>
      </c>
      <c r="J941" s="15">
        <v>296000</v>
      </c>
      <c r="K941" s="17">
        <v>10</v>
      </c>
      <c r="L941" s="17"/>
      <c r="M941" s="17" t="s">
        <v>113</v>
      </c>
      <c r="N941" s="17" t="s">
        <v>46</v>
      </c>
      <c r="O941" s="17" t="s">
        <v>114</v>
      </c>
      <c r="P941" s="17" t="s">
        <v>1025</v>
      </c>
      <c r="Q941" s="17" t="s">
        <v>579</v>
      </c>
      <c r="R941" s="17" t="s">
        <v>117</v>
      </c>
      <c r="S941" s="17"/>
      <c r="T941">
        <v>387502</v>
      </c>
      <c r="U941" t="s">
        <v>1021</v>
      </c>
      <c r="V941" s="17" t="str">
        <f t="shared" si="136"/>
        <v>10-387502</v>
      </c>
      <c r="W941" t="s">
        <v>1026</v>
      </c>
      <c r="X941" s="17" t="s">
        <v>40</v>
      </c>
      <c r="Y941" s="20"/>
      <c r="Z941" s="21"/>
      <c r="AA941" s="14"/>
      <c r="AB941" s="20">
        <v>44379</v>
      </c>
      <c r="AC941" s="19">
        <f t="shared" si="132"/>
        <v>2960000</v>
      </c>
      <c r="AD941" s="21">
        <v>15</v>
      </c>
      <c r="AE941" s="14">
        <v>44394</v>
      </c>
      <c r="AF941" s="20">
        <v>44393</v>
      </c>
      <c r="AG941" s="21">
        <v>10</v>
      </c>
      <c r="AH941" s="14">
        <v>44403</v>
      </c>
      <c r="AI941" s="20">
        <v>44418</v>
      </c>
      <c r="AJ941" s="21">
        <v>20</v>
      </c>
      <c r="AK941" s="14">
        <v>44438</v>
      </c>
      <c r="AL941" s="14"/>
      <c r="AM941" s="21">
        <v>6</v>
      </c>
      <c r="AN941" s="14">
        <v>44620</v>
      </c>
      <c r="AO941" s="14">
        <v>44680</v>
      </c>
      <c r="AP941" s="19"/>
      <c r="AQ941" s="19"/>
      <c r="AR941" s="19"/>
      <c r="AS941" s="19"/>
      <c r="AT941" s="19"/>
      <c r="AU941" s="19"/>
      <c r="AV941" s="19"/>
      <c r="AW941" s="19"/>
      <c r="AX941" s="19">
        <v>2960000</v>
      </c>
      <c r="AY941" s="19"/>
      <c r="AZ941" s="19"/>
      <c r="BA941" s="19"/>
      <c r="BB941" s="19">
        <f t="shared" si="135"/>
        <v>0</v>
      </c>
      <c r="BC941" s="15">
        <f t="shared" si="137"/>
        <v>2960000</v>
      </c>
      <c r="BD941" s="15">
        <f t="shared" si="134"/>
        <v>2960000</v>
      </c>
      <c r="BE941" t="str">
        <f t="shared" si="138"/>
        <v>OK</v>
      </c>
      <c r="BF941">
        <f t="shared" si="139"/>
        <v>1</v>
      </c>
      <c r="BH941" s="17"/>
    </row>
    <row r="942" spans="1:60" hidden="1">
      <c r="A942" s="17">
        <v>10</v>
      </c>
      <c r="B942" s="17" t="s">
        <v>21</v>
      </c>
      <c r="C942" s="17" t="s">
        <v>1028</v>
      </c>
      <c r="D942" s="17" t="s">
        <v>1028</v>
      </c>
      <c r="E942" s="17" t="s">
        <v>2</v>
      </c>
      <c r="F942" s="17" t="s">
        <v>626</v>
      </c>
      <c r="G942">
        <v>3875</v>
      </c>
      <c r="H942">
        <v>10</v>
      </c>
      <c r="I942" s="19">
        <v>2960000</v>
      </c>
      <c r="J942" s="15">
        <v>296000</v>
      </c>
      <c r="K942" s="17">
        <v>10</v>
      </c>
      <c r="L942" s="17"/>
      <c r="M942" s="17" t="s">
        <v>113</v>
      </c>
      <c r="N942" s="17" t="s">
        <v>46</v>
      </c>
      <c r="O942" s="17" t="s">
        <v>114</v>
      </c>
      <c r="P942" s="17" t="s">
        <v>1025</v>
      </c>
      <c r="Q942" s="17" t="s">
        <v>579</v>
      </c>
      <c r="R942" s="17" t="s">
        <v>117</v>
      </c>
      <c r="S942" s="17"/>
      <c r="T942">
        <v>387502</v>
      </c>
      <c r="U942" t="s">
        <v>1021</v>
      </c>
      <c r="V942" s="17" t="str">
        <f t="shared" si="136"/>
        <v>10-387502</v>
      </c>
      <c r="W942" t="s">
        <v>1026</v>
      </c>
      <c r="X942" s="17" t="s">
        <v>40</v>
      </c>
      <c r="Y942" s="20"/>
      <c r="Z942" s="21"/>
      <c r="AA942" s="14"/>
      <c r="AB942" s="20">
        <v>44379</v>
      </c>
      <c r="AC942" s="19">
        <f t="shared" si="132"/>
        <v>2960000</v>
      </c>
      <c r="AD942" s="21">
        <v>15</v>
      </c>
      <c r="AE942" s="14">
        <v>44394</v>
      </c>
      <c r="AF942" s="20">
        <v>44393</v>
      </c>
      <c r="AG942" s="21">
        <v>10</v>
      </c>
      <c r="AH942" s="14">
        <v>44403</v>
      </c>
      <c r="AI942" s="20">
        <v>44418</v>
      </c>
      <c r="AJ942" s="21">
        <v>20</v>
      </c>
      <c r="AK942" s="14">
        <v>44438</v>
      </c>
      <c r="AL942" s="14"/>
      <c r="AM942" s="21">
        <v>6</v>
      </c>
      <c r="AN942" s="14">
        <v>44620</v>
      </c>
      <c r="AO942" s="14">
        <v>44680</v>
      </c>
      <c r="AP942" s="19"/>
      <c r="AQ942" s="19"/>
      <c r="AR942" s="19"/>
      <c r="AS942" s="19"/>
      <c r="AT942" s="19"/>
      <c r="AU942" s="19"/>
      <c r="AV942" s="19"/>
      <c r="AW942" s="19"/>
      <c r="AX942" s="19">
        <v>2960000</v>
      </c>
      <c r="AY942" s="19"/>
      <c r="AZ942" s="19"/>
      <c r="BA942" s="19"/>
      <c r="BB942" s="19">
        <f t="shared" si="135"/>
        <v>0</v>
      </c>
      <c r="BC942" s="15">
        <f t="shared" si="137"/>
        <v>2960000</v>
      </c>
      <c r="BD942" s="15">
        <f t="shared" si="134"/>
        <v>2960000</v>
      </c>
      <c r="BE942" t="str">
        <f t="shared" si="138"/>
        <v>OK</v>
      </c>
      <c r="BF942">
        <f t="shared" si="139"/>
        <v>1</v>
      </c>
      <c r="BH942" s="17"/>
    </row>
    <row r="943" spans="1:60" hidden="1">
      <c r="A943" s="17">
        <v>10</v>
      </c>
      <c r="B943" s="17" t="s">
        <v>21</v>
      </c>
      <c r="C943" s="17" t="s">
        <v>1029</v>
      </c>
      <c r="D943" s="17" t="s">
        <v>1030</v>
      </c>
      <c r="E943" s="17" t="s">
        <v>2</v>
      </c>
      <c r="F943" s="17" t="s">
        <v>626</v>
      </c>
      <c r="G943">
        <v>3875</v>
      </c>
      <c r="H943">
        <v>10</v>
      </c>
      <c r="I943" s="19">
        <v>2960000</v>
      </c>
      <c r="J943" s="15">
        <v>296000</v>
      </c>
      <c r="K943" s="17">
        <v>10</v>
      </c>
      <c r="L943" s="17"/>
      <c r="M943" s="17" t="s">
        <v>113</v>
      </c>
      <c r="N943" s="17" t="s">
        <v>46</v>
      </c>
      <c r="O943" s="17" t="s">
        <v>114</v>
      </c>
      <c r="P943" s="17" t="s">
        <v>1025</v>
      </c>
      <c r="Q943" s="17" t="s">
        <v>579</v>
      </c>
      <c r="R943" s="17" t="s">
        <v>117</v>
      </c>
      <c r="S943" s="17"/>
      <c r="T943">
        <v>387502</v>
      </c>
      <c r="U943" t="s">
        <v>1021</v>
      </c>
      <c r="V943" s="17" t="str">
        <f t="shared" si="136"/>
        <v>10-387502</v>
      </c>
      <c r="W943" t="s">
        <v>1026</v>
      </c>
      <c r="X943" s="17" t="s">
        <v>40</v>
      </c>
      <c r="Y943" s="20"/>
      <c r="Z943" s="21"/>
      <c r="AA943" s="14"/>
      <c r="AB943" s="20">
        <v>44379</v>
      </c>
      <c r="AC943" s="19">
        <f t="shared" si="132"/>
        <v>2960000</v>
      </c>
      <c r="AD943" s="21">
        <v>15</v>
      </c>
      <c r="AE943" s="14">
        <v>44394</v>
      </c>
      <c r="AF943" s="20">
        <v>44393</v>
      </c>
      <c r="AG943" s="21">
        <v>10</v>
      </c>
      <c r="AH943" s="14">
        <v>44403</v>
      </c>
      <c r="AI943" s="20">
        <v>44418</v>
      </c>
      <c r="AJ943" s="21">
        <v>20</v>
      </c>
      <c r="AK943" s="14">
        <v>44438</v>
      </c>
      <c r="AL943" s="14"/>
      <c r="AM943" s="21">
        <v>6</v>
      </c>
      <c r="AN943" s="14">
        <v>44620</v>
      </c>
      <c r="AO943" s="14">
        <v>44680</v>
      </c>
      <c r="AP943" s="19"/>
      <c r="AQ943" s="19"/>
      <c r="AR943" s="19"/>
      <c r="AS943" s="19"/>
      <c r="AT943" s="19"/>
      <c r="AU943" s="19"/>
      <c r="AV943" s="19"/>
      <c r="AW943" s="19"/>
      <c r="AX943" s="19">
        <v>2960000</v>
      </c>
      <c r="AY943" s="19"/>
      <c r="AZ943" s="19"/>
      <c r="BA943" s="19"/>
      <c r="BB943" s="19">
        <f t="shared" si="135"/>
        <v>0</v>
      </c>
      <c r="BC943" s="15">
        <f t="shared" si="137"/>
        <v>2960000</v>
      </c>
      <c r="BD943" s="15">
        <f t="shared" si="134"/>
        <v>2960000</v>
      </c>
      <c r="BE943" t="str">
        <f t="shared" si="138"/>
        <v>OK</v>
      </c>
      <c r="BF943">
        <f t="shared" si="139"/>
        <v>1</v>
      </c>
      <c r="BH943" s="17"/>
    </row>
    <row r="944" spans="1:60" hidden="1">
      <c r="A944" s="17">
        <v>10</v>
      </c>
      <c r="B944" s="17" t="s">
        <v>21</v>
      </c>
      <c r="C944" s="17" t="s">
        <v>1031</v>
      </c>
      <c r="D944" s="17" t="s">
        <v>1031</v>
      </c>
      <c r="E944" s="17" t="s">
        <v>2</v>
      </c>
      <c r="F944" s="17" t="s">
        <v>626</v>
      </c>
      <c r="G944">
        <v>3875</v>
      </c>
      <c r="H944">
        <v>5</v>
      </c>
      <c r="I944" s="19">
        <v>1480000</v>
      </c>
      <c r="J944" s="15">
        <v>296000</v>
      </c>
      <c r="K944" s="17">
        <v>5</v>
      </c>
      <c r="L944" s="17"/>
      <c r="M944" s="17" t="s">
        <v>113</v>
      </c>
      <c r="N944" s="17" t="s">
        <v>46</v>
      </c>
      <c r="O944" s="17" t="s">
        <v>114</v>
      </c>
      <c r="P944" s="17" t="s">
        <v>1025</v>
      </c>
      <c r="Q944" s="17" t="s">
        <v>579</v>
      </c>
      <c r="R944" s="17" t="s">
        <v>117</v>
      </c>
      <c r="S944" s="17"/>
      <c r="T944">
        <v>387502</v>
      </c>
      <c r="U944" t="s">
        <v>1021</v>
      </c>
      <c r="V944" s="17" t="str">
        <f t="shared" si="136"/>
        <v>10-387502</v>
      </c>
      <c r="W944" t="s">
        <v>1026</v>
      </c>
      <c r="X944" s="17" t="s">
        <v>40</v>
      </c>
      <c r="Y944" s="20"/>
      <c r="Z944" s="21"/>
      <c r="AA944" s="14"/>
      <c r="AB944" s="20">
        <v>44379</v>
      </c>
      <c r="AC944" s="19">
        <f t="shared" si="132"/>
        <v>1480000</v>
      </c>
      <c r="AD944" s="21">
        <v>15</v>
      </c>
      <c r="AE944" s="14">
        <v>44394</v>
      </c>
      <c r="AF944" s="20">
        <v>44393</v>
      </c>
      <c r="AG944" s="21">
        <v>10</v>
      </c>
      <c r="AH944" s="14">
        <v>44403</v>
      </c>
      <c r="AI944" s="20">
        <v>44418</v>
      </c>
      <c r="AJ944" s="21">
        <v>20</v>
      </c>
      <c r="AK944" s="14">
        <v>44438</v>
      </c>
      <c r="AL944" s="14"/>
      <c r="AM944" s="21">
        <v>6</v>
      </c>
      <c r="AN944" s="14">
        <v>44620</v>
      </c>
      <c r="AO944" s="14">
        <v>44680</v>
      </c>
      <c r="AP944" s="19"/>
      <c r="AQ944" s="19"/>
      <c r="AR944" s="19"/>
      <c r="AS944" s="19"/>
      <c r="AT944" s="19"/>
      <c r="AU944" s="19"/>
      <c r="AV944" s="19"/>
      <c r="AW944" s="19"/>
      <c r="AX944" s="19">
        <v>1480000</v>
      </c>
      <c r="AY944" s="19"/>
      <c r="AZ944" s="19"/>
      <c r="BA944" s="19"/>
      <c r="BB944" s="19">
        <f t="shared" si="135"/>
        <v>0</v>
      </c>
      <c r="BC944" s="15">
        <f t="shared" si="137"/>
        <v>1480000</v>
      </c>
      <c r="BD944" s="15">
        <f t="shared" si="134"/>
        <v>1480000</v>
      </c>
      <c r="BE944" t="str">
        <f t="shared" si="138"/>
        <v>OK</v>
      </c>
      <c r="BF944">
        <f t="shared" si="139"/>
        <v>1</v>
      </c>
      <c r="BH944" s="17"/>
    </row>
    <row r="945" spans="1:60" hidden="1">
      <c r="A945" s="17">
        <v>10</v>
      </c>
      <c r="B945" s="17" t="s">
        <v>21</v>
      </c>
      <c r="C945" s="17" t="s">
        <v>1032</v>
      </c>
      <c r="D945" s="17" t="s">
        <v>1032</v>
      </c>
      <c r="E945" s="17" t="s">
        <v>2</v>
      </c>
      <c r="F945" s="17" t="s">
        <v>626</v>
      </c>
      <c r="G945">
        <v>3875</v>
      </c>
      <c r="H945">
        <v>5</v>
      </c>
      <c r="I945" s="19">
        <v>1480000</v>
      </c>
      <c r="J945" s="15">
        <v>296000</v>
      </c>
      <c r="K945" s="17">
        <v>5</v>
      </c>
      <c r="L945" s="17"/>
      <c r="M945" s="17" t="s">
        <v>113</v>
      </c>
      <c r="N945" s="17" t="s">
        <v>46</v>
      </c>
      <c r="O945" s="17" t="s">
        <v>114</v>
      </c>
      <c r="P945" s="17" t="s">
        <v>1025</v>
      </c>
      <c r="Q945" s="17" t="s">
        <v>579</v>
      </c>
      <c r="R945" s="17" t="s">
        <v>117</v>
      </c>
      <c r="S945" s="17"/>
      <c r="T945">
        <v>387502</v>
      </c>
      <c r="U945" t="s">
        <v>1021</v>
      </c>
      <c r="V945" s="17" t="str">
        <f t="shared" si="136"/>
        <v>10-387502</v>
      </c>
      <c r="W945" t="s">
        <v>1026</v>
      </c>
      <c r="X945" s="17" t="s">
        <v>40</v>
      </c>
      <c r="Y945" s="20"/>
      <c r="Z945" s="21"/>
      <c r="AA945" s="14"/>
      <c r="AB945" s="20">
        <v>44379</v>
      </c>
      <c r="AC945" s="19">
        <f t="shared" si="132"/>
        <v>1480000</v>
      </c>
      <c r="AD945" s="21">
        <v>15</v>
      </c>
      <c r="AE945" s="14">
        <v>44394</v>
      </c>
      <c r="AF945" s="20">
        <v>44393</v>
      </c>
      <c r="AG945" s="21">
        <v>10</v>
      </c>
      <c r="AH945" s="14">
        <v>44403</v>
      </c>
      <c r="AI945" s="20">
        <v>44418</v>
      </c>
      <c r="AJ945" s="21">
        <v>20</v>
      </c>
      <c r="AK945" s="14">
        <v>44438</v>
      </c>
      <c r="AL945" s="14"/>
      <c r="AM945" s="21">
        <v>6</v>
      </c>
      <c r="AN945" s="14">
        <v>44620</v>
      </c>
      <c r="AO945" s="14">
        <v>44680</v>
      </c>
      <c r="AP945" s="19"/>
      <c r="AQ945" s="19"/>
      <c r="AR945" s="19"/>
      <c r="AS945" s="19"/>
      <c r="AT945" s="19"/>
      <c r="AU945" s="19"/>
      <c r="AV945" s="19"/>
      <c r="AW945" s="19"/>
      <c r="AX945" s="19">
        <v>1480000</v>
      </c>
      <c r="AY945" s="19"/>
      <c r="AZ945" s="19"/>
      <c r="BA945" s="19"/>
      <c r="BB945" s="19">
        <f t="shared" si="135"/>
        <v>0</v>
      </c>
      <c r="BC945" s="15">
        <f t="shared" si="137"/>
        <v>1480000</v>
      </c>
      <c r="BD945" s="15">
        <f t="shared" si="134"/>
        <v>1480000</v>
      </c>
      <c r="BE945" t="str">
        <f t="shared" si="138"/>
        <v>OK</v>
      </c>
      <c r="BF945">
        <f t="shared" si="139"/>
        <v>1</v>
      </c>
      <c r="BH945" s="17"/>
    </row>
    <row r="946" spans="1:60" hidden="1">
      <c r="A946" s="17">
        <v>10</v>
      </c>
      <c r="B946" s="17" t="s">
        <v>21</v>
      </c>
      <c r="C946" s="17" t="s">
        <v>1033</v>
      </c>
      <c r="D946" s="17" t="s">
        <v>1034</v>
      </c>
      <c r="E946" s="17" t="s">
        <v>2</v>
      </c>
      <c r="F946" s="17" t="s">
        <v>626</v>
      </c>
      <c r="G946">
        <v>3875</v>
      </c>
      <c r="H946">
        <v>5</v>
      </c>
      <c r="I946" s="19">
        <v>1480000</v>
      </c>
      <c r="J946" s="15">
        <v>296000</v>
      </c>
      <c r="K946" s="17">
        <v>5</v>
      </c>
      <c r="L946" s="17"/>
      <c r="M946" s="17" t="s">
        <v>113</v>
      </c>
      <c r="N946" s="17" t="s">
        <v>46</v>
      </c>
      <c r="O946" s="17" t="s">
        <v>114</v>
      </c>
      <c r="P946" s="17" t="s">
        <v>1025</v>
      </c>
      <c r="Q946" s="17" t="s">
        <v>579</v>
      </c>
      <c r="R946" s="17" t="s">
        <v>117</v>
      </c>
      <c r="S946" s="17"/>
      <c r="T946">
        <v>387502</v>
      </c>
      <c r="U946" t="s">
        <v>1021</v>
      </c>
      <c r="V946" s="17" t="str">
        <f t="shared" si="136"/>
        <v>10-387502</v>
      </c>
      <c r="W946" t="s">
        <v>1026</v>
      </c>
      <c r="X946" s="17" t="s">
        <v>40</v>
      </c>
      <c r="Y946" s="20"/>
      <c r="Z946" s="21"/>
      <c r="AA946" s="14"/>
      <c r="AB946" s="20">
        <v>44379</v>
      </c>
      <c r="AC946" s="19">
        <f t="shared" si="132"/>
        <v>1480000</v>
      </c>
      <c r="AD946" s="21">
        <v>15</v>
      </c>
      <c r="AE946" s="14">
        <v>44394</v>
      </c>
      <c r="AF946" s="20">
        <v>44393</v>
      </c>
      <c r="AG946" s="21">
        <v>10</v>
      </c>
      <c r="AH946" s="14">
        <v>44403</v>
      </c>
      <c r="AI946" s="20">
        <v>44418</v>
      </c>
      <c r="AJ946" s="21">
        <v>20</v>
      </c>
      <c r="AK946" s="14">
        <v>44438</v>
      </c>
      <c r="AL946" s="14"/>
      <c r="AM946" s="21">
        <v>6</v>
      </c>
      <c r="AN946" s="14">
        <v>44620</v>
      </c>
      <c r="AO946" s="14">
        <v>44680</v>
      </c>
      <c r="AP946" s="19"/>
      <c r="AQ946" s="19"/>
      <c r="AR946" s="19"/>
      <c r="AS946" s="19"/>
      <c r="AT946" s="19"/>
      <c r="AU946" s="19"/>
      <c r="AV946" s="19"/>
      <c r="AW946" s="19"/>
      <c r="AX946" s="19">
        <v>1480000</v>
      </c>
      <c r="AY946" s="19"/>
      <c r="AZ946" s="19"/>
      <c r="BA946" s="19"/>
      <c r="BB946" s="19">
        <f t="shared" si="135"/>
        <v>0</v>
      </c>
      <c r="BC946" s="15">
        <f t="shared" si="137"/>
        <v>1480000</v>
      </c>
      <c r="BD946" s="15">
        <f t="shared" si="134"/>
        <v>1480000</v>
      </c>
      <c r="BE946" t="str">
        <f t="shared" si="138"/>
        <v>OK</v>
      </c>
      <c r="BF946">
        <f t="shared" si="139"/>
        <v>1</v>
      </c>
      <c r="BH946" s="17"/>
    </row>
    <row r="947" spans="1:60" hidden="1">
      <c r="A947" s="17">
        <v>10</v>
      </c>
      <c r="B947" s="17" t="s">
        <v>21</v>
      </c>
      <c r="C947" s="17" t="s">
        <v>1035</v>
      </c>
      <c r="D947" s="17" t="s">
        <v>1035</v>
      </c>
      <c r="E947" s="17" t="s">
        <v>2</v>
      </c>
      <c r="F947" s="17" t="s">
        <v>626</v>
      </c>
      <c r="G947">
        <v>3875</v>
      </c>
      <c r="H947">
        <v>5</v>
      </c>
      <c r="I947" s="19">
        <v>1480000</v>
      </c>
      <c r="J947" s="15">
        <v>296000</v>
      </c>
      <c r="K947" s="17">
        <v>5</v>
      </c>
      <c r="L947" s="17"/>
      <c r="M947" s="17" t="s">
        <v>113</v>
      </c>
      <c r="N947" s="17" t="s">
        <v>46</v>
      </c>
      <c r="O947" s="17" t="s">
        <v>114</v>
      </c>
      <c r="P947" s="17" t="s">
        <v>1025</v>
      </c>
      <c r="Q947" s="17" t="s">
        <v>579</v>
      </c>
      <c r="R947" s="17" t="s">
        <v>117</v>
      </c>
      <c r="S947" s="17"/>
      <c r="T947">
        <v>387502</v>
      </c>
      <c r="U947" t="s">
        <v>1021</v>
      </c>
      <c r="V947" s="17" t="str">
        <f t="shared" si="136"/>
        <v>10-387502</v>
      </c>
      <c r="W947" t="s">
        <v>1026</v>
      </c>
      <c r="X947" s="17" t="s">
        <v>40</v>
      </c>
      <c r="Y947" s="20"/>
      <c r="Z947" s="21"/>
      <c r="AA947" s="14"/>
      <c r="AB947" s="20">
        <v>44379</v>
      </c>
      <c r="AC947" s="19">
        <f t="shared" si="132"/>
        <v>1480000</v>
      </c>
      <c r="AD947" s="21">
        <v>15</v>
      </c>
      <c r="AE947" s="14">
        <v>44394</v>
      </c>
      <c r="AF947" s="20">
        <v>44393</v>
      </c>
      <c r="AG947" s="21">
        <v>10</v>
      </c>
      <c r="AH947" s="14">
        <v>44403</v>
      </c>
      <c r="AI947" s="20">
        <v>44418</v>
      </c>
      <c r="AJ947" s="21">
        <v>20</v>
      </c>
      <c r="AK947" s="14">
        <v>44438</v>
      </c>
      <c r="AL947" s="14"/>
      <c r="AM947" s="21">
        <v>6</v>
      </c>
      <c r="AN947" s="14">
        <v>44620</v>
      </c>
      <c r="AO947" s="14">
        <v>44680</v>
      </c>
      <c r="AP947" s="19"/>
      <c r="AQ947" s="19"/>
      <c r="AR947" s="19"/>
      <c r="AS947" s="19"/>
      <c r="AT947" s="19"/>
      <c r="AU947" s="19"/>
      <c r="AV947" s="19"/>
      <c r="AW947" s="19"/>
      <c r="AX947" s="19">
        <v>1480000</v>
      </c>
      <c r="AY947" s="19"/>
      <c r="AZ947" s="19"/>
      <c r="BA947" s="19"/>
      <c r="BB947" s="19">
        <f t="shared" si="135"/>
        <v>0</v>
      </c>
      <c r="BC947" s="15">
        <f t="shared" si="137"/>
        <v>1480000</v>
      </c>
      <c r="BD947" s="15">
        <f t="shared" si="134"/>
        <v>1480000</v>
      </c>
      <c r="BE947" t="str">
        <f t="shared" si="138"/>
        <v>OK</v>
      </c>
      <c r="BF947">
        <f t="shared" si="139"/>
        <v>1</v>
      </c>
      <c r="BH947" s="17"/>
    </row>
    <row r="948" spans="1:60" hidden="1">
      <c r="A948" s="17">
        <v>10</v>
      </c>
      <c r="B948" s="17" t="s">
        <v>21</v>
      </c>
      <c r="C948" s="17" t="s">
        <v>1036</v>
      </c>
      <c r="D948" s="17" t="s">
        <v>1036</v>
      </c>
      <c r="E948" s="17" t="s">
        <v>2</v>
      </c>
      <c r="F948" s="17" t="s">
        <v>626</v>
      </c>
      <c r="G948">
        <v>3875</v>
      </c>
      <c r="H948">
        <v>5</v>
      </c>
      <c r="I948" s="19">
        <v>1480000</v>
      </c>
      <c r="J948" s="15">
        <v>296000</v>
      </c>
      <c r="K948" s="17">
        <v>5</v>
      </c>
      <c r="L948" s="17"/>
      <c r="M948" s="17" t="s">
        <v>113</v>
      </c>
      <c r="N948" s="17" t="s">
        <v>46</v>
      </c>
      <c r="O948" s="17" t="s">
        <v>114</v>
      </c>
      <c r="P948" s="17" t="s">
        <v>1025</v>
      </c>
      <c r="Q948" s="17" t="s">
        <v>579</v>
      </c>
      <c r="R948" s="17" t="s">
        <v>117</v>
      </c>
      <c r="S948" s="17"/>
      <c r="T948">
        <v>387502</v>
      </c>
      <c r="U948" t="s">
        <v>1021</v>
      </c>
      <c r="V948" s="17" t="str">
        <f t="shared" si="136"/>
        <v>10-387502</v>
      </c>
      <c r="W948" t="s">
        <v>1026</v>
      </c>
      <c r="X948" s="17" t="s">
        <v>40</v>
      </c>
      <c r="Y948" s="20"/>
      <c r="Z948" s="21"/>
      <c r="AA948" s="14"/>
      <c r="AB948" s="20">
        <v>44379</v>
      </c>
      <c r="AC948" s="19">
        <f t="shared" si="132"/>
        <v>1480000</v>
      </c>
      <c r="AD948" s="21">
        <v>15</v>
      </c>
      <c r="AE948" s="14">
        <v>44394</v>
      </c>
      <c r="AF948" s="20">
        <v>44393</v>
      </c>
      <c r="AG948" s="21">
        <v>10</v>
      </c>
      <c r="AH948" s="14">
        <v>44403</v>
      </c>
      <c r="AI948" s="20">
        <v>44418</v>
      </c>
      <c r="AJ948" s="21">
        <v>20</v>
      </c>
      <c r="AK948" s="14">
        <v>44438</v>
      </c>
      <c r="AL948" s="14"/>
      <c r="AM948" s="21">
        <v>6</v>
      </c>
      <c r="AN948" s="14">
        <v>44620</v>
      </c>
      <c r="AO948" s="14">
        <v>44680</v>
      </c>
      <c r="AP948" s="19"/>
      <c r="AQ948" s="19"/>
      <c r="AR948" s="19"/>
      <c r="AS948" s="19"/>
      <c r="AT948" s="19"/>
      <c r="AU948" s="19"/>
      <c r="AV948" s="19"/>
      <c r="AW948" s="19"/>
      <c r="AX948" s="19">
        <v>1480000</v>
      </c>
      <c r="AY948" s="19"/>
      <c r="AZ948" s="19"/>
      <c r="BA948" s="19"/>
      <c r="BB948" s="19">
        <f t="shared" si="135"/>
        <v>0</v>
      </c>
      <c r="BC948" s="15">
        <f t="shared" si="137"/>
        <v>1480000</v>
      </c>
      <c r="BD948" s="15">
        <f t="shared" si="134"/>
        <v>1480000</v>
      </c>
      <c r="BE948" t="str">
        <f t="shared" si="138"/>
        <v>OK</v>
      </c>
      <c r="BF948">
        <f t="shared" si="139"/>
        <v>1</v>
      </c>
      <c r="BH948" s="17"/>
    </row>
    <row r="949" spans="1:60" hidden="1">
      <c r="A949" s="17">
        <v>10</v>
      </c>
      <c r="B949" s="17" t="s">
        <v>21</v>
      </c>
      <c r="C949" s="17" t="s">
        <v>1037</v>
      </c>
      <c r="D949" s="17" t="s">
        <v>1037</v>
      </c>
      <c r="E949" s="17" t="s">
        <v>2</v>
      </c>
      <c r="F949" s="17" t="s">
        <v>626</v>
      </c>
      <c r="G949">
        <v>3875</v>
      </c>
      <c r="H949">
        <v>5</v>
      </c>
      <c r="I949" s="19">
        <v>1480000</v>
      </c>
      <c r="J949" s="15">
        <v>296000</v>
      </c>
      <c r="K949" s="17">
        <v>5</v>
      </c>
      <c r="L949" s="17"/>
      <c r="M949" s="17" t="s">
        <v>113</v>
      </c>
      <c r="N949" s="17" t="s">
        <v>46</v>
      </c>
      <c r="O949" s="17" t="s">
        <v>114</v>
      </c>
      <c r="P949" s="17" t="s">
        <v>1025</v>
      </c>
      <c r="Q949" s="17" t="s">
        <v>579</v>
      </c>
      <c r="R949" s="17" t="s">
        <v>117</v>
      </c>
      <c r="S949" s="17"/>
      <c r="T949">
        <v>387502</v>
      </c>
      <c r="U949" t="s">
        <v>1021</v>
      </c>
      <c r="V949" s="17" t="str">
        <f t="shared" si="136"/>
        <v>10-387502</v>
      </c>
      <c r="W949" t="s">
        <v>1026</v>
      </c>
      <c r="X949" s="17" t="s">
        <v>40</v>
      </c>
      <c r="Y949" s="20"/>
      <c r="Z949" s="21"/>
      <c r="AA949" s="14"/>
      <c r="AB949" s="20">
        <v>44379</v>
      </c>
      <c r="AC949" s="19">
        <f t="shared" ref="AC949:AC1012" si="141">I949</f>
        <v>1480000</v>
      </c>
      <c r="AD949" s="21">
        <v>15</v>
      </c>
      <c r="AE949" s="14">
        <v>44394</v>
      </c>
      <c r="AF949" s="20">
        <v>44393</v>
      </c>
      <c r="AG949" s="21">
        <v>10</v>
      </c>
      <c r="AH949" s="14">
        <v>44403</v>
      </c>
      <c r="AI949" s="20">
        <v>44418</v>
      </c>
      <c r="AJ949" s="21">
        <v>20</v>
      </c>
      <c r="AK949" s="14">
        <v>44438</v>
      </c>
      <c r="AL949" s="14"/>
      <c r="AM949" s="21">
        <v>6</v>
      </c>
      <c r="AN949" s="14">
        <v>44620</v>
      </c>
      <c r="AO949" s="14">
        <v>44680</v>
      </c>
      <c r="AP949" s="19"/>
      <c r="AQ949" s="19"/>
      <c r="AR949" s="19"/>
      <c r="AS949" s="19"/>
      <c r="AT949" s="19"/>
      <c r="AU949" s="19"/>
      <c r="AV949" s="19"/>
      <c r="AW949" s="19"/>
      <c r="AX949" s="19">
        <v>1480000</v>
      </c>
      <c r="AY949" s="19"/>
      <c r="AZ949" s="19"/>
      <c r="BA949" s="19"/>
      <c r="BB949" s="19">
        <f t="shared" si="135"/>
        <v>0</v>
      </c>
      <c r="BC949" s="15">
        <f t="shared" si="137"/>
        <v>1480000</v>
      </c>
      <c r="BD949" s="15">
        <f t="shared" si="134"/>
        <v>1480000</v>
      </c>
      <c r="BE949" t="str">
        <f t="shared" si="138"/>
        <v>OK</v>
      </c>
      <c r="BF949">
        <f t="shared" si="139"/>
        <v>1</v>
      </c>
      <c r="BH949" s="17"/>
    </row>
    <row r="950" spans="1:60" hidden="1">
      <c r="A950" s="17">
        <v>10</v>
      </c>
      <c r="B950" s="17" t="s">
        <v>21</v>
      </c>
      <c r="C950" s="17" t="s">
        <v>1038</v>
      </c>
      <c r="D950" s="17" t="s">
        <v>1038</v>
      </c>
      <c r="E950" s="17" t="s">
        <v>2</v>
      </c>
      <c r="F950" s="17" t="s">
        <v>626</v>
      </c>
      <c r="G950">
        <v>3875</v>
      </c>
      <c r="H950">
        <v>10</v>
      </c>
      <c r="I950" s="19">
        <v>2960000</v>
      </c>
      <c r="J950" s="15">
        <v>296000</v>
      </c>
      <c r="K950" s="17">
        <v>10</v>
      </c>
      <c r="L950" s="17"/>
      <c r="M950" s="17" t="s">
        <v>113</v>
      </c>
      <c r="N950" s="17" t="s">
        <v>46</v>
      </c>
      <c r="O950" s="17" t="s">
        <v>114</v>
      </c>
      <c r="P950" s="17" t="s">
        <v>1025</v>
      </c>
      <c r="Q950" s="17" t="s">
        <v>579</v>
      </c>
      <c r="R950" s="17" t="s">
        <v>117</v>
      </c>
      <c r="S950" s="17"/>
      <c r="T950">
        <v>387502</v>
      </c>
      <c r="U950" t="s">
        <v>1021</v>
      </c>
      <c r="V950" s="17" t="str">
        <f t="shared" si="136"/>
        <v>10-387502</v>
      </c>
      <c r="W950" t="s">
        <v>1026</v>
      </c>
      <c r="X950" s="17" t="s">
        <v>40</v>
      </c>
      <c r="Y950" s="20"/>
      <c r="Z950" s="21"/>
      <c r="AA950" s="14"/>
      <c r="AB950" s="20">
        <v>44379</v>
      </c>
      <c r="AC950" s="19">
        <f t="shared" si="141"/>
        <v>2960000</v>
      </c>
      <c r="AD950" s="21">
        <v>15</v>
      </c>
      <c r="AE950" s="14">
        <v>44394</v>
      </c>
      <c r="AF950" s="20">
        <v>44393</v>
      </c>
      <c r="AG950" s="21">
        <v>10</v>
      </c>
      <c r="AH950" s="14">
        <v>44403</v>
      </c>
      <c r="AI950" s="20">
        <v>44418</v>
      </c>
      <c r="AJ950" s="21">
        <v>20</v>
      </c>
      <c r="AK950" s="14">
        <v>44438</v>
      </c>
      <c r="AL950" s="14"/>
      <c r="AM950" s="21">
        <v>6</v>
      </c>
      <c r="AN950" s="14">
        <v>44620</v>
      </c>
      <c r="AO950" s="14">
        <v>44680</v>
      </c>
      <c r="AP950" s="19"/>
      <c r="AQ950" s="19"/>
      <c r="AR950" s="19"/>
      <c r="AS950" s="19"/>
      <c r="AT950" s="19"/>
      <c r="AU950" s="19"/>
      <c r="AV950" s="19"/>
      <c r="AW950" s="19"/>
      <c r="AX950" s="19">
        <v>2960000</v>
      </c>
      <c r="AY950" s="19"/>
      <c r="AZ950" s="19"/>
      <c r="BA950" s="19"/>
      <c r="BB950" s="19">
        <f t="shared" si="135"/>
        <v>0</v>
      </c>
      <c r="BC950" s="15">
        <f t="shared" si="137"/>
        <v>2960000</v>
      </c>
      <c r="BD950" s="15">
        <f t="shared" si="134"/>
        <v>2960000</v>
      </c>
      <c r="BE950" t="str">
        <f t="shared" si="138"/>
        <v>OK</v>
      </c>
      <c r="BF950">
        <f t="shared" si="139"/>
        <v>1</v>
      </c>
      <c r="BH950" s="17"/>
    </row>
    <row r="951" spans="1:60" hidden="1">
      <c r="A951" s="17">
        <v>10</v>
      </c>
      <c r="B951" s="17" t="s">
        <v>21</v>
      </c>
      <c r="C951" s="17" t="s">
        <v>1019</v>
      </c>
      <c r="D951" s="17" t="s">
        <v>1039</v>
      </c>
      <c r="E951" s="17" t="s">
        <v>2</v>
      </c>
      <c r="F951" s="17" t="s">
        <v>626</v>
      </c>
      <c r="G951">
        <v>3875</v>
      </c>
      <c r="H951">
        <v>10</v>
      </c>
      <c r="I951" s="19">
        <v>2960000</v>
      </c>
      <c r="J951" s="15">
        <v>296000</v>
      </c>
      <c r="K951" s="17">
        <v>10</v>
      </c>
      <c r="L951" s="17"/>
      <c r="M951" s="17" t="s">
        <v>113</v>
      </c>
      <c r="N951" s="17" t="s">
        <v>46</v>
      </c>
      <c r="O951" s="17" t="s">
        <v>114</v>
      </c>
      <c r="P951" s="17" t="s">
        <v>1025</v>
      </c>
      <c r="Q951" s="17" t="s">
        <v>579</v>
      </c>
      <c r="R951" s="17" t="s">
        <v>117</v>
      </c>
      <c r="S951" s="17"/>
      <c r="T951">
        <v>387502</v>
      </c>
      <c r="U951" t="s">
        <v>1021</v>
      </c>
      <c r="V951" s="17" t="str">
        <f t="shared" si="136"/>
        <v>10-387502</v>
      </c>
      <c r="W951" t="s">
        <v>1026</v>
      </c>
      <c r="X951" s="17" t="s">
        <v>40</v>
      </c>
      <c r="Y951" s="20"/>
      <c r="Z951" s="21"/>
      <c r="AA951" s="14"/>
      <c r="AB951" s="20">
        <v>44379</v>
      </c>
      <c r="AC951" s="19">
        <f t="shared" si="141"/>
        <v>2960000</v>
      </c>
      <c r="AD951" s="21">
        <v>15</v>
      </c>
      <c r="AE951" s="14">
        <v>44394</v>
      </c>
      <c r="AF951" s="20">
        <v>44393</v>
      </c>
      <c r="AG951" s="21">
        <v>10</v>
      </c>
      <c r="AH951" s="14">
        <v>44403</v>
      </c>
      <c r="AI951" s="20">
        <v>44418</v>
      </c>
      <c r="AJ951" s="21">
        <v>20</v>
      </c>
      <c r="AK951" s="14">
        <v>44438</v>
      </c>
      <c r="AL951" s="14"/>
      <c r="AM951" s="21">
        <v>6</v>
      </c>
      <c r="AN951" s="14">
        <v>44620</v>
      </c>
      <c r="AO951" s="14">
        <v>44680</v>
      </c>
      <c r="AP951" s="19"/>
      <c r="AQ951" s="19"/>
      <c r="AR951" s="19"/>
      <c r="AS951" s="19"/>
      <c r="AT951" s="19"/>
      <c r="AU951" s="19"/>
      <c r="AV951" s="19"/>
      <c r="AW951" s="19"/>
      <c r="AX951" s="19">
        <v>2960000</v>
      </c>
      <c r="AY951" s="19"/>
      <c r="AZ951" s="19"/>
      <c r="BA951" s="19"/>
      <c r="BB951" s="19">
        <f t="shared" si="135"/>
        <v>0</v>
      </c>
      <c r="BC951" s="15">
        <f t="shared" si="137"/>
        <v>2960000</v>
      </c>
      <c r="BD951" s="15">
        <f t="shared" si="134"/>
        <v>2960000</v>
      </c>
      <c r="BE951" t="str">
        <f t="shared" si="138"/>
        <v>OK</v>
      </c>
      <c r="BF951">
        <f t="shared" si="139"/>
        <v>1</v>
      </c>
      <c r="BH951" s="17"/>
    </row>
    <row r="952" spans="1:60" hidden="1">
      <c r="A952" s="17">
        <v>10</v>
      </c>
      <c r="B952" s="17" t="s">
        <v>21</v>
      </c>
      <c r="C952" s="17" t="s">
        <v>1040</v>
      </c>
      <c r="D952" s="17" t="s">
        <v>1041</v>
      </c>
      <c r="E952" s="17" t="s">
        <v>2</v>
      </c>
      <c r="F952" s="17" t="s">
        <v>626</v>
      </c>
      <c r="G952">
        <v>3875</v>
      </c>
      <c r="H952">
        <v>10</v>
      </c>
      <c r="I952" s="19">
        <v>2960000</v>
      </c>
      <c r="J952" s="15">
        <v>296000</v>
      </c>
      <c r="K952" s="17">
        <v>10</v>
      </c>
      <c r="L952" s="17"/>
      <c r="M952" s="17" t="s">
        <v>113</v>
      </c>
      <c r="N952" s="17" t="s">
        <v>46</v>
      </c>
      <c r="O952" s="17" t="s">
        <v>114</v>
      </c>
      <c r="P952" s="17" t="s">
        <v>1025</v>
      </c>
      <c r="Q952" s="17" t="s">
        <v>579</v>
      </c>
      <c r="R952" s="17" t="s">
        <v>117</v>
      </c>
      <c r="S952" s="17"/>
      <c r="T952">
        <v>387502</v>
      </c>
      <c r="U952" t="s">
        <v>1021</v>
      </c>
      <c r="V952" s="17" t="str">
        <f t="shared" si="136"/>
        <v>10-387502</v>
      </c>
      <c r="W952" t="s">
        <v>1026</v>
      </c>
      <c r="X952" s="17" t="s">
        <v>40</v>
      </c>
      <c r="Y952" s="20"/>
      <c r="Z952" s="21"/>
      <c r="AA952" s="14"/>
      <c r="AB952" s="20">
        <v>44379</v>
      </c>
      <c r="AC952" s="19">
        <f t="shared" si="141"/>
        <v>2960000</v>
      </c>
      <c r="AD952" s="21">
        <v>15</v>
      </c>
      <c r="AE952" s="14">
        <v>44394</v>
      </c>
      <c r="AF952" s="20">
        <v>44393</v>
      </c>
      <c r="AG952" s="21">
        <v>10</v>
      </c>
      <c r="AH952" s="14">
        <v>44403</v>
      </c>
      <c r="AI952" s="20">
        <v>44418</v>
      </c>
      <c r="AJ952" s="21">
        <v>20</v>
      </c>
      <c r="AK952" s="14">
        <v>44438</v>
      </c>
      <c r="AL952" s="14"/>
      <c r="AM952" s="21">
        <v>6</v>
      </c>
      <c r="AN952" s="14">
        <v>44620</v>
      </c>
      <c r="AO952" s="14">
        <v>44680</v>
      </c>
      <c r="AP952" s="19"/>
      <c r="AQ952" s="19"/>
      <c r="AR952" s="19"/>
      <c r="AS952" s="19"/>
      <c r="AT952" s="19"/>
      <c r="AU952" s="19"/>
      <c r="AV952" s="19"/>
      <c r="AW952" s="19"/>
      <c r="AX952" s="19">
        <v>2960000</v>
      </c>
      <c r="AY952" s="19"/>
      <c r="AZ952" s="19"/>
      <c r="BA952" s="19"/>
      <c r="BB952" s="19">
        <f t="shared" si="135"/>
        <v>0</v>
      </c>
      <c r="BC952" s="15">
        <f t="shared" si="137"/>
        <v>2960000</v>
      </c>
      <c r="BD952" s="15">
        <f t="shared" si="134"/>
        <v>2960000</v>
      </c>
      <c r="BE952" t="str">
        <f t="shared" si="138"/>
        <v>OK</v>
      </c>
      <c r="BF952">
        <f t="shared" si="139"/>
        <v>1</v>
      </c>
      <c r="BH952" s="17"/>
    </row>
    <row r="953" spans="1:60" hidden="1">
      <c r="A953" s="17">
        <v>10</v>
      </c>
      <c r="B953" s="17" t="s">
        <v>21</v>
      </c>
      <c r="C953" s="17" t="s">
        <v>1042</v>
      </c>
      <c r="D953" s="17" t="s">
        <v>1042</v>
      </c>
      <c r="E953" s="17" t="s">
        <v>2</v>
      </c>
      <c r="F953" s="17" t="s">
        <v>626</v>
      </c>
      <c r="G953">
        <v>3875</v>
      </c>
      <c r="H953">
        <v>5</v>
      </c>
      <c r="I953" s="19">
        <v>1480000</v>
      </c>
      <c r="J953" s="15">
        <v>296000</v>
      </c>
      <c r="K953" s="17">
        <v>5</v>
      </c>
      <c r="L953" s="17"/>
      <c r="M953" s="17" t="s">
        <v>113</v>
      </c>
      <c r="N953" s="17" t="s">
        <v>46</v>
      </c>
      <c r="O953" s="17" t="s">
        <v>114</v>
      </c>
      <c r="P953" s="17" t="s">
        <v>1025</v>
      </c>
      <c r="Q953" s="17" t="s">
        <v>579</v>
      </c>
      <c r="R953" s="17" t="s">
        <v>117</v>
      </c>
      <c r="S953" s="17"/>
      <c r="T953">
        <v>387502</v>
      </c>
      <c r="U953" t="s">
        <v>1021</v>
      </c>
      <c r="V953" s="17" t="str">
        <f t="shared" si="136"/>
        <v>10-387502</v>
      </c>
      <c r="W953" t="s">
        <v>1026</v>
      </c>
      <c r="X953" s="17" t="s">
        <v>40</v>
      </c>
      <c r="Y953" s="20"/>
      <c r="Z953" s="21"/>
      <c r="AA953" s="14"/>
      <c r="AB953" s="20">
        <v>44379</v>
      </c>
      <c r="AC953" s="19">
        <f t="shared" si="141"/>
        <v>1480000</v>
      </c>
      <c r="AD953" s="21">
        <v>15</v>
      </c>
      <c r="AE953" s="14">
        <v>44394</v>
      </c>
      <c r="AF953" s="20">
        <v>44393</v>
      </c>
      <c r="AG953" s="21">
        <v>10</v>
      </c>
      <c r="AH953" s="14">
        <v>44403</v>
      </c>
      <c r="AI953" s="20">
        <v>44418</v>
      </c>
      <c r="AJ953" s="21">
        <v>20</v>
      </c>
      <c r="AK953" s="14">
        <v>44438</v>
      </c>
      <c r="AL953" s="14"/>
      <c r="AM953" s="21">
        <v>6</v>
      </c>
      <c r="AN953" s="14">
        <v>44620</v>
      </c>
      <c r="AO953" s="14">
        <v>44680</v>
      </c>
      <c r="AP953" s="19"/>
      <c r="AQ953" s="19"/>
      <c r="AR953" s="19"/>
      <c r="AS953" s="19"/>
      <c r="AT953" s="19"/>
      <c r="AU953" s="19"/>
      <c r="AV953" s="19"/>
      <c r="AW953" s="19"/>
      <c r="AX953" s="19">
        <v>1480000</v>
      </c>
      <c r="AY953" s="19"/>
      <c r="AZ953" s="19"/>
      <c r="BA953" s="19"/>
      <c r="BB953" s="19">
        <f t="shared" si="135"/>
        <v>0</v>
      </c>
      <c r="BC953" s="15">
        <f t="shared" si="137"/>
        <v>1480000</v>
      </c>
      <c r="BD953" s="15">
        <f t="shared" si="134"/>
        <v>1480000</v>
      </c>
      <c r="BE953" t="str">
        <f t="shared" si="138"/>
        <v>OK</v>
      </c>
      <c r="BF953">
        <f t="shared" si="139"/>
        <v>1</v>
      </c>
      <c r="BH953" s="17"/>
    </row>
    <row r="954" spans="1:60" hidden="1">
      <c r="A954" s="17">
        <v>10</v>
      </c>
      <c r="B954" s="17" t="s">
        <v>21</v>
      </c>
      <c r="C954" s="17" t="s">
        <v>1043</v>
      </c>
      <c r="D954" s="17" t="s">
        <v>1043</v>
      </c>
      <c r="E954" s="17" t="s">
        <v>2</v>
      </c>
      <c r="F954" s="17" t="s">
        <v>626</v>
      </c>
      <c r="G954">
        <v>3875</v>
      </c>
      <c r="H954">
        <v>5</v>
      </c>
      <c r="I954" s="19">
        <v>1480000</v>
      </c>
      <c r="J954" s="15">
        <v>296000</v>
      </c>
      <c r="K954" s="17">
        <v>5</v>
      </c>
      <c r="L954" s="17"/>
      <c r="M954" s="17" t="s">
        <v>113</v>
      </c>
      <c r="N954" s="17" t="s">
        <v>46</v>
      </c>
      <c r="O954" s="17" t="s">
        <v>114</v>
      </c>
      <c r="P954" s="17" t="s">
        <v>1025</v>
      </c>
      <c r="Q954" s="17" t="s">
        <v>579</v>
      </c>
      <c r="R954" s="17" t="s">
        <v>117</v>
      </c>
      <c r="S954" s="17"/>
      <c r="T954">
        <v>387502</v>
      </c>
      <c r="U954" t="s">
        <v>1021</v>
      </c>
      <c r="V954" s="17" t="str">
        <f t="shared" si="136"/>
        <v>10-387502</v>
      </c>
      <c r="W954" t="s">
        <v>1026</v>
      </c>
      <c r="X954" s="17" t="s">
        <v>40</v>
      </c>
      <c r="Y954" s="20"/>
      <c r="Z954" s="21"/>
      <c r="AA954" s="14"/>
      <c r="AB954" s="20">
        <v>44379</v>
      </c>
      <c r="AC954" s="19">
        <f t="shared" si="141"/>
        <v>1480000</v>
      </c>
      <c r="AD954" s="21">
        <v>15</v>
      </c>
      <c r="AE954" s="14">
        <v>44394</v>
      </c>
      <c r="AF954" s="20">
        <v>44393</v>
      </c>
      <c r="AG954" s="21">
        <v>10</v>
      </c>
      <c r="AH954" s="14">
        <v>44403</v>
      </c>
      <c r="AI954" s="20">
        <v>44418</v>
      </c>
      <c r="AJ954" s="21">
        <v>20</v>
      </c>
      <c r="AK954" s="14">
        <v>44438</v>
      </c>
      <c r="AL954" s="14"/>
      <c r="AM954" s="21">
        <v>6</v>
      </c>
      <c r="AN954" s="14">
        <v>44620</v>
      </c>
      <c r="AO954" s="14">
        <v>44680</v>
      </c>
      <c r="AP954" s="19"/>
      <c r="AQ954" s="19"/>
      <c r="AR954" s="19"/>
      <c r="AS954" s="19"/>
      <c r="AT954" s="19"/>
      <c r="AU954" s="19"/>
      <c r="AV954" s="19"/>
      <c r="AW954" s="19"/>
      <c r="AX954" s="19">
        <v>1480000</v>
      </c>
      <c r="AY954" s="19"/>
      <c r="AZ954" s="19"/>
      <c r="BA954" s="19"/>
      <c r="BB954" s="19">
        <f t="shared" si="135"/>
        <v>0</v>
      </c>
      <c r="BC954" s="15">
        <f t="shared" si="137"/>
        <v>1480000</v>
      </c>
      <c r="BD954" s="15">
        <f t="shared" si="134"/>
        <v>1480000</v>
      </c>
      <c r="BE954" t="str">
        <f t="shared" si="138"/>
        <v>OK</v>
      </c>
      <c r="BF954">
        <f t="shared" si="139"/>
        <v>1</v>
      </c>
      <c r="BH954" s="17"/>
    </row>
    <row r="955" spans="1:60" hidden="1">
      <c r="A955" s="17">
        <v>10</v>
      </c>
      <c r="B955" s="17" t="s">
        <v>21</v>
      </c>
      <c r="C955" s="17" t="s">
        <v>1044</v>
      </c>
      <c r="D955" s="17" t="s">
        <v>1044</v>
      </c>
      <c r="E955" s="17" t="s">
        <v>2</v>
      </c>
      <c r="F955" s="17" t="s">
        <v>626</v>
      </c>
      <c r="G955">
        <v>3875</v>
      </c>
      <c r="H955">
        <v>5</v>
      </c>
      <c r="I955" s="19">
        <v>1480000</v>
      </c>
      <c r="J955" s="15">
        <v>296000</v>
      </c>
      <c r="K955" s="17">
        <v>5</v>
      </c>
      <c r="L955" s="17"/>
      <c r="M955" s="17" t="s">
        <v>113</v>
      </c>
      <c r="N955" s="17" t="s">
        <v>46</v>
      </c>
      <c r="O955" s="17" t="s">
        <v>114</v>
      </c>
      <c r="P955" s="17" t="s">
        <v>1025</v>
      </c>
      <c r="Q955" s="17" t="s">
        <v>579</v>
      </c>
      <c r="R955" s="17" t="s">
        <v>117</v>
      </c>
      <c r="S955" s="17"/>
      <c r="T955">
        <v>387502</v>
      </c>
      <c r="U955" t="s">
        <v>1021</v>
      </c>
      <c r="V955" s="17" t="str">
        <f t="shared" si="136"/>
        <v>10-387502</v>
      </c>
      <c r="W955" t="s">
        <v>1026</v>
      </c>
      <c r="X955" s="17" t="s">
        <v>40</v>
      </c>
      <c r="Y955" s="20"/>
      <c r="Z955" s="21"/>
      <c r="AA955" s="14"/>
      <c r="AB955" s="20">
        <v>44379</v>
      </c>
      <c r="AC955" s="19">
        <f t="shared" si="141"/>
        <v>1480000</v>
      </c>
      <c r="AD955" s="21">
        <v>15</v>
      </c>
      <c r="AE955" s="14">
        <v>44394</v>
      </c>
      <c r="AF955" s="20">
        <v>44393</v>
      </c>
      <c r="AG955" s="21">
        <v>10</v>
      </c>
      <c r="AH955" s="14">
        <v>44403</v>
      </c>
      <c r="AI955" s="20">
        <v>44418</v>
      </c>
      <c r="AJ955" s="21">
        <v>20</v>
      </c>
      <c r="AK955" s="14">
        <v>44438</v>
      </c>
      <c r="AL955" s="14"/>
      <c r="AM955" s="21">
        <v>6</v>
      </c>
      <c r="AN955" s="14">
        <v>44620</v>
      </c>
      <c r="AO955" s="14">
        <v>44680</v>
      </c>
      <c r="AP955" s="19"/>
      <c r="AQ955" s="19"/>
      <c r="AR955" s="19"/>
      <c r="AS955" s="19"/>
      <c r="AT955" s="19"/>
      <c r="AU955" s="19"/>
      <c r="AV955" s="19"/>
      <c r="AW955" s="19"/>
      <c r="AX955" s="19">
        <v>1480000</v>
      </c>
      <c r="AY955" s="19"/>
      <c r="AZ955" s="19"/>
      <c r="BA955" s="19"/>
      <c r="BB955" s="19">
        <f t="shared" si="135"/>
        <v>0</v>
      </c>
      <c r="BC955" s="15">
        <f t="shared" si="137"/>
        <v>1480000</v>
      </c>
      <c r="BD955" s="15">
        <f t="shared" si="134"/>
        <v>1480000</v>
      </c>
      <c r="BE955" t="str">
        <f t="shared" si="138"/>
        <v>OK</v>
      </c>
      <c r="BF955">
        <f t="shared" si="139"/>
        <v>1</v>
      </c>
      <c r="BH955" s="17"/>
    </row>
    <row r="956" spans="1:60" hidden="1">
      <c r="A956" s="17">
        <v>10</v>
      </c>
      <c r="B956" s="17" t="s">
        <v>21</v>
      </c>
      <c r="C956" s="17" t="s">
        <v>1045</v>
      </c>
      <c r="D956" s="17" t="s">
        <v>1045</v>
      </c>
      <c r="E956" s="17" t="s">
        <v>2</v>
      </c>
      <c r="F956" s="17" t="s">
        <v>626</v>
      </c>
      <c r="G956">
        <v>3875</v>
      </c>
      <c r="H956">
        <v>5</v>
      </c>
      <c r="I956" s="19">
        <v>1480000</v>
      </c>
      <c r="J956" s="15">
        <v>296000</v>
      </c>
      <c r="K956" s="17">
        <v>5</v>
      </c>
      <c r="L956" s="17"/>
      <c r="M956" s="17" t="s">
        <v>113</v>
      </c>
      <c r="N956" s="17" t="s">
        <v>46</v>
      </c>
      <c r="O956" s="17" t="s">
        <v>114</v>
      </c>
      <c r="P956" s="17" t="s">
        <v>1025</v>
      </c>
      <c r="Q956" s="17" t="s">
        <v>579</v>
      </c>
      <c r="R956" s="17" t="s">
        <v>117</v>
      </c>
      <c r="S956" s="17"/>
      <c r="T956">
        <v>387502</v>
      </c>
      <c r="U956" t="s">
        <v>1021</v>
      </c>
      <c r="V956" s="17" t="str">
        <f t="shared" si="136"/>
        <v>10-387502</v>
      </c>
      <c r="W956" t="s">
        <v>1026</v>
      </c>
      <c r="X956" s="17" t="s">
        <v>40</v>
      </c>
      <c r="Y956" s="20"/>
      <c r="Z956" s="21"/>
      <c r="AA956" s="14"/>
      <c r="AB956" s="20">
        <v>44379</v>
      </c>
      <c r="AC956" s="19">
        <f t="shared" si="141"/>
        <v>1480000</v>
      </c>
      <c r="AD956" s="21">
        <v>15</v>
      </c>
      <c r="AE956" s="14">
        <v>44394</v>
      </c>
      <c r="AF956" s="20">
        <v>44393</v>
      </c>
      <c r="AG956" s="21">
        <v>10</v>
      </c>
      <c r="AH956" s="14">
        <v>44403</v>
      </c>
      <c r="AI956" s="20">
        <v>44418</v>
      </c>
      <c r="AJ956" s="21">
        <v>20</v>
      </c>
      <c r="AK956" s="14">
        <v>44438</v>
      </c>
      <c r="AL956" s="14"/>
      <c r="AM956" s="21">
        <v>6</v>
      </c>
      <c r="AN956" s="14">
        <v>44620</v>
      </c>
      <c r="AO956" s="14">
        <v>44680</v>
      </c>
      <c r="AP956" s="19"/>
      <c r="AQ956" s="19"/>
      <c r="AR956" s="19"/>
      <c r="AS956" s="19"/>
      <c r="AT956" s="19"/>
      <c r="AU956" s="19"/>
      <c r="AV956" s="19"/>
      <c r="AW956" s="19"/>
      <c r="AX956" s="19">
        <v>1480000</v>
      </c>
      <c r="AY956" s="19"/>
      <c r="AZ956" s="19"/>
      <c r="BA956" s="19"/>
      <c r="BB956" s="19">
        <f t="shared" si="135"/>
        <v>0</v>
      </c>
      <c r="BC956" s="15">
        <f t="shared" si="137"/>
        <v>1480000</v>
      </c>
      <c r="BD956" s="15">
        <f t="shared" si="134"/>
        <v>1480000</v>
      </c>
      <c r="BE956" t="str">
        <f t="shared" si="138"/>
        <v>OK</v>
      </c>
      <c r="BF956">
        <f t="shared" si="139"/>
        <v>1</v>
      </c>
      <c r="BH956" s="17"/>
    </row>
    <row r="957" spans="1:60" hidden="1">
      <c r="A957" s="17">
        <v>10</v>
      </c>
      <c r="B957" s="17" t="s">
        <v>21</v>
      </c>
      <c r="C957" s="17" t="s">
        <v>1046</v>
      </c>
      <c r="D957" s="17" t="s">
        <v>1046</v>
      </c>
      <c r="E957" s="17" t="s">
        <v>2</v>
      </c>
      <c r="F957" s="17" t="s">
        <v>626</v>
      </c>
      <c r="G957">
        <v>3875</v>
      </c>
      <c r="H957">
        <v>5</v>
      </c>
      <c r="I957" s="19">
        <v>1480000</v>
      </c>
      <c r="J957" s="15">
        <v>296000</v>
      </c>
      <c r="K957" s="17">
        <v>5</v>
      </c>
      <c r="L957" s="17"/>
      <c r="M957" s="17" t="s">
        <v>113</v>
      </c>
      <c r="N957" s="17" t="s">
        <v>46</v>
      </c>
      <c r="O957" s="17" t="s">
        <v>114</v>
      </c>
      <c r="P957" s="17" t="s">
        <v>1025</v>
      </c>
      <c r="Q957" s="17" t="s">
        <v>579</v>
      </c>
      <c r="R957" s="17" t="s">
        <v>117</v>
      </c>
      <c r="S957" s="17"/>
      <c r="T957">
        <v>387502</v>
      </c>
      <c r="U957" t="s">
        <v>1021</v>
      </c>
      <c r="V957" s="17" t="str">
        <f t="shared" si="136"/>
        <v>10-387502</v>
      </c>
      <c r="W957" t="s">
        <v>1026</v>
      </c>
      <c r="X957" s="17" t="s">
        <v>40</v>
      </c>
      <c r="Y957" s="20"/>
      <c r="Z957" s="21"/>
      <c r="AA957" s="14"/>
      <c r="AB957" s="20">
        <v>44379</v>
      </c>
      <c r="AC957" s="19">
        <f t="shared" si="141"/>
        <v>1480000</v>
      </c>
      <c r="AD957" s="21">
        <v>15</v>
      </c>
      <c r="AE957" s="14">
        <v>44394</v>
      </c>
      <c r="AF957" s="20">
        <v>44393</v>
      </c>
      <c r="AG957" s="21">
        <v>10</v>
      </c>
      <c r="AH957" s="14">
        <v>44403</v>
      </c>
      <c r="AI957" s="20">
        <v>44418</v>
      </c>
      <c r="AJ957" s="21">
        <v>20</v>
      </c>
      <c r="AK957" s="14">
        <v>44438</v>
      </c>
      <c r="AL957" s="14"/>
      <c r="AM957" s="21">
        <v>6</v>
      </c>
      <c r="AN957" s="14">
        <v>44620</v>
      </c>
      <c r="AO957" s="14">
        <v>44680</v>
      </c>
      <c r="AP957" s="19"/>
      <c r="AQ957" s="19"/>
      <c r="AR957" s="19"/>
      <c r="AS957" s="19"/>
      <c r="AT957" s="19"/>
      <c r="AU957" s="19"/>
      <c r="AV957" s="19"/>
      <c r="AW957" s="19"/>
      <c r="AX957" s="19">
        <v>1480000</v>
      </c>
      <c r="AY957" s="19"/>
      <c r="AZ957" s="19"/>
      <c r="BA957" s="19"/>
      <c r="BB957" s="19">
        <f t="shared" si="135"/>
        <v>0</v>
      </c>
      <c r="BC957" s="15">
        <f t="shared" si="137"/>
        <v>1480000</v>
      </c>
      <c r="BD957" s="15">
        <f t="shared" si="134"/>
        <v>1480000</v>
      </c>
      <c r="BE957" t="str">
        <f t="shared" si="138"/>
        <v>OK</v>
      </c>
      <c r="BF957">
        <f t="shared" si="139"/>
        <v>1</v>
      </c>
      <c r="BH957" s="17"/>
    </row>
    <row r="958" spans="1:60" hidden="1">
      <c r="A958" s="17">
        <v>10</v>
      </c>
      <c r="B958" s="17" t="s">
        <v>21</v>
      </c>
      <c r="C958" s="17" t="s">
        <v>1047</v>
      </c>
      <c r="D958" s="17" t="s">
        <v>1047</v>
      </c>
      <c r="E958" s="17" t="s">
        <v>2</v>
      </c>
      <c r="F958" s="17" t="s">
        <v>626</v>
      </c>
      <c r="G958">
        <v>3875</v>
      </c>
      <c r="H958">
        <v>5</v>
      </c>
      <c r="I958" s="19">
        <v>1480000</v>
      </c>
      <c r="J958" s="15">
        <v>296000</v>
      </c>
      <c r="K958" s="17">
        <v>5</v>
      </c>
      <c r="L958" s="17"/>
      <c r="M958" s="17" t="s">
        <v>113</v>
      </c>
      <c r="N958" s="17" t="s">
        <v>46</v>
      </c>
      <c r="O958" s="17" t="s">
        <v>114</v>
      </c>
      <c r="P958" s="17" t="s">
        <v>1025</v>
      </c>
      <c r="Q958" s="17" t="s">
        <v>579</v>
      </c>
      <c r="R958" s="17" t="s">
        <v>117</v>
      </c>
      <c r="S958" s="17"/>
      <c r="T958">
        <v>387502</v>
      </c>
      <c r="U958" t="s">
        <v>1021</v>
      </c>
      <c r="V958" s="17" t="str">
        <f t="shared" si="136"/>
        <v>10-387502</v>
      </c>
      <c r="W958" t="s">
        <v>1026</v>
      </c>
      <c r="X958" s="17" t="s">
        <v>40</v>
      </c>
      <c r="Y958" s="20"/>
      <c r="Z958" s="21"/>
      <c r="AA958" s="14"/>
      <c r="AB958" s="20">
        <v>44379</v>
      </c>
      <c r="AC958" s="19">
        <f t="shared" si="141"/>
        <v>1480000</v>
      </c>
      <c r="AD958" s="21">
        <v>15</v>
      </c>
      <c r="AE958" s="14">
        <v>44394</v>
      </c>
      <c r="AF958" s="20">
        <v>44393</v>
      </c>
      <c r="AG958" s="21">
        <v>10</v>
      </c>
      <c r="AH958" s="14">
        <v>44403</v>
      </c>
      <c r="AI958" s="20">
        <v>44418</v>
      </c>
      <c r="AJ958" s="21">
        <v>20</v>
      </c>
      <c r="AK958" s="14">
        <v>44438</v>
      </c>
      <c r="AL958" s="14"/>
      <c r="AM958" s="21">
        <v>6</v>
      </c>
      <c r="AN958" s="14">
        <v>44620</v>
      </c>
      <c r="AO958" s="14">
        <v>44680</v>
      </c>
      <c r="AP958" s="19"/>
      <c r="AQ958" s="19"/>
      <c r="AR958" s="19"/>
      <c r="AS958" s="19"/>
      <c r="AT958" s="19"/>
      <c r="AU958" s="19"/>
      <c r="AV958" s="19"/>
      <c r="AW958" s="19"/>
      <c r="AX958" s="19">
        <v>1480000</v>
      </c>
      <c r="AY958" s="19"/>
      <c r="AZ958" s="19"/>
      <c r="BA958" s="19"/>
      <c r="BB958" s="19">
        <f t="shared" si="135"/>
        <v>0</v>
      </c>
      <c r="BC958" s="15">
        <f t="shared" si="137"/>
        <v>1480000</v>
      </c>
      <c r="BD958" s="15">
        <f t="shared" si="134"/>
        <v>1480000</v>
      </c>
      <c r="BE958" t="str">
        <f t="shared" si="138"/>
        <v>OK</v>
      </c>
      <c r="BF958">
        <f t="shared" si="139"/>
        <v>1</v>
      </c>
      <c r="BH958" s="17"/>
    </row>
    <row r="959" spans="1:60" hidden="1">
      <c r="A959" s="17">
        <v>10</v>
      </c>
      <c r="B959" s="17" t="s">
        <v>21</v>
      </c>
      <c r="C959" s="17" t="s">
        <v>1048</v>
      </c>
      <c r="D959" s="17" t="s">
        <v>1048</v>
      </c>
      <c r="E959" s="17" t="s">
        <v>2</v>
      </c>
      <c r="F959" s="17" t="s">
        <v>626</v>
      </c>
      <c r="G959">
        <v>3875</v>
      </c>
      <c r="H959">
        <v>5</v>
      </c>
      <c r="I959" s="19">
        <v>1480000</v>
      </c>
      <c r="J959" s="15">
        <v>296000</v>
      </c>
      <c r="K959" s="17">
        <v>5</v>
      </c>
      <c r="L959" s="17"/>
      <c r="M959" s="17" t="s">
        <v>113</v>
      </c>
      <c r="N959" s="17" t="s">
        <v>46</v>
      </c>
      <c r="O959" s="17" t="s">
        <v>114</v>
      </c>
      <c r="P959" s="17" t="s">
        <v>1025</v>
      </c>
      <c r="Q959" s="17" t="s">
        <v>579</v>
      </c>
      <c r="R959" s="17" t="s">
        <v>117</v>
      </c>
      <c r="S959" s="17"/>
      <c r="T959">
        <v>387502</v>
      </c>
      <c r="U959" t="s">
        <v>1021</v>
      </c>
      <c r="V959" s="17" t="str">
        <f t="shared" si="136"/>
        <v>10-387502</v>
      </c>
      <c r="W959" t="s">
        <v>1026</v>
      </c>
      <c r="X959" s="17" t="s">
        <v>40</v>
      </c>
      <c r="Y959" s="20"/>
      <c r="Z959" s="21"/>
      <c r="AA959" s="14"/>
      <c r="AB959" s="20">
        <v>44379</v>
      </c>
      <c r="AC959" s="19">
        <f t="shared" si="141"/>
        <v>1480000</v>
      </c>
      <c r="AD959" s="21">
        <v>15</v>
      </c>
      <c r="AE959" s="14">
        <v>44394</v>
      </c>
      <c r="AF959" s="20">
        <v>44393</v>
      </c>
      <c r="AG959" s="21">
        <v>10</v>
      </c>
      <c r="AH959" s="14">
        <v>44403</v>
      </c>
      <c r="AI959" s="20">
        <v>44418</v>
      </c>
      <c r="AJ959" s="21">
        <v>20</v>
      </c>
      <c r="AK959" s="14">
        <v>44438</v>
      </c>
      <c r="AL959" s="14"/>
      <c r="AM959" s="21">
        <v>6</v>
      </c>
      <c r="AN959" s="14">
        <v>44620</v>
      </c>
      <c r="AO959" s="14">
        <v>44680</v>
      </c>
      <c r="AP959" s="19"/>
      <c r="AQ959" s="19"/>
      <c r="AR959" s="19"/>
      <c r="AS959" s="19"/>
      <c r="AT959" s="19"/>
      <c r="AU959" s="19"/>
      <c r="AV959" s="19"/>
      <c r="AW959" s="19"/>
      <c r="AX959" s="19">
        <v>1480000</v>
      </c>
      <c r="AY959" s="19"/>
      <c r="AZ959" s="19"/>
      <c r="BA959" s="19"/>
      <c r="BB959" s="19">
        <f t="shared" si="135"/>
        <v>0</v>
      </c>
      <c r="BC959" s="15">
        <f t="shared" si="137"/>
        <v>1480000</v>
      </c>
      <c r="BD959" s="15">
        <f t="shared" si="134"/>
        <v>1480000</v>
      </c>
      <c r="BE959" t="str">
        <f t="shared" si="138"/>
        <v>OK</v>
      </c>
      <c r="BF959">
        <f t="shared" si="139"/>
        <v>1</v>
      </c>
      <c r="BH959" s="17"/>
    </row>
    <row r="960" spans="1:60" hidden="1">
      <c r="A960" s="17">
        <v>10</v>
      </c>
      <c r="B960" s="17" t="s">
        <v>21</v>
      </c>
      <c r="C960" s="17" t="s">
        <v>1049</v>
      </c>
      <c r="D960" s="17" t="s">
        <v>1049</v>
      </c>
      <c r="E960" s="17" t="s">
        <v>2</v>
      </c>
      <c r="F960" s="17" t="s">
        <v>626</v>
      </c>
      <c r="G960">
        <v>3875</v>
      </c>
      <c r="H960">
        <v>5</v>
      </c>
      <c r="I960" s="19">
        <v>1480000</v>
      </c>
      <c r="J960" s="15">
        <v>296000</v>
      </c>
      <c r="K960" s="17">
        <v>5</v>
      </c>
      <c r="L960" s="17"/>
      <c r="M960" s="17" t="s">
        <v>113</v>
      </c>
      <c r="N960" s="17" t="s">
        <v>46</v>
      </c>
      <c r="O960" s="17" t="s">
        <v>114</v>
      </c>
      <c r="P960" s="17" t="s">
        <v>1025</v>
      </c>
      <c r="Q960" s="17" t="s">
        <v>579</v>
      </c>
      <c r="R960" s="17" t="s">
        <v>117</v>
      </c>
      <c r="S960" s="17"/>
      <c r="T960">
        <v>387502</v>
      </c>
      <c r="U960" t="s">
        <v>1021</v>
      </c>
      <c r="V960" s="17" t="str">
        <f t="shared" si="136"/>
        <v>10-387502</v>
      </c>
      <c r="W960" t="s">
        <v>1026</v>
      </c>
      <c r="X960" s="17" t="s">
        <v>40</v>
      </c>
      <c r="Y960" s="20"/>
      <c r="Z960" s="21"/>
      <c r="AA960" s="14"/>
      <c r="AB960" s="20">
        <v>44379</v>
      </c>
      <c r="AC960" s="19">
        <f t="shared" si="141"/>
        <v>1480000</v>
      </c>
      <c r="AD960" s="21">
        <v>15</v>
      </c>
      <c r="AE960" s="14">
        <v>44394</v>
      </c>
      <c r="AF960" s="20">
        <v>44393</v>
      </c>
      <c r="AG960" s="21">
        <v>10</v>
      </c>
      <c r="AH960" s="14">
        <v>44403</v>
      </c>
      <c r="AI960" s="20">
        <v>44418</v>
      </c>
      <c r="AJ960" s="21">
        <v>20</v>
      </c>
      <c r="AK960" s="14">
        <v>44438</v>
      </c>
      <c r="AL960" s="14"/>
      <c r="AM960" s="21">
        <v>6</v>
      </c>
      <c r="AN960" s="14">
        <v>44620</v>
      </c>
      <c r="AO960" s="14">
        <v>44680</v>
      </c>
      <c r="AP960" s="19"/>
      <c r="AQ960" s="19"/>
      <c r="AR960" s="19"/>
      <c r="AS960" s="19"/>
      <c r="AT960" s="19"/>
      <c r="AU960" s="19"/>
      <c r="AV960" s="19"/>
      <c r="AW960" s="19"/>
      <c r="AX960" s="19">
        <v>1480000</v>
      </c>
      <c r="AY960" s="19"/>
      <c r="AZ960" s="19"/>
      <c r="BA960" s="19"/>
      <c r="BB960" s="19">
        <f t="shared" si="135"/>
        <v>0</v>
      </c>
      <c r="BC960" s="15">
        <f t="shared" si="137"/>
        <v>1480000</v>
      </c>
      <c r="BD960" s="15">
        <f t="shared" si="134"/>
        <v>1480000</v>
      </c>
      <c r="BE960" t="str">
        <f t="shared" si="138"/>
        <v>OK</v>
      </c>
      <c r="BF960">
        <f t="shared" si="139"/>
        <v>1</v>
      </c>
      <c r="BH960" s="17"/>
    </row>
    <row r="961" spans="1:60" hidden="1">
      <c r="A961" s="17">
        <v>10</v>
      </c>
      <c r="B961" s="17" t="s">
        <v>21</v>
      </c>
      <c r="C961" s="17" t="s">
        <v>1050</v>
      </c>
      <c r="D961" s="17" t="s">
        <v>1051</v>
      </c>
      <c r="E961" s="17" t="s">
        <v>2</v>
      </c>
      <c r="F961" s="17" t="s">
        <v>626</v>
      </c>
      <c r="G961">
        <v>3875</v>
      </c>
      <c r="H961">
        <v>5</v>
      </c>
      <c r="I961" s="19">
        <v>1480000</v>
      </c>
      <c r="J961" s="15">
        <v>296000</v>
      </c>
      <c r="K961" s="17">
        <v>5</v>
      </c>
      <c r="L961" s="17"/>
      <c r="M961" s="17" t="s">
        <v>113</v>
      </c>
      <c r="N961" s="17" t="s">
        <v>46</v>
      </c>
      <c r="O961" s="17" t="s">
        <v>114</v>
      </c>
      <c r="P961" s="17" t="s">
        <v>1025</v>
      </c>
      <c r="Q961" s="17" t="s">
        <v>579</v>
      </c>
      <c r="R961" s="17" t="s">
        <v>117</v>
      </c>
      <c r="S961" s="17"/>
      <c r="T961">
        <v>387502</v>
      </c>
      <c r="U961" t="s">
        <v>1021</v>
      </c>
      <c r="V961" s="17" t="str">
        <f t="shared" si="136"/>
        <v>10-387502</v>
      </c>
      <c r="W961" t="s">
        <v>1026</v>
      </c>
      <c r="X961" s="17" t="s">
        <v>40</v>
      </c>
      <c r="Y961" s="20"/>
      <c r="Z961" s="21"/>
      <c r="AA961" s="14"/>
      <c r="AB961" s="20">
        <v>44379</v>
      </c>
      <c r="AC961" s="19">
        <f t="shared" si="141"/>
        <v>1480000</v>
      </c>
      <c r="AD961" s="21">
        <v>15</v>
      </c>
      <c r="AE961" s="14">
        <v>44394</v>
      </c>
      <c r="AF961" s="20">
        <v>44393</v>
      </c>
      <c r="AG961" s="21">
        <v>10</v>
      </c>
      <c r="AH961" s="14">
        <v>44403</v>
      </c>
      <c r="AI961" s="20">
        <v>44418</v>
      </c>
      <c r="AJ961" s="21">
        <v>20</v>
      </c>
      <c r="AK961" s="14">
        <v>44438</v>
      </c>
      <c r="AL961" s="14"/>
      <c r="AM961" s="21">
        <v>6</v>
      </c>
      <c r="AN961" s="14">
        <v>44620</v>
      </c>
      <c r="AO961" s="14">
        <v>44680</v>
      </c>
      <c r="AP961" s="19"/>
      <c r="AQ961" s="19"/>
      <c r="AR961" s="19"/>
      <c r="AS961" s="19"/>
      <c r="AT961" s="19"/>
      <c r="AU961" s="19"/>
      <c r="AV961" s="19"/>
      <c r="AW961" s="19"/>
      <c r="AX961" s="19">
        <v>1480000</v>
      </c>
      <c r="AY961" s="19"/>
      <c r="AZ961" s="19"/>
      <c r="BA961" s="19"/>
      <c r="BB961" s="19">
        <f t="shared" si="135"/>
        <v>0</v>
      </c>
      <c r="BC961" s="15">
        <f t="shared" si="137"/>
        <v>1480000</v>
      </c>
      <c r="BD961" s="15">
        <f t="shared" si="134"/>
        <v>1480000</v>
      </c>
      <c r="BE961" t="str">
        <f t="shared" si="138"/>
        <v>OK</v>
      </c>
      <c r="BF961">
        <f t="shared" si="139"/>
        <v>1</v>
      </c>
      <c r="BH961" s="17"/>
    </row>
    <row r="962" spans="1:60" hidden="1">
      <c r="A962" s="17">
        <v>10</v>
      </c>
      <c r="B962" s="17" t="s">
        <v>21</v>
      </c>
      <c r="C962" s="17" t="s">
        <v>1052</v>
      </c>
      <c r="D962" s="17" t="s">
        <v>1052</v>
      </c>
      <c r="E962" s="17" t="s">
        <v>2</v>
      </c>
      <c r="F962" s="17" t="s">
        <v>626</v>
      </c>
      <c r="G962">
        <v>3875</v>
      </c>
      <c r="H962">
        <v>5</v>
      </c>
      <c r="I962" s="19">
        <v>1480000</v>
      </c>
      <c r="J962" s="15">
        <v>296000</v>
      </c>
      <c r="K962" s="17">
        <v>5</v>
      </c>
      <c r="L962" s="17"/>
      <c r="M962" s="17" t="s">
        <v>113</v>
      </c>
      <c r="N962" s="17" t="s">
        <v>46</v>
      </c>
      <c r="O962" s="17" t="s">
        <v>114</v>
      </c>
      <c r="P962" s="17" t="s">
        <v>1025</v>
      </c>
      <c r="Q962" s="17" t="s">
        <v>579</v>
      </c>
      <c r="R962" s="17" t="s">
        <v>117</v>
      </c>
      <c r="S962" s="17"/>
      <c r="T962">
        <v>387502</v>
      </c>
      <c r="U962" t="s">
        <v>1021</v>
      </c>
      <c r="V962" s="17" t="str">
        <f t="shared" si="136"/>
        <v>10-387502</v>
      </c>
      <c r="W962" t="s">
        <v>1026</v>
      </c>
      <c r="X962" s="17" t="s">
        <v>40</v>
      </c>
      <c r="Y962" s="20"/>
      <c r="Z962" s="21"/>
      <c r="AA962" s="14"/>
      <c r="AB962" s="20">
        <v>44379</v>
      </c>
      <c r="AC962" s="19">
        <f t="shared" si="141"/>
        <v>1480000</v>
      </c>
      <c r="AD962" s="21">
        <v>15</v>
      </c>
      <c r="AE962" s="14">
        <v>44394</v>
      </c>
      <c r="AF962" s="20">
        <v>44393</v>
      </c>
      <c r="AG962" s="21">
        <v>10</v>
      </c>
      <c r="AH962" s="14">
        <v>44403</v>
      </c>
      <c r="AI962" s="20">
        <v>44418</v>
      </c>
      <c r="AJ962" s="21">
        <v>20</v>
      </c>
      <c r="AK962" s="14">
        <v>44438</v>
      </c>
      <c r="AL962" s="14"/>
      <c r="AM962" s="21">
        <v>6</v>
      </c>
      <c r="AN962" s="14">
        <v>44620</v>
      </c>
      <c r="AO962" s="14">
        <v>44680</v>
      </c>
      <c r="AP962" s="19"/>
      <c r="AQ962" s="19"/>
      <c r="AR962" s="19"/>
      <c r="AS962" s="19"/>
      <c r="AT962" s="19"/>
      <c r="AU962" s="19"/>
      <c r="AV962" s="19"/>
      <c r="AW962" s="19"/>
      <c r="AX962" s="19">
        <v>1480000</v>
      </c>
      <c r="AY962" s="19"/>
      <c r="AZ962" s="19"/>
      <c r="BA962" s="19"/>
      <c r="BB962" s="19">
        <f t="shared" si="135"/>
        <v>0</v>
      </c>
      <c r="BC962" s="15">
        <f t="shared" si="137"/>
        <v>1480000</v>
      </c>
      <c r="BD962" s="15">
        <f t="shared" ref="BD962:BD1025" si="142">I962</f>
        <v>1480000</v>
      </c>
      <c r="BE962" t="str">
        <f t="shared" si="138"/>
        <v>OK</v>
      </c>
      <c r="BF962">
        <f t="shared" si="139"/>
        <v>1</v>
      </c>
      <c r="BH962" s="17"/>
    </row>
    <row r="963" spans="1:60" hidden="1">
      <c r="A963" s="17">
        <v>10</v>
      </c>
      <c r="B963" s="17" t="s">
        <v>21</v>
      </c>
      <c r="C963" s="17" t="s">
        <v>1053</v>
      </c>
      <c r="D963" s="17" t="s">
        <v>1053</v>
      </c>
      <c r="E963" s="17" t="s">
        <v>2</v>
      </c>
      <c r="F963" s="17" t="s">
        <v>626</v>
      </c>
      <c r="G963">
        <v>3875</v>
      </c>
      <c r="H963">
        <v>5</v>
      </c>
      <c r="I963" s="19">
        <v>1480000</v>
      </c>
      <c r="J963" s="15">
        <v>296000</v>
      </c>
      <c r="K963" s="17">
        <v>5</v>
      </c>
      <c r="L963" s="17"/>
      <c r="M963" s="17" t="s">
        <v>113</v>
      </c>
      <c r="N963" s="17" t="s">
        <v>46</v>
      </c>
      <c r="O963" s="17" t="s">
        <v>114</v>
      </c>
      <c r="P963" s="17" t="s">
        <v>1025</v>
      </c>
      <c r="Q963" s="17" t="s">
        <v>579</v>
      </c>
      <c r="R963" s="17" t="s">
        <v>117</v>
      </c>
      <c r="S963" s="17"/>
      <c r="T963">
        <v>387502</v>
      </c>
      <c r="U963" t="s">
        <v>1021</v>
      </c>
      <c r="V963" s="17" t="str">
        <f t="shared" si="136"/>
        <v>10-387502</v>
      </c>
      <c r="W963" t="s">
        <v>1026</v>
      </c>
      <c r="X963" s="17" t="s">
        <v>40</v>
      </c>
      <c r="Y963" s="20"/>
      <c r="Z963" s="21"/>
      <c r="AA963" s="14"/>
      <c r="AB963" s="20">
        <v>44379</v>
      </c>
      <c r="AC963" s="19">
        <f t="shared" si="141"/>
        <v>1480000</v>
      </c>
      <c r="AD963" s="21">
        <v>15</v>
      </c>
      <c r="AE963" s="14">
        <v>44394</v>
      </c>
      <c r="AF963" s="20">
        <v>44393</v>
      </c>
      <c r="AG963" s="21">
        <v>10</v>
      </c>
      <c r="AH963" s="14">
        <v>44403</v>
      </c>
      <c r="AI963" s="20">
        <v>44418</v>
      </c>
      <c r="AJ963" s="21">
        <v>20</v>
      </c>
      <c r="AK963" s="14">
        <v>44438</v>
      </c>
      <c r="AL963" s="14"/>
      <c r="AM963" s="21">
        <v>6</v>
      </c>
      <c r="AN963" s="14">
        <v>44620</v>
      </c>
      <c r="AO963" s="14">
        <v>44680</v>
      </c>
      <c r="AP963" s="19"/>
      <c r="AQ963" s="19"/>
      <c r="AR963" s="19"/>
      <c r="AS963" s="19"/>
      <c r="AT963" s="19"/>
      <c r="AU963" s="19"/>
      <c r="AV963" s="19"/>
      <c r="AW963" s="19"/>
      <c r="AX963" s="19">
        <v>1480000</v>
      </c>
      <c r="AY963" s="19"/>
      <c r="AZ963" s="19"/>
      <c r="BA963" s="19"/>
      <c r="BB963" s="19">
        <f t="shared" ref="BB963:BB1026" si="143">SUM(AP963:AV963)</f>
        <v>0</v>
      </c>
      <c r="BC963" s="15">
        <f t="shared" si="137"/>
        <v>1480000</v>
      </c>
      <c r="BD963" s="15">
        <f t="shared" si="142"/>
        <v>1480000</v>
      </c>
      <c r="BE963" t="str">
        <f t="shared" si="138"/>
        <v>OK</v>
      </c>
      <c r="BF963">
        <f t="shared" si="139"/>
        <v>1</v>
      </c>
      <c r="BH963" s="17"/>
    </row>
    <row r="964" spans="1:60" hidden="1">
      <c r="A964" s="17">
        <v>10</v>
      </c>
      <c r="B964" s="17" t="s">
        <v>21</v>
      </c>
      <c r="C964" s="17" t="s">
        <v>169</v>
      </c>
      <c r="D964" s="17" t="s">
        <v>169</v>
      </c>
      <c r="E964" s="17" t="s">
        <v>5</v>
      </c>
      <c r="F964" s="17" t="s">
        <v>5</v>
      </c>
      <c r="G964">
        <v>4103</v>
      </c>
      <c r="H964">
        <v>100</v>
      </c>
      <c r="I964" s="19">
        <v>280000000</v>
      </c>
      <c r="J964" s="15">
        <v>2800000</v>
      </c>
      <c r="K964" s="17">
        <v>100</v>
      </c>
      <c r="L964" s="17"/>
      <c r="M964" s="17" t="s">
        <v>40</v>
      </c>
      <c r="N964" s="17" t="s">
        <v>46</v>
      </c>
      <c r="O964" s="17" t="s">
        <v>114</v>
      </c>
      <c r="P964" s="17" t="s">
        <v>1054</v>
      </c>
      <c r="Q964" s="17" t="s">
        <v>53</v>
      </c>
      <c r="R964" s="17" t="s">
        <v>117</v>
      </c>
      <c r="S964" s="17" t="s">
        <v>118</v>
      </c>
      <c r="T964" t="s">
        <v>345</v>
      </c>
      <c r="U964" t="s">
        <v>1021</v>
      </c>
      <c r="V964" s="17" t="str">
        <f t="shared" si="136"/>
        <v>10-410301</v>
      </c>
      <c r="W964" t="s">
        <v>1055</v>
      </c>
      <c r="X964" s="17" t="s">
        <v>40</v>
      </c>
      <c r="Y964" s="20">
        <v>44364</v>
      </c>
      <c r="Z964" s="21">
        <v>15</v>
      </c>
      <c r="AA964" s="14">
        <v>44379</v>
      </c>
      <c r="AB964" s="20">
        <v>44364</v>
      </c>
      <c r="AC964" s="19">
        <f t="shared" si="141"/>
        <v>280000000</v>
      </c>
      <c r="AD964" s="21">
        <v>15</v>
      </c>
      <c r="AE964" s="14">
        <v>44382</v>
      </c>
      <c r="AF964" s="20">
        <v>44382</v>
      </c>
      <c r="AG964" s="21">
        <v>9</v>
      </c>
      <c r="AH964" s="14">
        <v>44391</v>
      </c>
      <c r="AI964" s="20">
        <v>44392</v>
      </c>
      <c r="AJ964" s="21">
        <v>10</v>
      </c>
      <c r="AK964" s="14">
        <v>44402</v>
      </c>
      <c r="AL964" s="15">
        <f t="shared" ref="AL964:AL980" si="144">I964</f>
        <v>280000000</v>
      </c>
      <c r="AM964" s="21">
        <v>5</v>
      </c>
      <c r="AN964" s="14">
        <v>44555</v>
      </c>
      <c r="AO964" s="14">
        <v>44615</v>
      </c>
      <c r="AP964" s="19"/>
      <c r="AQ964" s="19"/>
      <c r="AR964" s="19"/>
      <c r="AS964" s="19"/>
      <c r="AT964" s="19"/>
      <c r="AU964" s="19"/>
      <c r="AV964" s="19">
        <v>14000000</v>
      </c>
      <c r="AW964" s="19"/>
      <c r="AX964" s="19">
        <v>266000000</v>
      </c>
      <c r="AY964" s="19"/>
      <c r="AZ964" s="19"/>
      <c r="BA964" s="19"/>
      <c r="BB964" s="19">
        <f t="shared" si="143"/>
        <v>14000000</v>
      </c>
      <c r="BC964" s="15">
        <f t="shared" si="137"/>
        <v>280000000</v>
      </c>
      <c r="BD964" s="15">
        <f t="shared" si="142"/>
        <v>280000000</v>
      </c>
      <c r="BE964" t="str">
        <f t="shared" si="138"/>
        <v>OK</v>
      </c>
      <c r="BF964">
        <f t="shared" si="139"/>
        <v>2</v>
      </c>
      <c r="BH964" s="17"/>
    </row>
    <row r="965" spans="1:60" hidden="1">
      <c r="A965" s="17">
        <v>10</v>
      </c>
      <c r="B965" s="17" t="s">
        <v>21</v>
      </c>
      <c r="C965" s="17" t="s">
        <v>169</v>
      </c>
      <c r="D965" s="17" t="s">
        <v>1019</v>
      </c>
      <c r="E965" s="17" t="s">
        <v>8</v>
      </c>
      <c r="F965" s="17" t="s">
        <v>138</v>
      </c>
      <c r="G965">
        <v>4881</v>
      </c>
      <c r="H965">
        <v>80</v>
      </c>
      <c r="I965" s="19">
        <v>68000000</v>
      </c>
      <c r="J965" s="15">
        <v>850000</v>
      </c>
      <c r="K965" s="17">
        <v>80</v>
      </c>
      <c r="L965" s="17"/>
      <c r="M965" s="17" t="s">
        <v>113</v>
      </c>
      <c r="N965" s="17" t="s">
        <v>48</v>
      </c>
      <c r="O965" s="17" t="s">
        <v>146</v>
      </c>
      <c r="P965" s="17" t="s">
        <v>1056</v>
      </c>
      <c r="Q965" s="17" t="s">
        <v>53</v>
      </c>
      <c r="R965" s="17" t="s">
        <v>117</v>
      </c>
      <c r="S965" s="17" t="s">
        <v>118</v>
      </c>
      <c r="T965" t="s">
        <v>349</v>
      </c>
      <c r="U965" t="s">
        <v>1021</v>
      </c>
      <c r="V965" s="17" t="str">
        <f t="shared" si="136"/>
        <v>10-488101</v>
      </c>
      <c r="W965" t="s">
        <v>1057</v>
      </c>
      <c r="X965" s="17" t="s">
        <v>40</v>
      </c>
      <c r="Y965" s="20">
        <v>44277</v>
      </c>
      <c r="Z965" s="21">
        <v>18</v>
      </c>
      <c r="AA965" s="14">
        <v>44295</v>
      </c>
      <c r="AB965" s="20">
        <v>44279</v>
      </c>
      <c r="AC965" s="19">
        <f t="shared" si="141"/>
        <v>68000000</v>
      </c>
      <c r="AD965" s="21">
        <v>21</v>
      </c>
      <c r="AE965" s="14">
        <v>44300</v>
      </c>
      <c r="AF965" s="20">
        <v>44301</v>
      </c>
      <c r="AG965" s="21">
        <v>20</v>
      </c>
      <c r="AH965" s="14">
        <v>44321</v>
      </c>
      <c r="AI965" s="20">
        <v>44336</v>
      </c>
      <c r="AJ965" s="21">
        <v>35</v>
      </c>
      <c r="AK965" s="14">
        <v>44371</v>
      </c>
      <c r="AL965" s="15">
        <f t="shared" si="144"/>
        <v>68000000</v>
      </c>
      <c r="AM965" s="21">
        <v>7</v>
      </c>
      <c r="AN965" s="14">
        <v>44585</v>
      </c>
      <c r="AO965" s="14">
        <v>44645</v>
      </c>
      <c r="AP965" s="19"/>
      <c r="AQ965" s="19"/>
      <c r="AR965" s="19"/>
      <c r="AS965" s="19"/>
      <c r="AT965" s="19"/>
      <c r="AU965" s="19"/>
      <c r="AV965" s="19">
        <v>3400000</v>
      </c>
      <c r="AW965" s="19"/>
      <c r="AX965" s="19">
        <v>64600000</v>
      </c>
      <c r="AY965" s="19"/>
      <c r="AZ965" s="19"/>
      <c r="BA965" s="19"/>
      <c r="BB965" s="19">
        <f t="shared" si="143"/>
        <v>3400000</v>
      </c>
      <c r="BC965" s="15">
        <f t="shared" si="137"/>
        <v>68000000</v>
      </c>
      <c r="BD965" s="15">
        <f t="shared" si="142"/>
        <v>68000000</v>
      </c>
      <c r="BE965" t="str">
        <f t="shared" si="138"/>
        <v>OK</v>
      </c>
      <c r="BF965">
        <f t="shared" si="139"/>
        <v>2</v>
      </c>
      <c r="BH965" s="17"/>
    </row>
    <row r="966" spans="1:60" hidden="1">
      <c r="A966" s="17">
        <v>10</v>
      </c>
      <c r="B966" s="17" t="s">
        <v>21</v>
      </c>
      <c r="C966" s="17" t="s">
        <v>169</v>
      </c>
      <c r="D966" s="17" t="s">
        <v>1052</v>
      </c>
      <c r="E966" s="17" t="s">
        <v>8</v>
      </c>
      <c r="F966" s="17" t="s">
        <v>138</v>
      </c>
      <c r="G966">
        <v>4881</v>
      </c>
      <c r="H966">
        <v>15</v>
      </c>
      <c r="I966" s="19">
        <v>14250000</v>
      </c>
      <c r="J966" s="15">
        <v>950000</v>
      </c>
      <c r="K966" s="17">
        <v>15</v>
      </c>
      <c r="L966" s="17"/>
      <c r="M966" s="17" t="s">
        <v>113</v>
      </c>
      <c r="N966" s="17" t="s">
        <v>48</v>
      </c>
      <c r="O966" s="17" t="s">
        <v>1058</v>
      </c>
      <c r="P966" s="17" t="s">
        <v>1059</v>
      </c>
      <c r="Q966" s="17" t="s">
        <v>52</v>
      </c>
      <c r="R966" s="17" t="s">
        <v>117</v>
      </c>
      <c r="S966" s="17" t="s">
        <v>118</v>
      </c>
      <c r="T966" t="s">
        <v>349</v>
      </c>
      <c r="U966" t="s">
        <v>1021</v>
      </c>
      <c r="V966" s="17" t="str">
        <f t="shared" si="136"/>
        <v>10-488101</v>
      </c>
      <c r="W966" t="s">
        <v>1057</v>
      </c>
      <c r="X966" s="17" t="s">
        <v>113</v>
      </c>
      <c r="Y966" s="20"/>
      <c r="Z966" s="21"/>
      <c r="AA966" s="14"/>
      <c r="AB966" s="20">
        <v>44279</v>
      </c>
      <c r="AC966" s="19">
        <f t="shared" si="141"/>
        <v>14250000</v>
      </c>
      <c r="AD966" s="21">
        <v>15</v>
      </c>
      <c r="AE966" s="14">
        <v>44294</v>
      </c>
      <c r="AF966" s="20">
        <v>44295</v>
      </c>
      <c r="AG966" s="21">
        <v>14</v>
      </c>
      <c r="AH966" s="14">
        <v>44309</v>
      </c>
      <c r="AI966" s="20">
        <v>44336</v>
      </c>
      <c r="AJ966" s="21">
        <v>35</v>
      </c>
      <c r="AK966" s="14">
        <v>44371</v>
      </c>
      <c r="AL966" s="15">
        <f t="shared" si="144"/>
        <v>14250000</v>
      </c>
      <c r="AM966" s="21">
        <v>7</v>
      </c>
      <c r="AN966" s="14">
        <v>44585</v>
      </c>
      <c r="AO966" s="14">
        <v>44645</v>
      </c>
      <c r="AP966" s="19"/>
      <c r="AQ966" s="19"/>
      <c r="AR966" s="19"/>
      <c r="AS966" s="19"/>
      <c r="AT966" s="19"/>
      <c r="AU966" s="19">
        <v>712500</v>
      </c>
      <c r="AV966" s="19"/>
      <c r="AW966" s="19">
        <v>13537500</v>
      </c>
      <c r="AX966" s="19"/>
      <c r="AY966" s="19"/>
      <c r="AZ966" s="19"/>
      <c r="BA966" s="19"/>
      <c r="BB966" s="19">
        <f t="shared" si="143"/>
        <v>712500</v>
      </c>
      <c r="BC966" s="15">
        <f t="shared" si="137"/>
        <v>14250000</v>
      </c>
      <c r="BD966" s="15">
        <f t="shared" si="142"/>
        <v>14250000</v>
      </c>
      <c r="BE966" t="str">
        <f t="shared" si="138"/>
        <v>OK</v>
      </c>
      <c r="BF966">
        <f t="shared" si="139"/>
        <v>2</v>
      </c>
      <c r="BH966" s="17"/>
    </row>
    <row r="967" spans="1:60" hidden="1">
      <c r="A967" s="17">
        <v>10</v>
      </c>
      <c r="B967" s="17" t="s">
        <v>21</v>
      </c>
      <c r="C967" s="17" t="s">
        <v>169</v>
      </c>
      <c r="D967" s="17" t="s">
        <v>1050</v>
      </c>
      <c r="E967" s="17" t="s">
        <v>8</v>
      </c>
      <c r="F967" s="17" t="s">
        <v>138</v>
      </c>
      <c r="G967">
        <v>4881</v>
      </c>
      <c r="H967">
        <v>15</v>
      </c>
      <c r="I967" s="19">
        <v>14250000</v>
      </c>
      <c r="J967" s="15">
        <v>950000</v>
      </c>
      <c r="K967" s="17">
        <v>15</v>
      </c>
      <c r="L967" s="17"/>
      <c r="M967" s="17" t="s">
        <v>113</v>
      </c>
      <c r="N967" s="17" t="s">
        <v>48</v>
      </c>
      <c r="O967" s="17" t="s">
        <v>114</v>
      </c>
      <c r="P967" s="17" t="s">
        <v>1060</v>
      </c>
      <c r="Q967" s="17" t="s">
        <v>52</v>
      </c>
      <c r="R967" s="17" t="s">
        <v>117</v>
      </c>
      <c r="S967" s="17" t="s">
        <v>118</v>
      </c>
      <c r="T967" t="s">
        <v>349</v>
      </c>
      <c r="U967" t="s">
        <v>1021</v>
      </c>
      <c r="V967" s="17" t="str">
        <f t="shared" si="136"/>
        <v>10-488101</v>
      </c>
      <c r="W967" t="s">
        <v>1057</v>
      </c>
      <c r="X967" s="17" t="s">
        <v>113</v>
      </c>
      <c r="Y967" s="20"/>
      <c r="Z967" s="21"/>
      <c r="AA967" s="14"/>
      <c r="AB967" s="20">
        <v>44279</v>
      </c>
      <c r="AC967" s="19">
        <f t="shared" si="141"/>
        <v>14250000</v>
      </c>
      <c r="AD967" s="21">
        <v>15</v>
      </c>
      <c r="AE967" s="14">
        <v>44294</v>
      </c>
      <c r="AF967" s="20">
        <v>44295</v>
      </c>
      <c r="AG967" s="21">
        <v>14</v>
      </c>
      <c r="AH967" s="14">
        <v>44309</v>
      </c>
      <c r="AI967" s="20">
        <v>44336</v>
      </c>
      <c r="AJ967" s="21">
        <v>35</v>
      </c>
      <c r="AK967" s="14">
        <v>44371</v>
      </c>
      <c r="AL967" s="15">
        <f t="shared" si="144"/>
        <v>14250000</v>
      </c>
      <c r="AM967" s="21">
        <v>7</v>
      </c>
      <c r="AN967" s="14">
        <v>44585</v>
      </c>
      <c r="AO967" s="14">
        <v>44645</v>
      </c>
      <c r="AP967" s="19"/>
      <c r="AQ967" s="19"/>
      <c r="AR967" s="19"/>
      <c r="AS967" s="19"/>
      <c r="AT967" s="19"/>
      <c r="AU967" s="19">
        <v>712500</v>
      </c>
      <c r="AV967" s="19"/>
      <c r="AW967" s="19">
        <v>13537500</v>
      </c>
      <c r="AX967" s="19"/>
      <c r="AY967" s="19"/>
      <c r="AZ967" s="19"/>
      <c r="BA967" s="19"/>
      <c r="BB967" s="19">
        <f t="shared" si="143"/>
        <v>712500</v>
      </c>
      <c r="BC967" s="15">
        <f t="shared" si="137"/>
        <v>14250000</v>
      </c>
      <c r="BD967" s="15">
        <f t="shared" si="142"/>
        <v>14250000</v>
      </c>
      <c r="BE967" t="str">
        <f t="shared" si="138"/>
        <v>OK</v>
      </c>
      <c r="BF967">
        <f t="shared" si="139"/>
        <v>2</v>
      </c>
      <c r="BH967" s="17"/>
    </row>
    <row r="968" spans="1:60" hidden="1">
      <c r="A968" s="17">
        <v>10</v>
      </c>
      <c r="B968" s="17" t="s">
        <v>21</v>
      </c>
      <c r="C968" s="17" t="s">
        <v>169</v>
      </c>
      <c r="D968" s="17" t="s">
        <v>1052</v>
      </c>
      <c r="E968" s="17" t="s">
        <v>8</v>
      </c>
      <c r="F968" s="17" t="s">
        <v>138</v>
      </c>
      <c r="G968">
        <v>4881</v>
      </c>
      <c r="H968">
        <v>15</v>
      </c>
      <c r="I968" s="19">
        <v>14250000</v>
      </c>
      <c r="J968" s="15">
        <v>950000</v>
      </c>
      <c r="K968" s="17">
        <v>15</v>
      </c>
      <c r="L968" s="17"/>
      <c r="M968" s="17" t="s">
        <v>113</v>
      </c>
      <c r="N968" s="17" t="s">
        <v>48</v>
      </c>
      <c r="O968" s="17" t="s">
        <v>1058</v>
      </c>
      <c r="P968" s="17" t="s">
        <v>1059</v>
      </c>
      <c r="Q968" s="17" t="s">
        <v>52</v>
      </c>
      <c r="R968" s="17" t="s">
        <v>117</v>
      </c>
      <c r="S968" s="17" t="s">
        <v>156</v>
      </c>
      <c r="T968" t="s">
        <v>349</v>
      </c>
      <c r="U968" t="s">
        <v>1021</v>
      </c>
      <c r="V968" s="17" t="str">
        <f t="shared" si="136"/>
        <v>10-488101</v>
      </c>
      <c r="W968" t="s">
        <v>1061</v>
      </c>
      <c r="X968" s="17" t="s">
        <v>40</v>
      </c>
      <c r="Y968" s="20"/>
      <c r="Z968" s="21"/>
      <c r="AA968" s="14"/>
      <c r="AB968" s="20">
        <v>44349</v>
      </c>
      <c r="AC968" s="19">
        <f t="shared" si="141"/>
        <v>14250000</v>
      </c>
      <c r="AD968" s="21">
        <v>14</v>
      </c>
      <c r="AE968" s="14">
        <v>44363</v>
      </c>
      <c r="AF968" s="20">
        <v>44364</v>
      </c>
      <c r="AG968" s="21">
        <v>11</v>
      </c>
      <c r="AH968" s="14">
        <v>44375</v>
      </c>
      <c r="AI968" s="20">
        <v>44378</v>
      </c>
      <c r="AJ968" s="21">
        <v>20</v>
      </c>
      <c r="AK968" s="14">
        <v>44398</v>
      </c>
      <c r="AL968" s="15">
        <f t="shared" si="144"/>
        <v>14250000</v>
      </c>
      <c r="AM968" s="21">
        <v>7</v>
      </c>
      <c r="AN968" s="14">
        <v>44613</v>
      </c>
      <c r="AO968" s="14">
        <v>44673</v>
      </c>
      <c r="AP968" s="19"/>
      <c r="AQ968" s="19"/>
      <c r="AR968" s="19"/>
      <c r="AS968" s="19"/>
      <c r="AT968" s="19"/>
      <c r="AU968" s="19"/>
      <c r="AV968" s="19">
        <v>712500</v>
      </c>
      <c r="AW968" s="19"/>
      <c r="AX968" s="19">
        <v>13537500</v>
      </c>
      <c r="AY968" s="19"/>
      <c r="AZ968" s="19"/>
      <c r="BA968" s="19"/>
      <c r="BB968" s="19">
        <f t="shared" si="143"/>
        <v>712500</v>
      </c>
      <c r="BC968" s="15">
        <f t="shared" si="137"/>
        <v>14250000</v>
      </c>
      <c r="BD968" s="15">
        <f t="shared" si="142"/>
        <v>14250000</v>
      </c>
      <c r="BE968" t="str">
        <f t="shared" si="138"/>
        <v>OK</v>
      </c>
      <c r="BF968">
        <f t="shared" si="139"/>
        <v>2</v>
      </c>
      <c r="BH968" s="17"/>
    </row>
    <row r="969" spans="1:60" hidden="1">
      <c r="A969" s="17">
        <v>10</v>
      </c>
      <c r="B969" s="17" t="s">
        <v>21</v>
      </c>
      <c r="C969" s="17" t="s">
        <v>169</v>
      </c>
      <c r="D969" s="17" t="s">
        <v>1050</v>
      </c>
      <c r="E969" s="17" t="s">
        <v>8</v>
      </c>
      <c r="F969" s="17" t="s">
        <v>138</v>
      </c>
      <c r="G969">
        <v>4881</v>
      </c>
      <c r="H969">
        <v>15</v>
      </c>
      <c r="I969" s="19">
        <v>14250000</v>
      </c>
      <c r="J969" s="15">
        <v>950000</v>
      </c>
      <c r="K969" s="17">
        <v>15</v>
      </c>
      <c r="L969" s="17"/>
      <c r="M969" s="17" t="s">
        <v>113</v>
      </c>
      <c r="N969" s="17" t="s">
        <v>48</v>
      </c>
      <c r="O969" s="17" t="s">
        <v>114</v>
      </c>
      <c r="P969" s="17" t="s">
        <v>1060</v>
      </c>
      <c r="Q969" s="17" t="s">
        <v>52</v>
      </c>
      <c r="R969" s="17" t="s">
        <v>117</v>
      </c>
      <c r="S969" s="17" t="s">
        <v>156</v>
      </c>
      <c r="T969" t="s">
        <v>349</v>
      </c>
      <c r="U969" t="s">
        <v>1021</v>
      </c>
      <c r="V969" s="17" t="str">
        <f t="shared" si="136"/>
        <v>10-488101</v>
      </c>
      <c r="W969" t="s">
        <v>1061</v>
      </c>
      <c r="X969" s="17" t="s">
        <v>40</v>
      </c>
      <c r="Y969" s="20"/>
      <c r="Z969" s="21"/>
      <c r="AA969" s="14"/>
      <c r="AB969" s="20">
        <v>44349</v>
      </c>
      <c r="AC969" s="19">
        <f t="shared" si="141"/>
        <v>14250000</v>
      </c>
      <c r="AD969" s="21">
        <v>14</v>
      </c>
      <c r="AE969" s="14">
        <v>44363</v>
      </c>
      <c r="AF969" s="20">
        <v>44364</v>
      </c>
      <c r="AG969" s="21">
        <v>11</v>
      </c>
      <c r="AH969" s="14">
        <v>44375</v>
      </c>
      <c r="AI969" s="20">
        <v>44378</v>
      </c>
      <c r="AJ969" s="21">
        <v>20</v>
      </c>
      <c r="AK969" s="14">
        <v>44398</v>
      </c>
      <c r="AL969" s="15">
        <f t="shared" si="144"/>
        <v>14250000</v>
      </c>
      <c r="AM969" s="21">
        <v>7</v>
      </c>
      <c r="AN969" s="14">
        <v>44613</v>
      </c>
      <c r="AO969" s="14">
        <v>44673</v>
      </c>
      <c r="AP969" s="19"/>
      <c r="AQ969" s="19"/>
      <c r="AR969" s="19"/>
      <c r="AS969" s="19"/>
      <c r="AT969" s="19"/>
      <c r="AU969" s="19"/>
      <c r="AV969" s="19">
        <v>712500</v>
      </c>
      <c r="AW969" s="19"/>
      <c r="AX969" s="19">
        <v>13537500</v>
      </c>
      <c r="AY969" s="19"/>
      <c r="AZ969" s="19"/>
      <c r="BA969" s="19"/>
      <c r="BB969" s="19">
        <f t="shared" si="143"/>
        <v>712500</v>
      </c>
      <c r="BC969" s="15">
        <f t="shared" si="137"/>
        <v>14250000</v>
      </c>
      <c r="BD969" s="15">
        <f t="shared" si="142"/>
        <v>14250000</v>
      </c>
      <c r="BE969" t="str">
        <f t="shared" si="138"/>
        <v>OK</v>
      </c>
      <c r="BF969">
        <f t="shared" si="139"/>
        <v>2</v>
      </c>
      <c r="BH969" s="17"/>
    </row>
    <row r="970" spans="1:60" hidden="1">
      <c r="A970" s="17">
        <v>10</v>
      </c>
      <c r="B970" s="17" t="s">
        <v>21</v>
      </c>
      <c r="C970" s="17" t="s">
        <v>169</v>
      </c>
      <c r="D970" s="17" t="s">
        <v>1037</v>
      </c>
      <c r="E970" s="17" t="s">
        <v>8</v>
      </c>
      <c r="F970" s="17" t="s">
        <v>138</v>
      </c>
      <c r="G970">
        <v>4881</v>
      </c>
      <c r="H970">
        <v>80</v>
      </c>
      <c r="I970" s="19">
        <v>68000000</v>
      </c>
      <c r="J970" s="15">
        <v>850000</v>
      </c>
      <c r="K970" s="17">
        <v>80</v>
      </c>
      <c r="L970" s="17"/>
      <c r="M970" s="17" t="s">
        <v>113</v>
      </c>
      <c r="N970" s="17" t="s">
        <v>48</v>
      </c>
      <c r="O970" s="17" t="s">
        <v>146</v>
      </c>
      <c r="P970" s="17" t="s">
        <v>1056</v>
      </c>
      <c r="Q970" s="17" t="s">
        <v>53</v>
      </c>
      <c r="R970" s="17" t="s">
        <v>117</v>
      </c>
      <c r="S970" s="17" t="s">
        <v>118</v>
      </c>
      <c r="T970" t="s">
        <v>349</v>
      </c>
      <c r="U970" t="s">
        <v>1021</v>
      </c>
      <c r="V970" s="17" t="str">
        <f t="shared" si="136"/>
        <v>10-488101</v>
      </c>
      <c r="W970" t="s">
        <v>1057</v>
      </c>
      <c r="X970" s="17" t="s">
        <v>40</v>
      </c>
      <c r="Y970" s="20">
        <v>44277</v>
      </c>
      <c r="Z970" s="21">
        <v>18</v>
      </c>
      <c r="AA970" s="14">
        <v>44295</v>
      </c>
      <c r="AB970" s="20">
        <v>44279</v>
      </c>
      <c r="AC970" s="19">
        <f t="shared" si="141"/>
        <v>68000000</v>
      </c>
      <c r="AD970" s="21">
        <v>21</v>
      </c>
      <c r="AE970" s="14">
        <v>44300</v>
      </c>
      <c r="AF970" s="20">
        <v>44301</v>
      </c>
      <c r="AG970" s="21">
        <v>20</v>
      </c>
      <c r="AH970" s="14">
        <v>44321</v>
      </c>
      <c r="AI970" s="20">
        <v>44336</v>
      </c>
      <c r="AJ970" s="21">
        <v>35</v>
      </c>
      <c r="AK970" s="14">
        <v>44382</v>
      </c>
      <c r="AL970" s="15">
        <f t="shared" si="144"/>
        <v>68000000</v>
      </c>
      <c r="AM970" s="21">
        <v>7</v>
      </c>
      <c r="AN970" s="14">
        <v>44597</v>
      </c>
      <c r="AO970" s="14">
        <v>44657</v>
      </c>
      <c r="AP970" s="19"/>
      <c r="AQ970" s="19"/>
      <c r="AR970" s="19"/>
      <c r="AS970" s="19"/>
      <c r="AT970" s="19"/>
      <c r="AU970" s="19"/>
      <c r="AV970" s="19">
        <v>3400000</v>
      </c>
      <c r="AW970" s="19"/>
      <c r="AX970" s="19">
        <v>64600000</v>
      </c>
      <c r="AY970" s="19"/>
      <c r="AZ970" s="19"/>
      <c r="BA970" s="19"/>
      <c r="BB970" s="19">
        <f t="shared" si="143"/>
        <v>3400000</v>
      </c>
      <c r="BC970" s="15">
        <f t="shared" si="137"/>
        <v>68000000</v>
      </c>
      <c r="BD970" s="15">
        <f t="shared" si="142"/>
        <v>68000000</v>
      </c>
      <c r="BE970" t="str">
        <f t="shared" si="138"/>
        <v>OK</v>
      </c>
      <c r="BF970">
        <f t="shared" si="139"/>
        <v>2</v>
      </c>
      <c r="BH970" s="17"/>
    </row>
    <row r="971" spans="1:60" hidden="1">
      <c r="A971" s="17">
        <v>10</v>
      </c>
      <c r="B971" s="17" t="s">
        <v>21</v>
      </c>
      <c r="C971" s="17" t="s">
        <v>169</v>
      </c>
      <c r="D971" s="17" t="s">
        <v>169</v>
      </c>
      <c r="E971" s="17" t="s">
        <v>8</v>
      </c>
      <c r="F971" s="17" t="s">
        <v>138</v>
      </c>
      <c r="G971">
        <v>4881</v>
      </c>
      <c r="H971">
        <v>62</v>
      </c>
      <c r="I971" s="19">
        <v>54560000</v>
      </c>
      <c r="J971" s="15">
        <v>880000</v>
      </c>
      <c r="K971" s="17">
        <v>62</v>
      </c>
      <c r="L971" s="17"/>
      <c r="M971" s="17" t="s">
        <v>113</v>
      </c>
      <c r="N971" s="17" t="s">
        <v>48</v>
      </c>
      <c r="O971" s="17" t="s">
        <v>114</v>
      </c>
      <c r="P971" s="17" t="s">
        <v>1062</v>
      </c>
      <c r="Q971" s="17" t="s">
        <v>52</v>
      </c>
      <c r="R971" s="17" t="s">
        <v>117</v>
      </c>
      <c r="S971" s="17" t="s">
        <v>118</v>
      </c>
      <c r="T971" t="s">
        <v>349</v>
      </c>
      <c r="U971" t="s">
        <v>1021</v>
      </c>
      <c r="V971" s="17" t="str">
        <f t="shared" si="136"/>
        <v>10-488101</v>
      </c>
      <c r="W971" t="s">
        <v>1057</v>
      </c>
      <c r="X971" s="17" t="s">
        <v>113</v>
      </c>
      <c r="Y971" s="20"/>
      <c r="Z971" s="21"/>
      <c r="AA971" s="14"/>
      <c r="AB971" s="20">
        <v>44279</v>
      </c>
      <c r="AC971" s="19">
        <f t="shared" si="141"/>
        <v>54560000</v>
      </c>
      <c r="AD971" s="21">
        <v>15</v>
      </c>
      <c r="AE971" s="14">
        <v>44294</v>
      </c>
      <c r="AF971" s="20">
        <v>44295</v>
      </c>
      <c r="AG971" s="21">
        <v>14</v>
      </c>
      <c r="AH971" s="14">
        <v>44309</v>
      </c>
      <c r="AI971" s="20">
        <v>44336</v>
      </c>
      <c r="AJ971" s="21">
        <v>35</v>
      </c>
      <c r="AK971" s="14">
        <v>44371</v>
      </c>
      <c r="AL971" s="15">
        <f t="shared" si="144"/>
        <v>54560000</v>
      </c>
      <c r="AM971" s="21">
        <v>7</v>
      </c>
      <c r="AN971" s="14">
        <v>44585</v>
      </c>
      <c r="AO971" s="14">
        <v>44645</v>
      </c>
      <c r="AP971" s="19"/>
      <c r="AQ971" s="19"/>
      <c r="AR971" s="19"/>
      <c r="AS971" s="19"/>
      <c r="AT971" s="19"/>
      <c r="AU971" s="19">
        <v>2728000</v>
      </c>
      <c r="AV971" s="19"/>
      <c r="AW971" s="19">
        <v>51832000</v>
      </c>
      <c r="AX971" s="19"/>
      <c r="AY971" s="19"/>
      <c r="AZ971" s="19"/>
      <c r="BA971" s="19"/>
      <c r="BB971" s="19">
        <f t="shared" si="143"/>
        <v>2728000</v>
      </c>
      <c r="BC971" s="15">
        <f t="shared" si="137"/>
        <v>54560000</v>
      </c>
      <c r="BD971" s="15">
        <f t="shared" si="142"/>
        <v>54560000</v>
      </c>
      <c r="BE971" t="str">
        <f t="shared" si="138"/>
        <v>OK</v>
      </c>
      <c r="BF971">
        <f t="shared" si="139"/>
        <v>2</v>
      </c>
      <c r="BH971" s="17"/>
    </row>
    <row r="972" spans="1:60" hidden="1">
      <c r="A972" s="17">
        <v>10</v>
      </c>
      <c r="B972" s="17" t="s">
        <v>21</v>
      </c>
      <c r="C972" s="17" t="s">
        <v>169</v>
      </c>
      <c r="D972" s="17" t="s">
        <v>169</v>
      </c>
      <c r="E972" s="17" t="s">
        <v>8</v>
      </c>
      <c r="F972" s="17" t="s">
        <v>138</v>
      </c>
      <c r="G972">
        <v>4881</v>
      </c>
      <c r="H972">
        <v>62</v>
      </c>
      <c r="I972" s="19">
        <v>54560000</v>
      </c>
      <c r="J972" s="15">
        <v>880000</v>
      </c>
      <c r="K972" s="17">
        <v>62</v>
      </c>
      <c r="L972" s="17"/>
      <c r="M972" s="17" t="s">
        <v>113</v>
      </c>
      <c r="N972" s="17" t="s">
        <v>48</v>
      </c>
      <c r="O972" s="17" t="s">
        <v>114</v>
      </c>
      <c r="P972" s="17" t="s">
        <v>1062</v>
      </c>
      <c r="Q972" s="17" t="s">
        <v>52</v>
      </c>
      <c r="R972" s="17" t="s">
        <v>117</v>
      </c>
      <c r="S972" s="17" t="s">
        <v>156</v>
      </c>
      <c r="T972" t="s">
        <v>349</v>
      </c>
      <c r="U972" t="s">
        <v>1021</v>
      </c>
      <c r="V972" s="17" t="str">
        <f t="shared" si="136"/>
        <v>10-488101</v>
      </c>
      <c r="W972" t="s">
        <v>1061</v>
      </c>
      <c r="X972" s="17" t="s">
        <v>40</v>
      </c>
      <c r="Y972" s="20"/>
      <c r="Z972" s="21"/>
      <c r="AA972" s="14"/>
      <c r="AB972" s="20">
        <v>44349</v>
      </c>
      <c r="AC972" s="19">
        <f t="shared" si="141"/>
        <v>54560000</v>
      </c>
      <c r="AD972" s="21">
        <v>14</v>
      </c>
      <c r="AE972" s="14">
        <v>44363</v>
      </c>
      <c r="AF972" s="20">
        <v>44364</v>
      </c>
      <c r="AG972" s="21">
        <v>11</v>
      </c>
      <c r="AH972" s="14">
        <v>44375</v>
      </c>
      <c r="AI972" s="20">
        <v>44378</v>
      </c>
      <c r="AJ972" s="21">
        <v>20</v>
      </c>
      <c r="AK972" s="14">
        <v>44398</v>
      </c>
      <c r="AL972" s="15">
        <f t="shared" si="144"/>
        <v>54560000</v>
      </c>
      <c r="AM972" s="21">
        <v>7</v>
      </c>
      <c r="AN972" s="14">
        <v>44613</v>
      </c>
      <c r="AO972" s="14">
        <v>44673</v>
      </c>
      <c r="AP972" s="19"/>
      <c r="AQ972" s="19"/>
      <c r="AR972" s="19"/>
      <c r="AS972" s="19"/>
      <c r="AT972" s="19"/>
      <c r="AU972" s="19"/>
      <c r="AV972" s="19">
        <v>2728000</v>
      </c>
      <c r="AW972" s="19"/>
      <c r="AX972" s="19">
        <v>51832000</v>
      </c>
      <c r="AY972" s="19"/>
      <c r="AZ972" s="19"/>
      <c r="BA972" s="19"/>
      <c r="BB972" s="19">
        <f t="shared" si="143"/>
        <v>2728000</v>
      </c>
      <c r="BC972" s="15">
        <f t="shared" si="137"/>
        <v>54560000</v>
      </c>
      <c r="BD972" s="15">
        <f t="shared" si="142"/>
        <v>54560000</v>
      </c>
      <c r="BE972" t="str">
        <f t="shared" si="138"/>
        <v>OK</v>
      </c>
      <c r="BF972">
        <f t="shared" si="139"/>
        <v>2</v>
      </c>
      <c r="BH972" s="17"/>
    </row>
    <row r="973" spans="1:60" hidden="1">
      <c r="A973" s="17">
        <v>10</v>
      </c>
      <c r="B973" s="17" t="s">
        <v>21</v>
      </c>
      <c r="C973" s="17" t="s">
        <v>169</v>
      </c>
      <c r="D973" s="17" t="s">
        <v>1063</v>
      </c>
      <c r="E973" s="17" t="s">
        <v>8</v>
      </c>
      <c r="F973" s="17" t="s">
        <v>138</v>
      </c>
      <c r="G973">
        <v>4881</v>
      </c>
      <c r="H973">
        <v>60</v>
      </c>
      <c r="I973" s="19">
        <v>55200000</v>
      </c>
      <c r="J973" s="15">
        <v>920000</v>
      </c>
      <c r="K973" s="17">
        <v>60</v>
      </c>
      <c r="L973" s="17"/>
      <c r="M973" s="17" t="s">
        <v>113</v>
      </c>
      <c r="N973" s="17" t="s">
        <v>48</v>
      </c>
      <c r="O973" s="17" t="s">
        <v>146</v>
      </c>
      <c r="P973" s="17" t="s">
        <v>1056</v>
      </c>
      <c r="Q973" s="17" t="s">
        <v>53</v>
      </c>
      <c r="R973" s="17" t="s">
        <v>117</v>
      </c>
      <c r="S973" s="17" t="s">
        <v>118</v>
      </c>
      <c r="T973" t="s">
        <v>349</v>
      </c>
      <c r="U973" t="s">
        <v>1021</v>
      </c>
      <c r="V973" s="17" t="str">
        <f t="shared" si="136"/>
        <v>10-488101</v>
      </c>
      <c r="W973" t="s">
        <v>1057</v>
      </c>
      <c r="X973" s="17" t="s">
        <v>40</v>
      </c>
      <c r="Y973" s="20">
        <v>44277</v>
      </c>
      <c r="Z973" s="21">
        <v>18</v>
      </c>
      <c r="AA973" s="14">
        <v>44295</v>
      </c>
      <c r="AB973" s="20">
        <v>44279</v>
      </c>
      <c r="AC973" s="19">
        <f t="shared" si="141"/>
        <v>55200000</v>
      </c>
      <c r="AD973" s="21">
        <v>21</v>
      </c>
      <c r="AE973" s="14">
        <v>44300</v>
      </c>
      <c r="AF973" s="20">
        <v>44301</v>
      </c>
      <c r="AG973" s="21">
        <v>20</v>
      </c>
      <c r="AH973" s="14">
        <v>44321</v>
      </c>
      <c r="AI973" s="20">
        <v>44336</v>
      </c>
      <c r="AJ973" s="21">
        <v>35</v>
      </c>
      <c r="AK973" s="14">
        <v>44371</v>
      </c>
      <c r="AL973" s="15">
        <f t="shared" si="144"/>
        <v>55200000</v>
      </c>
      <c r="AM973" s="21">
        <v>7</v>
      </c>
      <c r="AN973" s="14">
        <v>44585</v>
      </c>
      <c r="AO973" s="14">
        <v>44645</v>
      </c>
      <c r="AP973" s="19"/>
      <c r="AQ973" s="19"/>
      <c r="AR973" s="19"/>
      <c r="AS973" s="19"/>
      <c r="AT973" s="19"/>
      <c r="AU973" s="19"/>
      <c r="AV973" s="19">
        <v>2760000</v>
      </c>
      <c r="AW973" s="19"/>
      <c r="AX973" s="19">
        <v>52440000</v>
      </c>
      <c r="AY973" s="19"/>
      <c r="AZ973" s="19"/>
      <c r="BA973" s="19"/>
      <c r="BB973" s="19">
        <f t="shared" si="143"/>
        <v>2760000</v>
      </c>
      <c r="BC973" s="15">
        <f t="shared" si="137"/>
        <v>55200000</v>
      </c>
      <c r="BD973" s="15">
        <f t="shared" si="142"/>
        <v>55200000</v>
      </c>
      <c r="BE973" t="str">
        <f t="shared" si="138"/>
        <v>OK</v>
      </c>
      <c r="BF973">
        <f t="shared" si="139"/>
        <v>2</v>
      </c>
      <c r="BH973" s="17"/>
    </row>
    <row r="974" spans="1:60" hidden="1">
      <c r="A974" s="17">
        <v>10</v>
      </c>
      <c r="B974" s="17" t="s">
        <v>21</v>
      </c>
      <c r="C974" s="17" t="s">
        <v>169</v>
      </c>
      <c r="D974" s="17" t="s">
        <v>1064</v>
      </c>
      <c r="E974" s="17" t="s">
        <v>8</v>
      </c>
      <c r="F974" s="17" t="s">
        <v>138</v>
      </c>
      <c r="G974">
        <v>4881</v>
      </c>
      <c r="H974">
        <v>30</v>
      </c>
      <c r="I974" s="19">
        <v>28500000</v>
      </c>
      <c r="J974" s="15">
        <v>950000</v>
      </c>
      <c r="K974" s="17">
        <v>30</v>
      </c>
      <c r="L974" s="17"/>
      <c r="M974" s="17" t="s">
        <v>113</v>
      </c>
      <c r="N974" s="17" t="s">
        <v>48</v>
      </c>
      <c r="O974" s="17" t="s">
        <v>114</v>
      </c>
      <c r="P974" s="17" t="s">
        <v>583</v>
      </c>
      <c r="Q974" s="17" t="s">
        <v>52</v>
      </c>
      <c r="R974" s="17" t="s">
        <v>117</v>
      </c>
      <c r="S974" s="17" t="s">
        <v>118</v>
      </c>
      <c r="T974" t="s">
        <v>349</v>
      </c>
      <c r="U974" t="s">
        <v>1021</v>
      </c>
      <c r="V974" s="17" t="str">
        <f t="shared" si="136"/>
        <v>10-488101</v>
      </c>
      <c r="W974" t="s">
        <v>1057</v>
      </c>
      <c r="X974" s="17" t="s">
        <v>40</v>
      </c>
      <c r="Y974" s="20"/>
      <c r="Z974" s="21">
        <v>18</v>
      </c>
      <c r="AA974" s="14"/>
      <c r="AB974" s="20">
        <v>44279</v>
      </c>
      <c r="AC974" s="19">
        <f t="shared" si="141"/>
        <v>28500000</v>
      </c>
      <c r="AD974" s="21">
        <v>21</v>
      </c>
      <c r="AE974" s="14">
        <v>44300</v>
      </c>
      <c r="AF974" s="20">
        <v>44301</v>
      </c>
      <c r="AG974" s="21">
        <v>20</v>
      </c>
      <c r="AH974" s="14">
        <v>44321</v>
      </c>
      <c r="AI974" s="20">
        <v>44336</v>
      </c>
      <c r="AJ974" s="21">
        <v>35</v>
      </c>
      <c r="AK974" s="14">
        <v>44371</v>
      </c>
      <c r="AL974" s="15">
        <f t="shared" si="144"/>
        <v>28500000</v>
      </c>
      <c r="AM974" s="21">
        <v>7</v>
      </c>
      <c r="AN974" s="14">
        <v>44585</v>
      </c>
      <c r="AO974" s="14">
        <v>44645</v>
      </c>
      <c r="AP974" s="19"/>
      <c r="AQ974" s="19"/>
      <c r="AR974" s="19"/>
      <c r="AS974" s="19"/>
      <c r="AT974" s="19"/>
      <c r="AU974" s="19"/>
      <c r="AV974" s="19">
        <v>1425000</v>
      </c>
      <c r="AW974" s="19"/>
      <c r="AX974" s="19">
        <v>27075000</v>
      </c>
      <c r="AY974" s="19"/>
      <c r="AZ974" s="19"/>
      <c r="BA974" s="19"/>
      <c r="BB974" s="19">
        <f t="shared" si="143"/>
        <v>1425000</v>
      </c>
      <c r="BC974" s="15">
        <f t="shared" si="137"/>
        <v>28500000</v>
      </c>
      <c r="BD974" s="15">
        <f t="shared" si="142"/>
        <v>28500000</v>
      </c>
      <c r="BE974" t="str">
        <f t="shared" si="138"/>
        <v>OK</v>
      </c>
      <c r="BF974">
        <f t="shared" si="139"/>
        <v>2</v>
      </c>
      <c r="BH974" s="17"/>
    </row>
    <row r="975" spans="1:60" hidden="1">
      <c r="A975" s="17">
        <v>10</v>
      </c>
      <c r="B975" s="17" t="s">
        <v>21</v>
      </c>
      <c r="C975" s="17" t="s">
        <v>169</v>
      </c>
      <c r="D975" s="17" t="s">
        <v>169</v>
      </c>
      <c r="E975" s="17" t="s">
        <v>8</v>
      </c>
      <c r="F975" s="17" t="s">
        <v>138</v>
      </c>
      <c r="G975">
        <v>4881</v>
      </c>
      <c r="H975">
        <v>30</v>
      </c>
      <c r="I975" s="19">
        <v>25500000</v>
      </c>
      <c r="J975" s="15">
        <v>850000</v>
      </c>
      <c r="K975" s="17">
        <v>30</v>
      </c>
      <c r="L975" s="17"/>
      <c r="M975" s="17" t="s">
        <v>40</v>
      </c>
      <c r="N975" s="17" t="s">
        <v>48</v>
      </c>
      <c r="O975" s="17" t="s">
        <v>181</v>
      </c>
      <c r="P975" s="17" t="s">
        <v>1065</v>
      </c>
      <c r="Q975" s="17" t="s">
        <v>52</v>
      </c>
      <c r="R975" s="17" t="s">
        <v>117</v>
      </c>
      <c r="S975" s="17" t="s">
        <v>124</v>
      </c>
      <c r="T975">
        <v>488108</v>
      </c>
      <c r="U975" t="s">
        <v>1021</v>
      </c>
      <c r="V975" s="17" t="str">
        <f t="shared" si="136"/>
        <v>10-488108</v>
      </c>
      <c r="W975" t="s">
        <v>1066</v>
      </c>
      <c r="X975" s="17" t="s">
        <v>40</v>
      </c>
      <c r="Y975" s="20"/>
      <c r="Z975" s="21">
        <v>18</v>
      </c>
      <c r="AA975" s="14"/>
      <c r="AB975" s="20">
        <v>44333</v>
      </c>
      <c r="AC975" s="19">
        <f t="shared" si="141"/>
        <v>25500000</v>
      </c>
      <c r="AD975" s="21">
        <v>9</v>
      </c>
      <c r="AE975" s="14">
        <v>44342</v>
      </c>
      <c r="AF975" s="20">
        <v>44343</v>
      </c>
      <c r="AG975" s="21">
        <v>8</v>
      </c>
      <c r="AH975" s="14">
        <v>44351</v>
      </c>
      <c r="AI975" s="20">
        <v>44370</v>
      </c>
      <c r="AJ975" s="21">
        <v>20</v>
      </c>
      <c r="AK975" s="14">
        <v>44390</v>
      </c>
      <c r="AL975" s="15">
        <f t="shared" si="144"/>
        <v>25500000</v>
      </c>
      <c r="AM975" s="21">
        <v>7</v>
      </c>
      <c r="AN975" s="14">
        <v>44605</v>
      </c>
      <c r="AO975" s="14">
        <v>44665</v>
      </c>
      <c r="AP975" s="19"/>
      <c r="AQ975" s="19"/>
      <c r="AR975" s="19"/>
      <c r="AS975" s="19"/>
      <c r="AT975" s="19"/>
      <c r="AU975" s="19"/>
      <c r="AV975" s="19">
        <v>1275000</v>
      </c>
      <c r="AW975" s="19"/>
      <c r="AX975" s="19">
        <v>24225000</v>
      </c>
      <c r="AY975" s="19"/>
      <c r="AZ975" s="19"/>
      <c r="BA975" s="19"/>
      <c r="BB975" s="19">
        <f t="shared" si="143"/>
        <v>1275000</v>
      </c>
      <c r="BC975" s="15">
        <f t="shared" si="137"/>
        <v>25500000</v>
      </c>
      <c r="BD975" s="15">
        <f t="shared" si="142"/>
        <v>25500000</v>
      </c>
      <c r="BE975" t="str">
        <f t="shared" si="138"/>
        <v>OK</v>
      </c>
      <c r="BF975">
        <f t="shared" si="139"/>
        <v>2</v>
      </c>
      <c r="BH975" s="17"/>
    </row>
    <row r="976" spans="1:60" hidden="1">
      <c r="A976" s="17">
        <v>10</v>
      </c>
      <c r="B976" s="17" t="s">
        <v>21</v>
      </c>
      <c r="C976" s="17" t="s">
        <v>169</v>
      </c>
      <c r="D976" s="17" t="s">
        <v>1037</v>
      </c>
      <c r="E976" s="17" t="s">
        <v>8</v>
      </c>
      <c r="F976" s="17" t="s">
        <v>138</v>
      </c>
      <c r="G976">
        <v>4881</v>
      </c>
      <c r="H976">
        <v>20</v>
      </c>
      <c r="I976" s="19">
        <v>17000000</v>
      </c>
      <c r="J976" s="15">
        <v>850000</v>
      </c>
      <c r="K976" s="17">
        <v>20</v>
      </c>
      <c r="L976" s="17"/>
      <c r="M976" s="17" t="s">
        <v>40</v>
      </c>
      <c r="N976" s="17" t="s">
        <v>48</v>
      </c>
      <c r="O976" s="17" t="s">
        <v>187</v>
      </c>
      <c r="P976" s="17" t="s">
        <v>1067</v>
      </c>
      <c r="Q976" s="17" t="s">
        <v>52</v>
      </c>
      <c r="R976" s="17" t="s">
        <v>117</v>
      </c>
      <c r="S976" s="17" t="s">
        <v>124</v>
      </c>
      <c r="T976">
        <v>488108</v>
      </c>
      <c r="U976" t="s">
        <v>1021</v>
      </c>
      <c r="V976" s="17" t="str">
        <f t="shared" si="136"/>
        <v>10-488108</v>
      </c>
      <c r="W976" t="s">
        <v>1066</v>
      </c>
      <c r="X976" s="17" t="s">
        <v>40</v>
      </c>
      <c r="Y976" s="20"/>
      <c r="Z976" s="21">
        <v>18</v>
      </c>
      <c r="AA976" s="14"/>
      <c r="AB976" s="20">
        <v>44333</v>
      </c>
      <c r="AC976" s="19">
        <f t="shared" si="141"/>
        <v>17000000</v>
      </c>
      <c r="AD976" s="21">
        <v>9</v>
      </c>
      <c r="AE976" s="14">
        <v>44342</v>
      </c>
      <c r="AF976" s="20">
        <v>44343</v>
      </c>
      <c r="AG976" s="21">
        <v>8</v>
      </c>
      <c r="AH976" s="14">
        <v>44351</v>
      </c>
      <c r="AI976" s="20">
        <v>44370</v>
      </c>
      <c r="AJ976" s="21">
        <v>20</v>
      </c>
      <c r="AK976" s="14">
        <v>44390</v>
      </c>
      <c r="AL976" s="15">
        <f t="shared" si="144"/>
        <v>17000000</v>
      </c>
      <c r="AM976" s="21">
        <v>7</v>
      </c>
      <c r="AN976" s="14">
        <v>44605</v>
      </c>
      <c r="AO976" s="14">
        <v>44665</v>
      </c>
      <c r="AP976" s="19"/>
      <c r="AQ976" s="19"/>
      <c r="AR976" s="19"/>
      <c r="AS976" s="19"/>
      <c r="AT976" s="19"/>
      <c r="AU976" s="19"/>
      <c r="AV976" s="19">
        <v>850000</v>
      </c>
      <c r="AW976" s="19"/>
      <c r="AX976" s="19">
        <v>16150000</v>
      </c>
      <c r="AY976" s="19"/>
      <c r="AZ976" s="19"/>
      <c r="BA976" s="19"/>
      <c r="BB976" s="19">
        <f t="shared" si="143"/>
        <v>850000</v>
      </c>
      <c r="BC976" s="15">
        <f t="shared" si="137"/>
        <v>17000000</v>
      </c>
      <c r="BD976" s="15">
        <f t="shared" si="142"/>
        <v>17000000</v>
      </c>
      <c r="BE976" t="str">
        <f t="shared" si="138"/>
        <v>OK</v>
      </c>
      <c r="BF976">
        <f t="shared" si="139"/>
        <v>2</v>
      </c>
      <c r="BH976" s="17"/>
    </row>
    <row r="977" spans="1:60" hidden="1">
      <c r="A977" s="17">
        <v>10</v>
      </c>
      <c r="B977" s="17" t="s">
        <v>21</v>
      </c>
      <c r="C977" s="17" t="s">
        <v>169</v>
      </c>
      <c r="D977" s="17" t="s">
        <v>1019</v>
      </c>
      <c r="E977" s="17" t="s">
        <v>8</v>
      </c>
      <c r="F977" s="17" t="s">
        <v>162</v>
      </c>
      <c r="G977">
        <v>4883</v>
      </c>
      <c r="H977">
        <v>40</v>
      </c>
      <c r="I977" s="19">
        <v>34000000</v>
      </c>
      <c r="J977" s="15">
        <v>850000</v>
      </c>
      <c r="K977" s="17">
        <v>40</v>
      </c>
      <c r="L977" s="17"/>
      <c r="M977" s="17" t="s">
        <v>113</v>
      </c>
      <c r="N977" s="17" t="s">
        <v>48</v>
      </c>
      <c r="O977" s="17" t="s">
        <v>114</v>
      </c>
      <c r="P977" s="17" t="s">
        <v>583</v>
      </c>
      <c r="Q977" s="17" t="s">
        <v>53</v>
      </c>
      <c r="R977" s="17" t="s">
        <v>117</v>
      </c>
      <c r="S977" s="17" t="s">
        <v>135</v>
      </c>
      <c r="T977" t="s">
        <v>167</v>
      </c>
      <c r="U977" t="s">
        <v>1021</v>
      </c>
      <c r="V977" s="17" t="str">
        <f t="shared" si="136"/>
        <v>10-488302</v>
      </c>
      <c r="W977" t="s">
        <v>1068</v>
      </c>
      <c r="X977" s="17" t="s">
        <v>40</v>
      </c>
      <c r="Y977" s="20">
        <v>44277</v>
      </c>
      <c r="Z977" s="21">
        <v>18</v>
      </c>
      <c r="AA977" s="14">
        <v>44295</v>
      </c>
      <c r="AB977" s="20">
        <v>44279</v>
      </c>
      <c r="AC977" s="19">
        <f t="shared" si="141"/>
        <v>34000000</v>
      </c>
      <c r="AD977" s="21">
        <v>15</v>
      </c>
      <c r="AE977" s="14">
        <v>44294</v>
      </c>
      <c r="AF977" s="20">
        <v>44295</v>
      </c>
      <c r="AG977" s="21">
        <v>14</v>
      </c>
      <c r="AH977" s="14">
        <v>44309</v>
      </c>
      <c r="AI977" s="20">
        <v>44336</v>
      </c>
      <c r="AJ977" s="21">
        <v>35</v>
      </c>
      <c r="AK977" s="14">
        <v>44371</v>
      </c>
      <c r="AL977" s="15">
        <f t="shared" si="144"/>
        <v>34000000</v>
      </c>
      <c r="AM977" s="21">
        <v>7</v>
      </c>
      <c r="AN977" s="14">
        <v>44585</v>
      </c>
      <c r="AO977" s="14">
        <v>44645</v>
      </c>
      <c r="AP977" s="19"/>
      <c r="AQ977" s="19"/>
      <c r="AR977" s="19"/>
      <c r="AS977" s="19"/>
      <c r="AT977" s="19"/>
      <c r="AU977" s="19"/>
      <c r="AV977" s="19">
        <v>1700000</v>
      </c>
      <c r="AW977" s="19"/>
      <c r="AX977" s="19">
        <v>32300000</v>
      </c>
      <c r="AY977" s="19"/>
      <c r="AZ977" s="19"/>
      <c r="BA977" s="19"/>
      <c r="BB977" s="19">
        <f t="shared" si="143"/>
        <v>1700000</v>
      </c>
      <c r="BC977" s="15">
        <f t="shared" si="137"/>
        <v>34000000</v>
      </c>
      <c r="BD977" s="15">
        <f t="shared" si="142"/>
        <v>34000000</v>
      </c>
      <c r="BE977" t="str">
        <f t="shared" si="138"/>
        <v>OK</v>
      </c>
      <c r="BF977">
        <f t="shared" si="139"/>
        <v>2</v>
      </c>
      <c r="BH977" s="17"/>
    </row>
    <row r="978" spans="1:60" hidden="1">
      <c r="A978" s="17">
        <v>10</v>
      </c>
      <c r="B978" s="17" t="s">
        <v>21</v>
      </c>
      <c r="C978" s="17" t="s">
        <v>169</v>
      </c>
      <c r="D978" s="17" t="s">
        <v>1037</v>
      </c>
      <c r="E978" s="17" t="s">
        <v>8</v>
      </c>
      <c r="F978" s="17" t="s">
        <v>162</v>
      </c>
      <c r="G978">
        <v>4883</v>
      </c>
      <c r="H978">
        <v>40</v>
      </c>
      <c r="I978" s="19">
        <v>34000000</v>
      </c>
      <c r="J978" s="15">
        <v>850000</v>
      </c>
      <c r="K978" s="17">
        <v>40</v>
      </c>
      <c r="L978" s="17"/>
      <c r="M978" s="17" t="s">
        <v>113</v>
      </c>
      <c r="N978" s="17" t="s">
        <v>48</v>
      </c>
      <c r="O978" s="17" t="s">
        <v>114</v>
      </c>
      <c r="P978" s="17" t="s">
        <v>583</v>
      </c>
      <c r="Q978" s="17" t="s">
        <v>53</v>
      </c>
      <c r="R978" s="17" t="s">
        <v>117</v>
      </c>
      <c r="S978" s="17" t="s">
        <v>135</v>
      </c>
      <c r="T978" t="s">
        <v>167</v>
      </c>
      <c r="U978" t="s">
        <v>1021</v>
      </c>
      <c r="V978" s="17" t="str">
        <f t="shared" si="136"/>
        <v>10-488302</v>
      </c>
      <c r="W978" t="s">
        <v>1068</v>
      </c>
      <c r="X978" s="17" t="s">
        <v>40</v>
      </c>
      <c r="Y978" s="20">
        <v>44277</v>
      </c>
      <c r="Z978" s="21">
        <v>18</v>
      </c>
      <c r="AA978" s="14">
        <v>44295</v>
      </c>
      <c r="AB978" s="20">
        <v>44279</v>
      </c>
      <c r="AC978" s="19">
        <f t="shared" si="141"/>
        <v>34000000</v>
      </c>
      <c r="AD978" s="21">
        <v>15</v>
      </c>
      <c r="AE978" s="14">
        <v>44294</v>
      </c>
      <c r="AF978" s="20">
        <v>44295</v>
      </c>
      <c r="AG978" s="21">
        <v>14</v>
      </c>
      <c r="AH978" s="14">
        <v>44309</v>
      </c>
      <c r="AI978" s="20">
        <v>44336</v>
      </c>
      <c r="AJ978" s="21">
        <v>35</v>
      </c>
      <c r="AK978" s="14">
        <v>44371</v>
      </c>
      <c r="AL978" s="15">
        <f t="shared" si="144"/>
        <v>34000000</v>
      </c>
      <c r="AM978" s="21">
        <v>7</v>
      </c>
      <c r="AN978" s="14">
        <v>44585</v>
      </c>
      <c r="AO978" s="14">
        <v>44645</v>
      </c>
      <c r="AP978" s="19"/>
      <c r="AQ978" s="19"/>
      <c r="AR978" s="19"/>
      <c r="AS978" s="19"/>
      <c r="AT978" s="19"/>
      <c r="AU978" s="19"/>
      <c r="AV978" s="19">
        <v>1700000</v>
      </c>
      <c r="AW978" s="19"/>
      <c r="AX978" s="19">
        <v>32300000</v>
      </c>
      <c r="AY978" s="19"/>
      <c r="AZ978" s="19"/>
      <c r="BA978" s="19"/>
      <c r="BB978" s="19">
        <f t="shared" si="143"/>
        <v>1700000</v>
      </c>
      <c r="BC978" s="15">
        <f t="shared" si="137"/>
        <v>34000000</v>
      </c>
      <c r="BD978" s="15">
        <f t="shared" si="142"/>
        <v>34000000</v>
      </c>
      <c r="BE978" t="str">
        <f t="shared" si="138"/>
        <v>OK</v>
      </c>
      <c r="BF978">
        <f t="shared" si="139"/>
        <v>2</v>
      </c>
      <c r="BH978" s="17"/>
    </row>
    <row r="979" spans="1:60" hidden="1">
      <c r="A979" s="17">
        <v>10</v>
      </c>
      <c r="B979" s="17" t="s">
        <v>21</v>
      </c>
      <c r="C979" s="17" t="s">
        <v>169</v>
      </c>
      <c r="D979" s="17" t="s">
        <v>1063</v>
      </c>
      <c r="E979" s="17" t="s">
        <v>8</v>
      </c>
      <c r="F979" s="17" t="s">
        <v>162</v>
      </c>
      <c r="G979">
        <v>4883</v>
      </c>
      <c r="H979">
        <v>20</v>
      </c>
      <c r="I979" s="19">
        <v>18400000</v>
      </c>
      <c r="J979" s="15">
        <v>920000</v>
      </c>
      <c r="K979" s="17">
        <v>20</v>
      </c>
      <c r="L979" s="17"/>
      <c r="M979" s="17" t="s">
        <v>113</v>
      </c>
      <c r="N979" s="17" t="s">
        <v>48</v>
      </c>
      <c r="O979" s="17" t="s">
        <v>114</v>
      </c>
      <c r="P979" s="17" t="s">
        <v>583</v>
      </c>
      <c r="Q979" s="17" t="s">
        <v>53</v>
      </c>
      <c r="R979" s="17" t="s">
        <v>117</v>
      </c>
      <c r="S979" s="17" t="s">
        <v>135</v>
      </c>
      <c r="T979" t="s">
        <v>167</v>
      </c>
      <c r="U979" t="s">
        <v>1021</v>
      </c>
      <c r="V979" s="17" t="str">
        <f t="shared" si="136"/>
        <v>10-488302</v>
      </c>
      <c r="W979" t="s">
        <v>1068</v>
      </c>
      <c r="X979" s="17" t="s">
        <v>40</v>
      </c>
      <c r="Y979" s="20">
        <v>44277</v>
      </c>
      <c r="Z979" s="21">
        <v>18</v>
      </c>
      <c r="AA979" s="14">
        <v>44295</v>
      </c>
      <c r="AB979" s="20">
        <v>44279</v>
      </c>
      <c r="AC979" s="19">
        <f t="shared" si="141"/>
        <v>18400000</v>
      </c>
      <c r="AD979" s="21">
        <v>15</v>
      </c>
      <c r="AE979" s="14">
        <v>44294</v>
      </c>
      <c r="AF979" s="20">
        <v>44295</v>
      </c>
      <c r="AG979" s="21">
        <v>14</v>
      </c>
      <c r="AH979" s="14">
        <v>44309</v>
      </c>
      <c r="AI979" s="20">
        <v>44336</v>
      </c>
      <c r="AJ979" s="21">
        <v>35</v>
      </c>
      <c r="AK979" s="14">
        <v>44371</v>
      </c>
      <c r="AL979" s="15">
        <f t="shared" si="144"/>
        <v>18400000</v>
      </c>
      <c r="AM979" s="21">
        <v>7</v>
      </c>
      <c r="AN979" s="14">
        <v>44585</v>
      </c>
      <c r="AO979" s="14">
        <v>44645</v>
      </c>
      <c r="AP979" s="19"/>
      <c r="AQ979" s="19"/>
      <c r="AR979" s="19"/>
      <c r="AS979" s="19"/>
      <c r="AT979" s="19"/>
      <c r="AU979" s="19"/>
      <c r="AV979" s="19">
        <v>920000</v>
      </c>
      <c r="AW979" s="19"/>
      <c r="AX979" s="19">
        <v>17480000</v>
      </c>
      <c r="AY979" s="19"/>
      <c r="AZ979" s="19"/>
      <c r="BA979" s="19"/>
      <c r="BB979" s="19">
        <f t="shared" si="143"/>
        <v>920000</v>
      </c>
      <c r="BC979" s="15">
        <f t="shared" si="137"/>
        <v>18400000</v>
      </c>
      <c r="BD979" s="15">
        <f t="shared" si="142"/>
        <v>18400000</v>
      </c>
      <c r="BE979" t="str">
        <f t="shared" si="138"/>
        <v>OK</v>
      </c>
      <c r="BF979">
        <f t="shared" si="139"/>
        <v>2</v>
      </c>
      <c r="BH979" s="17"/>
    </row>
    <row r="980" spans="1:60" hidden="1">
      <c r="A980" s="17">
        <v>10</v>
      </c>
      <c r="B980" s="17" t="s">
        <v>21</v>
      </c>
      <c r="C980" s="17" t="s">
        <v>169</v>
      </c>
      <c r="D980" s="17" t="s">
        <v>169</v>
      </c>
      <c r="E980" s="17" t="s">
        <v>8</v>
      </c>
      <c r="F980" s="17" t="s">
        <v>162</v>
      </c>
      <c r="G980">
        <v>4883</v>
      </c>
      <c r="H980">
        <v>20</v>
      </c>
      <c r="I980" s="19">
        <v>17000000</v>
      </c>
      <c r="J980" s="15">
        <v>850000</v>
      </c>
      <c r="K980" s="17">
        <v>20</v>
      </c>
      <c r="L980" s="17"/>
      <c r="M980" s="17" t="s">
        <v>40</v>
      </c>
      <c r="N980" s="17" t="s">
        <v>48</v>
      </c>
      <c r="O980" s="17" t="s">
        <v>146</v>
      </c>
      <c r="P980" s="17" t="s">
        <v>1069</v>
      </c>
      <c r="Q980" s="17" t="s">
        <v>52</v>
      </c>
      <c r="R980" s="17" t="s">
        <v>117</v>
      </c>
      <c r="S980" s="17" t="s">
        <v>128</v>
      </c>
      <c r="T980">
        <v>488306</v>
      </c>
      <c r="U980" t="s">
        <v>1021</v>
      </c>
      <c r="V980" s="17" t="str">
        <f t="shared" si="136"/>
        <v>10-488306</v>
      </c>
      <c r="W980" t="s">
        <v>1070</v>
      </c>
      <c r="X980" s="17" t="s">
        <v>113</v>
      </c>
      <c r="Y980" s="20"/>
      <c r="Z980" s="21"/>
      <c r="AA980" s="14"/>
      <c r="AB980" s="20">
        <v>44278</v>
      </c>
      <c r="AC980" s="19">
        <f t="shared" si="141"/>
        <v>17000000</v>
      </c>
      <c r="AD980" s="21">
        <v>9</v>
      </c>
      <c r="AE980" s="14">
        <v>44287</v>
      </c>
      <c r="AF980" s="20">
        <v>44292</v>
      </c>
      <c r="AG980" s="21">
        <v>8</v>
      </c>
      <c r="AH980" s="14">
        <v>44300</v>
      </c>
      <c r="AI980" s="20">
        <v>44323</v>
      </c>
      <c r="AJ980" s="21">
        <v>20</v>
      </c>
      <c r="AK980" s="14">
        <v>44343</v>
      </c>
      <c r="AL980" s="15">
        <f t="shared" si="144"/>
        <v>17000000</v>
      </c>
      <c r="AM980" s="21">
        <v>7</v>
      </c>
      <c r="AN980" s="14">
        <v>44557</v>
      </c>
      <c r="AO980" s="14">
        <v>44617</v>
      </c>
      <c r="AP980" s="19"/>
      <c r="AQ980" s="19"/>
      <c r="AR980" s="19"/>
      <c r="AS980" s="19"/>
      <c r="AT980" s="19"/>
      <c r="AU980" s="19">
        <v>850000</v>
      </c>
      <c r="AV980" s="19"/>
      <c r="AW980" s="19">
        <v>16150000</v>
      </c>
      <c r="AX980" s="19"/>
      <c r="AY980" s="19"/>
      <c r="AZ980" s="19"/>
      <c r="BA980" s="19"/>
      <c r="BB980" s="19">
        <f t="shared" si="143"/>
        <v>850000</v>
      </c>
      <c r="BC980" s="15">
        <f t="shared" si="137"/>
        <v>17000000</v>
      </c>
      <c r="BD980" s="15">
        <f t="shared" si="142"/>
        <v>17000000</v>
      </c>
      <c r="BE980" t="str">
        <f t="shared" si="138"/>
        <v>OK</v>
      </c>
      <c r="BF980">
        <f t="shared" si="139"/>
        <v>2</v>
      </c>
      <c r="BH980" s="17"/>
    </row>
    <row r="981" spans="1:60" hidden="1">
      <c r="A981" s="17">
        <v>10</v>
      </c>
      <c r="B981" s="17" t="s">
        <v>21</v>
      </c>
      <c r="C981" s="17" t="s">
        <v>169</v>
      </c>
      <c r="D981" s="17" t="s">
        <v>169</v>
      </c>
      <c r="E981" s="17" t="s">
        <v>8</v>
      </c>
      <c r="F981" s="17" t="s">
        <v>162</v>
      </c>
      <c r="G981">
        <v>4883</v>
      </c>
      <c r="H981">
        <v>20</v>
      </c>
      <c r="I981" s="19">
        <v>17000000</v>
      </c>
      <c r="J981" s="15">
        <v>850000</v>
      </c>
      <c r="K981" s="17">
        <v>20</v>
      </c>
      <c r="L981" s="17"/>
      <c r="M981" s="17" t="s">
        <v>40</v>
      </c>
      <c r="N981" s="17" t="s">
        <v>48</v>
      </c>
      <c r="O981" s="17" t="s">
        <v>146</v>
      </c>
      <c r="P981" s="17" t="s">
        <v>1069</v>
      </c>
      <c r="Q981" s="17" t="s">
        <v>52</v>
      </c>
      <c r="R981" s="17" t="s">
        <v>117</v>
      </c>
      <c r="S981" s="17" t="s">
        <v>148</v>
      </c>
      <c r="T981">
        <v>488306</v>
      </c>
      <c r="U981" t="s">
        <v>1021</v>
      </c>
      <c r="V981" s="17" t="str">
        <f t="shared" si="136"/>
        <v>10-488306</v>
      </c>
      <c r="W981" t="s">
        <v>1071</v>
      </c>
      <c r="X981" s="17" t="s">
        <v>113</v>
      </c>
      <c r="Y981" s="20"/>
      <c r="Z981" s="21"/>
      <c r="AA981" s="14"/>
      <c r="AB981" s="20"/>
      <c r="AC981" s="19">
        <f t="shared" si="141"/>
        <v>17000000</v>
      </c>
      <c r="AD981" s="21"/>
      <c r="AE981" s="14"/>
      <c r="AF981" s="20"/>
      <c r="AG981" s="21"/>
      <c r="AH981" s="14"/>
      <c r="AI981" s="20"/>
      <c r="AJ981" s="21"/>
      <c r="AK981" s="14"/>
      <c r="AL981" s="14"/>
      <c r="AM981" s="21"/>
      <c r="AN981" s="14"/>
      <c r="AO981" s="14"/>
      <c r="AP981" s="19"/>
      <c r="AQ981" s="19"/>
      <c r="AR981" s="19"/>
      <c r="AS981" s="19"/>
      <c r="AT981" s="19"/>
      <c r="AU981" s="19"/>
      <c r="AV981" s="19"/>
      <c r="AW981" s="19"/>
      <c r="AX981" s="19"/>
      <c r="AY981" s="19"/>
      <c r="AZ981" s="19"/>
      <c r="BA981" s="19"/>
      <c r="BB981" s="19">
        <f t="shared" si="143"/>
        <v>0</v>
      </c>
      <c r="BC981" s="15"/>
      <c r="BD981" s="15">
        <f t="shared" si="142"/>
        <v>17000000</v>
      </c>
      <c r="BE981" t="str">
        <f t="shared" si="138"/>
        <v>REVISAR</v>
      </c>
      <c r="BF981">
        <f t="shared" si="139"/>
        <v>0</v>
      </c>
      <c r="BH981" s="17"/>
    </row>
    <row r="982" spans="1:60" hidden="1">
      <c r="A982" s="17">
        <v>10</v>
      </c>
      <c r="B982" s="17" t="s">
        <v>21</v>
      </c>
      <c r="C982" s="17" t="s">
        <v>169</v>
      </c>
      <c r="D982" s="17" t="s">
        <v>169</v>
      </c>
      <c r="E982" s="17" t="s">
        <v>8</v>
      </c>
      <c r="F982" s="17" t="s">
        <v>162</v>
      </c>
      <c r="G982">
        <v>4883</v>
      </c>
      <c r="H982">
        <v>20</v>
      </c>
      <c r="I982" s="19">
        <v>17000000</v>
      </c>
      <c r="J982" s="15">
        <v>850000</v>
      </c>
      <c r="K982" s="17">
        <v>20</v>
      </c>
      <c r="L982" s="17"/>
      <c r="M982" s="17" t="s">
        <v>40</v>
      </c>
      <c r="N982" s="17" t="s">
        <v>48</v>
      </c>
      <c r="O982" s="17" t="s">
        <v>146</v>
      </c>
      <c r="P982" s="17" t="s">
        <v>1069</v>
      </c>
      <c r="Q982" s="17" t="s">
        <v>52</v>
      </c>
      <c r="R982" s="17" t="s">
        <v>117</v>
      </c>
      <c r="S982" s="17" t="s">
        <v>152</v>
      </c>
      <c r="T982">
        <v>488306</v>
      </c>
      <c r="U982" t="s">
        <v>1021</v>
      </c>
      <c r="V982" s="17" t="str">
        <f t="shared" si="136"/>
        <v>10-488306</v>
      </c>
      <c r="W982" t="s">
        <v>1072</v>
      </c>
      <c r="X982" s="17" t="s">
        <v>40</v>
      </c>
      <c r="Y982" s="20"/>
      <c r="Z982" s="21"/>
      <c r="AA982" s="14"/>
      <c r="AB982" s="20">
        <v>44347</v>
      </c>
      <c r="AC982" s="19">
        <f t="shared" si="141"/>
        <v>17000000</v>
      </c>
      <c r="AD982" s="21">
        <v>9</v>
      </c>
      <c r="AE982" s="14">
        <v>44356</v>
      </c>
      <c r="AF982" s="20">
        <v>44357</v>
      </c>
      <c r="AG982" s="21">
        <v>8</v>
      </c>
      <c r="AH982" s="14">
        <v>44365</v>
      </c>
      <c r="AI982" s="20">
        <v>44370</v>
      </c>
      <c r="AJ982" s="21">
        <v>20</v>
      </c>
      <c r="AK982" s="14">
        <v>44390</v>
      </c>
      <c r="AL982" s="15">
        <f>I982</f>
        <v>17000000</v>
      </c>
      <c r="AM982" s="21">
        <v>7</v>
      </c>
      <c r="AN982" s="14">
        <v>44605</v>
      </c>
      <c r="AO982" s="14">
        <v>44665</v>
      </c>
      <c r="AP982" s="19"/>
      <c r="AQ982" s="19"/>
      <c r="AR982" s="19"/>
      <c r="AS982" s="19"/>
      <c r="AT982" s="19"/>
      <c r="AU982" s="19"/>
      <c r="AV982" s="19">
        <v>850000</v>
      </c>
      <c r="AW982" s="19"/>
      <c r="AX982" s="19">
        <v>16150000</v>
      </c>
      <c r="AY982" s="19"/>
      <c r="AZ982" s="19"/>
      <c r="BA982" s="19"/>
      <c r="BB982" s="19">
        <f t="shared" si="143"/>
        <v>850000</v>
      </c>
      <c r="BC982" s="15">
        <f t="shared" si="137"/>
        <v>17000000</v>
      </c>
      <c r="BD982" s="15">
        <f t="shared" si="142"/>
        <v>17000000</v>
      </c>
      <c r="BE982" t="str">
        <f t="shared" si="138"/>
        <v>OK</v>
      </c>
      <c r="BF982">
        <f t="shared" si="139"/>
        <v>2</v>
      </c>
      <c r="BH982" s="17"/>
    </row>
    <row r="983" spans="1:60" hidden="1">
      <c r="A983" s="17">
        <v>10</v>
      </c>
      <c r="B983" s="17" t="s">
        <v>21</v>
      </c>
      <c r="C983" s="17" t="s">
        <v>169</v>
      </c>
      <c r="D983" s="17" t="s">
        <v>1037</v>
      </c>
      <c r="E983" s="17" t="s">
        <v>8</v>
      </c>
      <c r="F983" s="17" t="s">
        <v>171</v>
      </c>
      <c r="G983">
        <v>4889</v>
      </c>
      <c r="H983">
        <v>20</v>
      </c>
      <c r="I983" s="19">
        <v>22227500</v>
      </c>
      <c r="J983" s="15">
        <v>1111375</v>
      </c>
      <c r="K983" s="17">
        <v>20</v>
      </c>
      <c r="L983" s="17"/>
      <c r="M983" s="17" t="s">
        <v>40</v>
      </c>
      <c r="N983" s="17" t="s">
        <v>48</v>
      </c>
      <c r="O983" s="17" t="s">
        <v>114</v>
      </c>
      <c r="P983" s="17" t="s">
        <v>1073</v>
      </c>
      <c r="Q983" s="17" t="s">
        <v>52</v>
      </c>
      <c r="R983" s="17" t="s">
        <v>117</v>
      </c>
      <c r="S983" s="17" t="s">
        <v>159</v>
      </c>
      <c r="T983" t="s">
        <v>469</v>
      </c>
      <c r="U983" t="s">
        <v>1021</v>
      </c>
      <c r="V983" s="17" t="str">
        <f t="shared" si="136"/>
        <v>10-488905</v>
      </c>
      <c r="W983" t="s">
        <v>1074</v>
      </c>
      <c r="X983" s="17" t="s">
        <v>40</v>
      </c>
      <c r="Y983" s="20"/>
      <c r="Z983" s="21"/>
      <c r="AA983" s="14"/>
      <c r="AB983" s="20">
        <v>44403</v>
      </c>
      <c r="AC983" s="19">
        <f t="shared" si="141"/>
        <v>22227500</v>
      </c>
      <c r="AD983" s="21">
        <v>9</v>
      </c>
      <c r="AE983" s="14">
        <v>44412</v>
      </c>
      <c r="AF983" s="20">
        <v>44413</v>
      </c>
      <c r="AG983" s="21">
        <v>8</v>
      </c>
      <c r="AH983" s="14">
        <v>44421</v>
      </c>
      <c r="AI983" s="20">
        <v>44428</v>
      </c>
      <c r="AJ983" s="21">
        <v>20</v>
      </c>
      <c r="AK983" s="14">
        <v>44448</v>
      </c>
      <c r="AL983" s="14"/>
      <c r="AM983" s="21">
        <v>8</v>
      </c>
      <c r="AN983" s="14">
        <v>44690</v>
      </c>
      <c r="AO983" s="14">
        <v>44750</v>
      </c>
      <c r="AP983" s="19"/>
      <c r="AQ983" s="19"/>
      <c r="AR983" s="19"/>
      <c r="AS983" s="19"/>
      <c r="AT983" s="19"/>
      <c r="AU983" s="19"/>
      <c r="AV983" s="19"/>
      <c r="AW983" s="19"/>
      <c r="AX983" s="19">
        <v>1111375</v>
      </c>
      <c r="AY983" s="19"/>
      <c r="AZ983" s="19">
        <v>21116125</v>
      </c>
      <c r="BA983" s="19"/>
      <c r="BB983" s="19">
        <f t="shared" si="143"/>
        <v>0</v>
      </c>
      <c r="BC983" s="15">
        <f t="shared" si="137"/>
        <v>22227500</v>
      </c>
      <c r="BD983" s="15">
        <f t="shared" si="142"/>
        <v>22227500</v>
      </c>
      <c r="BE983" t="str">
        <f t="shared" si="138"/>
        <v>OK</v>
      </c>
      <c r="BF983">
        <f t="shared" si="139"/>
        <v>2</v>
      </c>
      <c r="BH983" s="17"/>
    </row>
    <row r="984" spans="1:60" hidden="1">
      <c r="A984" s="17">
        <v>10</v>
      </c>
      <c r="B984" s="17" t="s">
        <v>21</v>
      </c>
      <c r="C984" s="17" t="s">
        <v>169</v>
      </c>
      <c r="D984" s="17" t="s">
        <v>1019</v>
      </c>
      <c r="E984" s="17" t="s">
        <v>8</v>
      </c>
      <c r="F984" s="17" t="s">
        <v>171</v>
      </c>
      <c r="G984">
        <v>4889</v>
      </c>
      <c r="H984">
        <v>20</v>
      </c>
      <c r="I984" s="19">
        <v>22227500</v>
      </c>
      <c r="J984" s="15">
        <v>1111375</v>
      </c>
      <c r="K984" s="17">
        <v>20</v>
      </c>
      <c r="L984" s="17"/>
      <c r="M984" s="17" t="s">
        <v>40</v>
      </c>
      <c r="N984" s="17" t="s">
        <v>48</v>
      </c>
      <c r="O984" s="17" t="s">
        <v>114</v>
      </c>
      <c r="P984" s="17" t="s">
        <v>1073</v>
      </c>
      <c r="Q984" s="17" t="s">
        <v>52</v>
      </c>
      <c r="R984" s="17" t="s">
        <v>117</v>
      </c>
      <c r="S984" s="17" t="s">
        <v>159</v>
      </c>
      <c r="T984" t="s">
        <v>469</v>
      </c>
      <c r="U984" t="s">
        <v>1021</v>
      </c>
      <c r="V984" s="17" t="str">
        <f t="shared" si="136"/>
        <v>10-488905</v>
      </c>
      <c r="W984" t="s">
        <v>1074</v>
      </c>
      <c r="X984" s="17" t="s">
        <v>40</v>
      </c>
      <c r="Y984" s="20"/>
      <c r="Z984" s="21"/>
      <c r="AA984" s="14"/>
      <c r="AB984" s="20">
        <v>44403</v>
      </c>
      <c r="AC984" s="19">
        <f t="shared" si="141"/>
        <v>22227500</v>
      </c>
      <c r="AD984" s="21">
        <v>9</v>
      </c>
      <c r="AE984" s="14">
        <v>44412</v>
      </c>
      <c r="AF984" s="20">
        <v>44413</v>
      </c>
      <c r="AG984" s="21">
        <v>8</v>
      </c>
      <c r="AH984" s="14">
        <v>44421</v>
      </c>
      <c r="AI984" s="20">
        <v>44428</v>
      </c>
      <c r="AJ984" s="21">
        <v>20</v>
      </c>
      <c r="AK984" s="14">
        <v>44448</v>
      </c>
      <c r="AL984" s="14"/>
      <c r="AM984" s="21">
        <v>8</v>
      </c>
      <c r="AN984" s="14">
        <v>44690</v>
      </c>
      <c r="AO984" s="14">
        <v>44750</v>
      </c>
      <c r="AP984" s="19"/>
      <c r="AQ984" s="19"/>
      <c r="AR984" s="19"/>
      <c r="AS984" s="19"/>
      <c r="AT984" s="19"/>
      <c r="AU984" s="19"/>
      <c r="AV984" s="19"/>
      <c r="AW984" s="19"/>
      <c r="AX984" s="19">
        <v>1111375</v>
      </c>
      <c r="AY984" s="19"/>
      <c r="AZ984" s="19">
        <v>21116125</v>
      </c>
      <c r="BA984" s="19"/>
      <c r="BB984" s="19">
        <f t="shared" si="143"/>
        <v>0</v>
      </c>
      <c r="BC984" s="15">
        <f t="shared" si="137"/>
        <v>22227500</v>
      </c>
      <c r="BD984" s="15">
        <f t="shared" si="142"/>
        <v>22227500</v>
      </c>
      <c r="BE984" t="str">
        <f t="shared" si="138"/>
        <v>OK</v>
      </c>
      <c r="BF984">
        <f t="shared" si="139"/>
        <v>2</v>
      </c>
      <c r="BH984" s="17"/>
    </row>
    <row r="985" spans="1:60" hidden="1">
      <c r="A985" s="17">
        <v>10</v>
      </c>
      <c r="B985" s="17" t="s">
        <v>21</v>
      </c>
      <c r="C985" s="17" t="s">
        <v>169</v>
      </c>
      <c r="D985" s="17" t="s">
        <v>1037</v>
      </c>
      <c r="E985" s="17" t="s">
        <v>7</v>
      </c>
      <c r="F985" s="17" t="s">
        <v>176</v>
      </c>
      <c r="G985">
        <v>4916</v>
      </c>
      <c r="H985">
        <v>213</v>
      </c>
      <c r="I985" s="19">
        <v>30463000</v>
      </c>
      <c r="J985" s="15">
        <v>143018.77934272299</v>
      </c>
      <c r="K985" s="17">
        <v>213</v>
      </c>
      <c r="L985" s="17"/>
      <c r="M985" s="17" t="s">
        <v>40</v>
      </c>
      <c r="N985" s="17" t="s">
        <v>47</v>
      </c>
      <c r="O985" s="17" t="s">
        <v>114</v>
      </c>
      <c r="P985" s="17" t="s">
        <v>1075</v>
      </c>
      <c r="Q985" s="17" t="s">
        <v>116</v>
      </c>
      <c r="R985" s="17" t="s">
        <v>117</v>
      </c>
      <c r="S985" s="17" t="s">
        <v>118</v>
      </c>
      <c r="T985">
        <v>491602</v>
      </c>
      <c r="U985" t="s">
        <v>1021</v>
      </c>
      <c r="V985" s="17" t="str">
        <f t="shared" si="136"/>
        <v>10-491602</v>
      </c>
      <c r="W985" t="s">
        <v>1076</v>
      </c>
      <c r="X985" s="17" t="s">
        <v>40</v>
      </c>
      <c r="Y985" s="20"/>
      <c r="Z985" s="21"/>
      <c r="AA985" s="14"/>
      <c r="AB985" s="20">
        <v>44349</v>
      </c>
      <c r="AC985" s="19">
        <f t="shared" si="141"/>
        <v>30463000</v>
      </c>
      <c r="AD985" s="21">
        <v>9</v>
      </c>
      <c r="AE985" s="14">
        <v>44358</v>
      </c>
      <c r="AF985" s="20">
        <v>44361</v>
      </c>
      <c r="AG985" s="21">
        <v>8</v>
      </c>
      <c r="AH985" s="14">
        <v>44369</v>
      </c>
      <c r="AI985" s="20">
        <v>44377</v>
      </c>
      <c r="AJ985" s="21">
        <v>20</v>
      </c>
      <c r="AK985" s="14">
        <v>44397</v>
      </c>
      <c r="AL985" s="15">
        <f t="shared" ref="AL985:AL1031" si="145">I985</f>
        <v>30463000</v>
      </c>
      <c r="AM985" s="21">
        <v>6</v>
      </c>
      <c r="AN985" s="14">
        <v>44581</v>
      </c>
      <c r="AO985" s="14">
        <v>44641</v>
      </c>
      <c r="AP985" s="19"/>
      <c r="AQ985" s="19"/>
      <c r="AR985" s="19"/>
      <c r="AS985" s="19"/>
      <c r="AT985" s="19"/>
      <c r="AU985" s="19"/>
      <c r="AV985" s="19">
        <v>1523150</v>
      </c>
      <c r="AW985" s="19"/>
      <c r="AX985" s="19">
        <v>28939850</v>
      </c>
      <c r="AY985" s="19"/>
      <c r="AZ985" s="19"/>
      <c r="BA985" s="19"/>
      <c r="BB985" s="19">
        <f t="shared" si="143"/>
        <v>1523150</v>
      </c>
      <c r="BC985" s="15">
        <f t="shared" si="137"/>
        <v>30463000</v>
      </c>
      <c r="BD985" s="15">
        <f t="shared" si="142"/>
        <v>30463000</v>
      </c>
      <c r="BE985" t="str">
        <f t="shared" si="138"/>
        <v>OK</v>
      </c>
      <c r="BF985">
        <f t="shared" si="139"/>
        <v>2</v>
      </c>
      <c r="BH985" s="17"/>
    </row>
    <row r="986" spans="1:60">
      <c r="A986" s="17">
        <v>10</v>
      </c>
      <c r="B986" s="17" t="s">
        <v>21</v>
      </c>
      <c r="C986" s="17" t="s">
        <v>1019</v>
      </c>
      <c r="D986" s="17" t="s">
        <v>1019</v>
      </c>
      <c r="E986" s="17" t="s">
        <v>9</v>
      </c>
      <c r="F986" s="17" t="s">
        <v>180</v>
      </c>
      <c r="G986">
        <v>5811</v>
      </c>
      <c r="H986">
        <v>48</v>
      </c>
      <c r="I986" s="19">
        <v>40800000</v>
      </c>
      <c r="J986" s="15">
        <v>850000</v>
      </c>
      <c r="K986" s="17">
        <v>48</v>
      </c>
      <c r="L986" s="17"/>
      <c r="M986" s="17" t="s">
        <v>40</v>
      </c>
      <c r="N986" s="17" t="s">
        <v>48</v>
      </c>
      <c r="O986" s="17" t="s">
        <v>146</v>
      </c>
      <c r="P986" s="17" t="s">
        <v>1077</v>
      </c>
      <c r="Q986" s="17" t="s">
        <v>53</v>
      </c>
      <c r="R986" s="17" t="s">
        <v>117</v>
      </c>
      <c r="S986" s="17" t="s">
        <v>118</v>
      </c>
      <c r="T986" t="s">
        <v>183</v>
      </c>
      <c r="U986" t="s">
        <v>1021</v>
      </c>
      <c r="V986" s="17" t="str">
        <f t="shared" si="136"/>
        <v>10-581101</v>
      </c>
      <c r="W986" t="s">
        <v>1078</v>
      </c>
      <c r="X986" s="17" t="s">
        <v>40</v>
      </c>
      <c r="Y986" s="20">
        <v>44277</v>
      </c>
      <c r="Z986" s="21">
        <v>14</v>
      </c>
      <c r="AA986" s="14">
        <v>44291</v>
      </c>
      <c r="AB986" s="20">
        <v>44266</v>
      </c>
      <c r="AC986" s="19">
        <f t="shared" si="141"/>
        <v>40800000</v>
      </c>
      <c r="AD986" s="21">
        <v>15</v>
      </c>
      <c r="AE986" s="14">
        <v>44281</v>
      </c>
      <c r="AF986" s="20">
        <v>44284</v>
      </c>
      <c r="AG986" s="21">
        <v>10</v>
      </c>
      <c r="AH986" s="14">
        <v>44294</v>
      </c>
      <c r="AI986" s="20">
        <v>44330</v>
      </c>
      <c r="AJ986" s="21">
        <v>25</v>
      </c>
      <c r="AK986" s="14">
        <v>44355</v>
      </c>
      <c r="AL986" s="15">
        <f t="shared" si="145"/>
        <v>40800000</v>
      </c>
      <c r="AM986" s="21">
        <v>8</v>
      </c>
      <c r="AN986" s="14">
        <v>44600</v>
      </c>
      <c r="AO986" s="14">
        <v>44660</v>
      </c>
      <c r="AP986" s="19"/>
      <c r="AQ986" s="19"/>
      <c r="AR986" s="19"/>
      <c r="AS986" s="19"/>
      <c r="AT986" s="19"/>
      <c r="AU986" s="19">
        <v>2040000</v>
      </c>
      <c r="AV986" s="19"/>
      <c r="AW986" s="19">
        <v>38760000</v>
      </c>
      <c r="AX986" s="19"/>
      <c r="AY986" s="19"/>
      <c r="AZ986" s="19"/>
      <c r="BA986" s="19"/>
      <c r="BB986" s="19">
        <f t="shared" si="143"/>
        <v>2040000</v>
      </c>
      <c r="BC986" s="15">
        <f t="shared" si="137"/>
        <v>40800000</v>
      </c>
      <c r="BD986" s="15">
        <f t="shared" si="142"/>
        <v>40800000</v>
      </c>
      <c r="BE986" t="str">
        <f t="shared" si="138"/>
        <v>OK</v>
      </c>
      <c r="BF986">
        <f t="shared" si="139"/>
        <v>2</v>
      </c>
      <c r="BH986" s="17"/>
    </row>
    <row r="987" spans="1:60">
      <c r="A987" s="17">
        <v>10</v>
      </c>
      <c r="B987" s="17" t="s">
        <v>21</v>
      </c>
      <c r="C987" s="17" t="s">
        <v>1040</v>
      </c>
      <c r="D987" s="17" t="s">
        <v>1040</v>
      </c>
      <c r="E987" s="17" t="s">
        <v>9</v>
      </c>
      <c r="F987" s="17" t="s">
        <v>180</v>
      </c>
      <c r="G987">
        <v>5811</v>
      </c>
      <c r="H987">
        <v>48</v>
      </c>
      <c r="I987" s="19">
        <v>40800000</v>
      </c>
      <c r="J987" s="15">
        <v>850000</v>
      </c>
      <c r="K987" s="17">
        <v>48</v>
      </c>
      <c r="L987" s="17"/>
      <c r="M987" s="17" t="s">
        <v>40</v>
      </c>
      <c r="N987" s="17" t="s">
        <v>48</v>
      </c>
      <c r="O987" s="17" t="s">
        <v>146</v>
      </c>
      <c r="P987" s="17" t="s">
        <v>1077</v>
      </c>
      <c r="Q987" s="17" t="s">
        <v>53</v>
      </c>
      <c r="R987" s="17" t="s">
        <v>117</v>
      </c>
      <c r="S987" s="17" t="s">
        <v>118</v>
      </c>
      <c r="T987" t="s">
        <v>183</v>
      </c>
      <c r="U987" t="s">
        <v>1021</v>
      </c>
      <c r="V987" s="17" t="str">
        <f t="shared" ref="V987:V1050" si="146">CONCATENATE(U987,"-",T987)</f>
        <v>10-581101</v>
      </c>
      <c r="W987" t="s">
        <v>1078</v>
      </c>
      <c r="X987" s="17" t="s">
        <v>40</v>
      </c>
      <c r="Y987" s="20">
        <v>44277</v>
      </c>
      <c r="Z987" s="21">
        <v>14</v>
      </c>
      <c r="AA987" s="14">
        <v>44291</v>
      </c>
      <c r="AB987" s="20">
        <v>44266</v>
      </c>
      <c r="AC987" s="19">
        <f t="shared" si="141"/>
        <v>40800000</v>
      </c>
      <c r="AD987" s="21">
        <v>15</v>
      </c>
      <c r="AE987" s="14">
        <v>44281</v>
      </c>
      <c r="AF987" s="20">
        <v>44284</v>
      </c>
      <c r="AG987" s="21">
        <v>10</v>
      </c>
      <c r="AH987" s="14">
        <v>44294</v>
      </c>
      <c r="AI987" s="20">
        <v>44330</v>
      </c>
      <c r="AJ987" s="21">
        <v>25</v>
      </c>
      <c r="AK987" s="14">
        <v>44355</v>
      </c>
      <c r="AL987" s="15">
        <f t="shared" si="145"/>
        <v>40800000</v>
      </c>
      <c r="AM987" s="21">
        <v>8</v>
      </c>
      <c r="AN987" s="14">
        <v>44600</v>
      </c>
      <c r="AO987" s="14">
        <v>44660</v>
      </c>
      <c r="AP987" s="19"/>
      <c r="AQ987" s="19"/>
      <c r="AR987" s="19"/>
      <c r="AS987" s="19"/>
      <c r="AT987" s="19"/>
      <c r="AU987" s="19">
        <v>2040000</v>
      </c>
      <c r="AV987" s="19"/>
      <c r="AW987" s="19">
        <v>38760000</v>
      </c>
      <c r="AX987" s="19"/>
      <c r="AY987" s="19"/>
      <c r="AZ987" s="19"/>
      <c r="BA987" s="19"/>
      <c r="BB987" s="19">
        <f t="shared" si="143"/>
        <v>2040000</v>
      </c>
      <c r="BC987" s="15">
        <f t="shared" ref="BC987:BC1049" si="147">IF((SUM(AP987:BA987)=0),"---",(SUM(AP987:BA987)))</f>
        <v>40800000</v>
      </c>
      <c r="BD987" s="15">
        <f t="shared" si="142"/>
        <v>40800000</v>
      </c>
      <c r="BE987" t="str">
        <f t="shared" ref="BE987:BE1050" si="148">IF(OR(BD987="---",BC987="---"),"---",IF(BD987-BC987=0,"OK","REVISAR"))</f>
        <v>OK</v>
      </c>
      <c r="BF987">
        <f t="shared" ref="BF987:BF1050" si="149">COUNT(AP987:BA987)</f>
        <v>2</v>
      </c>
      <c r="BH987" s="17"/>
    </row>
    <row r="988" spans="1:60">
      <c r="A988" s="17">
        <v>10</v>
      </c>
      <c r="B988" s="17" t="s">
        <v>21</v>
      </c>
      <c r="C988" s="17" t="s">
        <v>169</v>
      </c>
      <c r="D988" s="17" t="s">
        <v>169</v>
      </c>
      <c r="E988" s="17" t="s">
        <v>9</v>
      </c>
      <c r="F988" s="17" t="s">
        <v>180</v>
      </c>
      <c r="G988">
        <v>5811</v>
      </c>
      <c r="H988">
        <v>49</v>
      </c>
      <c r="I988" s="19">
        <v>41650000</v>
      </c>
      <c r="J988" s="15">
        <v>850000</v>
      </c>
      <c r="K988" s="17">
        <v>49</v>
      </c>
      <c r="L988" s="17"/>
      <c r="M988" s="17" t="s">
        <v>40</v>
      </c>
      <c r="N988" s="17" t="s">
        <v>48</v>
      </c>
      <c r="O988" s="17" t="s">
        <v>146</v>
      </c>
      <c r="P988" s="17" t="s">
        <v>1077</v>
      </c>
      <c r="Q988" s="17" t="s">
        <v>52</v>
      </c>
      <c r="R988" s="17" t="s">
        <v>117</v>
      </c>
      <c r="S988" s="17" t="s">
        <v>118</v>
      </c>
      <c r="T988" t="s">
        <v>183</v>
      </c>
      <c r="U988" t="s">
        <v>1021</v>
      </c>
      <c r="V988" s="17" t="str">
        <f t="shared" si="146"/>
        <v>10-581101</v>
      </c>
      <c r="W988" t="s">
        <v>1079</v>
      </c>
      <c r="X988" s="17" t="s">
        <v>40</v>
      </c>
      <c r="Y988" s="20">
        <v>44277</v>
      </c>
      <c r="Z988" s="21">
        <v>14</v>
      </c>
      <c r="AA988" s="14">
        <v>44291</v>
      </c>
      <c r="AB988" s="20">
        <v>44266</v>
      </c>
      <c r="AC988" s="19">
        <f t="shared" si="141"/>
        <v>41650000</v>
      </c>
      <c r="AD988" s="21">
        <v>15</v>
      </c>
      <c r="AE988" s="14">
        <v>44281</v>
      </c>
      <c r="AF988" s="20">
        <v>44284</v>
      </c>
      <c r="AG988" s="21">
        <v>10</v>
      </c>
      <c r="AH988" s="14">
        <v>44294</v>
      </c>
      <c r="AI988" s="20">
        <v>44330</v>
      </c>
      <c r="AJ988" s="21">
        <v>31</v>
      </c>
      <c r="AK988" s="14">
        <v>44361</v>
      </c>
      <c r="AL988" s="15">
        <f t="shared" si="145"/>
        <v>41650000</v>
      </c>
      <c r="AM988" s="21">
        <v>8</v>
      </c>
      <c r="AN988" s="14">
        <v>44606</v>
      </c>
      <c r="AO988" s="14">
        <v>44666</v>
      </c>
      <c r="AP988" s="19"/>
      <c r="AQ988" s="19"/>
      <c r="AR988" s="19"/>
      <c r="AS988" s="19"/>
      <c r="AT988" s="19"/>
      <c r="AU988" s="19">
        <v>2082500</v>
      </c>
      <c r="AV988" s="19"/>
      <c r="AW988" s="19">
        <v>39567500</v>
      </c>
      <c r="AX988" s="19"/>
      <c r="AY988" s="19"/>
      <c r="AZ988" s="19"/>
      <c r="BA988" s="19"/>
      <c r="BB988" s="19">
        <f t="shared" si="143"/>
        <v>2082500</v>
      </c>
      <c r="BC988" s="15">
        <f t="shared" si="147"/>
        <v>41650000</v>
      </c>
      <c r="BD988" s="15">
        <f t="shared" si="142"/>
        <v>41650000</v>
      </c>
      <c r="BE988" t="str">
        <f t="shared" si="148"/>
        <v>OK</v>
      </c>
      <c r="BF988">
        <f t="shared" si="149"/>
        <v>2</v>
      </c>
      <c r="BH988" s="17"/>
    </row>
    <row r="989" spans="1:60">
      <c r="A989" s="17">
        <v>10</v>
      </c>
      <c r="B989" s="17" t="s">
        <v>21</v>
      </c>
      <c r="C989" s="17" t="s">
        <v>169</v>
      </c>
      <c r="D989" s="17" t="s">
        <v>169</v>
      </c>
      <c r="E989" s="17" t="s">
        <v>9</v>
      </c>
      <c r="F989" s="17" t="s">
        <v>180</v>
      </c>
      <c r="G989">
        <v>5811</v>
      </c>
      <c r="H989">
        <v>24</v>
      </c>
      <c r="I989" s="19">
        <v>20400000</v>
      </c>
      <c r="J989" s="15">
        <v>850000</v>
      </c>
      <c r="K989" s="17">
        <v>24</v>
      </c>
      <c r="L989" s="17"/>
      <c r="M989" s="17" t="s">
        <v>40</v>
      </c>
      <c r="N989" s="17" t="s">
        <v>48</v>
      </c>
      <c r="O989" s="17" t="s">
        <v>146</v>
      </c>
      <c r="P989" s="17" t="s">
        <v>1080</v>
      </c>
      <c r="Q989" s="17" t="s">
        <v>52</v>
      </c>
      <c r="R989" s="17" t="s">
        <v>117</v>
      </c>
      <c r="S989" s="17" t="s">
        <v>135</v>
      </c>
      <c r="T989" t="s">
        <v>192</v>
      </c>
      <c r="U989">
        <v>10</v>
      </c>
      <c r="V989" s="17" t="str">
        <f t="shared" si="146"/>
        <v>10-581102</v>
      </c>
      <c r="W989" t="s">
        <v>1081</v>
      </c>
      <c r="X989" s="17" t="s">
        <v>40</v>
      </c>
      <c r="Y989" s="20">
        <v>44277</v>
      </c>
      <c r="Z989" s="21">
        <v>14</v>
      </c>
      <c r="AA989" s="14">
        <v>44291</v>
      </c>
      <c r="AB989" s="20">
        <v>44266</v>
      </c>
      <c r="AC989" s="19">
        <f t="shared" si="141"/>
        <v>20400000</v>
      </c>
      <c r="AD989" s="21">
        <v>8</v>
      </c>
      <c r="AE989" s="14">
        <v>44274</v>
      </c>
      <c r="AF989" s="20">
        <v>44277</v>
      </c>
      <c r="AG989" s="21">
        <v>10</v>
      </c>
      <c r="AH989" s="14">
        <v>44287</v>
      </c>
      <c r="AI989" s="20">
        <v>44330</v>
      </c>
      <c r="AJ989" s="21">
        <v>41</v>
      </c>
      <c r="AK989" s="14">
        <v>44371</v>
      </c>
      <c r="AL989" s="15">
        <f t="shared" si="145"/>
        <v>20400000</v>
      </c>
      <c r="AM989" s="21">
        <v>8</v>
      </c>
      <c r="AN989" s="14">
        <v>44616</v>
      </c>
      <c r="AO989" s="14">
        <v>44676</v>
      </c>
      <c r="AP989" s="19"/>
      <c r="AQ989" s="19"/>
      <c r="AR989" s="19"/>
      <c r="AS989" s="19"/>
      <c r="AT989" s="19"/>
      <c r="AU989" s="19">
        <v>1020000</v>
      </c>
      <c r="AV989" s="19"/>
      <c r="AW989" s="19">
        <v>19380000</v>
      </c>
      <c r="AX989" s="19"/>
      <c r="AY989" s="19"/>
      <c r="AZ989" s="19"/>
      <c r="BA989" s="19"/>
      <c r="BB989" s="19">
        <f t="shared" si="143"/>
        <v>1020000</v>
      </c>
      <c r="BC989" s="15">
        <f t="shared" si="147"/>
        <v>20400000</v>
      </c>
      <c r="BD989" s="15">
        <f t="shared" si="142"/>
        <v>20400000</v>
      </c>
      <c r="BE989" t="str">
        <f t="shared" si="148"/>
        <v>OK</v>
      </c>
      <c r="BF989">
        <f t="shared" si="149"/>
        <v>2</v>
      </c>
      <c r="BH989" s="17"/>
    </row>
    <row r="990" spans="1:60">
      <c r="A990" s="17">
        <v>10</v>
      </c>
      <c r="B990" s="17" t="s">
        <v>21</v>
      </c>
      <c r="C990" s="17" t="s">
        <v>169</v>
      </c>
      <c r="D990" s="17" t="s">
        <v>169</v>
      </c>
      <c r="E990" s="17" t="s">
        <v>9</v>
      </c>
      <c r="F990" s="17" t="s">
        <v>180</v>
      </c>
      <c r="G990">
        <v>5811</v>
      </c>
      <c r="H990">
        <v>50</v>
      </c>
      <c r="I990" s="19">
        <v>42500000</v>
      </c>
      <c r="J990" s="15">
        <v>850000</v>
      </c>
      <c r="K990" s="17">
        <v>50</v>
      </c>
      <c r="L990" s="17"/>
      <c r="M990" s="17" t="s">
        <v>40</v>
      </c>
      <c r="N990" s="17" t="s">
        <v>48</v>
      </c>
      <c r="O990" s="17" t="s">
        <v>614</v>
      </c>
      <c r="P990" s="17" t="s">
        <v>1082</v>
      </c>
      <c r="Q990" s="17" t="s">
        <v>52</v>
      </c>
      <c r="R990" s="17" t="s">
        <v>117</v>
      </c>
      <c r="S990" s="17" t="s">
        <v>124</v>
      </c>
      <c r="T990" t="s">
        <v>195</v>
      </c>
      <c r="U990" t="s">
        <v>1021</v>
      </c>
      <c r="V990" s="17" t="str">
        <f t="shared" si="146"/>
        <v>10-581103</v>
      </c>
      <c r="W990" t="s">
        <v>1083</v>
      </c>
      <c r="X990" s="17" t="s">
        <v>40</v>
      </c>
      <c r="Y990" s="20">
        <v>44277</v>
      </c>
      <c r="Z990" s="21">
        <v>14</v>
      </c>
      <c r="AA990" s="14">
        <v>44291</v>
      </c>
      <c r="AB990" s="20">
        <v>44266</v>
      </c>
      <c r="AC990" s="19">
        <f t="shared" si="141"/>
        <v>42500000</v>
      </c>
      <c r="AD990" s="21">
        <v>8</v>
      </c>
      <c r="AE990" s="14">
        <v>44274</v>
      </c>
      <c r="AF990" s="20">
        <v>44277</v>
      </c>
      <c r="AG990" s="21">
        <v>10</v>
      </c>
      <c r="AH990" s="14">
        <v>44287</v>
      </c>
      <c r="AI990" s="20">
        <v>44315</v>
      </c>
      <c r="AJ990" s="21">
        <v>46</v>
      </c>
      <c r="AK990" s="14">
        <v>44361</v>
      </c>
      <c r="AL990" s="15">
        <f t="shared" si="145"/>
        <v>42500000</v>
      </c>
      <c r="AM990" s="21">
        <v>8</v>
      </c>
      <c r="AN990" s="14">
        <v>44606</v>
      </c>
      <c r="AO990" s="14">
        <v>44666</v>
      </c>
      <c r="AP990" s="19"/>
      <c r="AQ990" s="19"/>
      <c r="AR990" s="19"/>
      <c r="AS990" s="19"/>
      <c r="AT990" s="19"/>
      <c r="AU990" s="19">
        <v>2125000</v>
      </c>
      <c r="AV990" s="19"/>
      <c r="AW990" s="19">
        <v>40375000</v>
      </c>
      <c r="AX990" s="19"/>
      <c r="AY990" s="19"/>
      <c r="AZ990" s="19"/>
      <c r="BA990" s="19"/>
      <c r="BB990" s="19">
        <f t="shared" si="143"/>
        <v>2125000</v>
      </c>
      <c r="BC990" s="15">
        <f t="shared" si="147"/>
        <v>42500000</v>
      </c>
      <c r="BD990" s="15">
        <f t="shared" si="142"/>
        <v>42500000</v>
      </c>
      <c r="BE990" t="str">
        <f t="shared" si="148"/>
        <v>OK</v>
      </c>
      <c r="BF990">
        <f t="shared" si="149"/>
        <v>2</v>
      </c>
      <c r="BH990" s="17"/>
    </row>
    <row r="991" spans="1:60">
      <c r="A991" s="17">
        <v>10</v>
      </c>
      <c r="B991" s="17" t="s">
        <v>21</v>
      </c>
      <c r="C991" s="17" t="s">
        <v>169</v>
      </c>
      <c r="D991" s="17" t="s">
        <v>169</v>
      </c>
      <c r="E991" s="17" t="s">
        <v>9</v>
      </c>
      <c r="F991" s="17" t="s">
        <v>180</v>
      </c>
      <c r="G991">
        <v>5811</v>
      </c>
      <c r="H991">
        <v>36</v>
      </c>
      <c r="I991" s="19">
        <v>30600000</v>
      </c>
      <c r="J991" s="15">
        <v>850000</v>
      </c>
      <c r="K991" s="17">
        <v>36</v>
      </c>
      <c r="L991" s="17"/>
      <c r="M991" s="17" t="s">
        <v>40</v>
      </c>
      <c r="N991" s="17" t="s">
        <v>48</v>
      </c>
      <c r="O991" s="17" t="s">
        <v>146</v>
      </c>
      <c r="P991" s="17" t="s">
        <v>1084</v>
      </c>
      <c r="Q991" s="17" t="s">
        <v>52</v>
      </c>
      <c r="R991" s="17" t="s">
        <v>117</v>
      </c>
      <c r="S991" s="17" t="s">
        <v>128</v>
      </c>
      <c r="T991" t="s">
        <v>257</v>
      </c>
      <c r="U991" t="s">
        <v>1021</v>
      </c>
      <c r="V991" s="17" t="str">
        <f t="shared" si="146"/>
        <v>10-581104</v>
      </c>
      <c r="W991" t="s">
        <v>1085</v>
      </c>
      <c r="X991" s="17" t="s">
        <v>40</v>
      </c>
      <c r="Y991" s="20">
        <v>44277</v>
      </c>
      <c r="Z991" s="21">
        <v>14</v>
      </c>
      <c r="AA991" s="14">
        <v>44291</v>
      </c>
      <c r="AB991" s="20">
        <v>44266</v>
      </c>
      <c r="AC991" s="19">
        <f t="shared" si="141"/>
        <v>30600000</v>
      </c>
      <c r="AD991" s="21">
        <v>8</v>
      </c>
      <c r="AE991" s="14">
        <v>44274</v>
      </c>
      <c r="AF991" s="20">
        <v>44277</v>
      </c>
      <c r="AG991" s="21">
        <v>10</v>
      </c>
      <c r="AH991" s="14">
        <v>44287</v>
      </c>
      <c r="AI991" s="20">
        <v>44302</v>
      </c>
      <c r="AJ991" s="21">
        <v>46</v>
      </c>
      <c r="AK991" s="14">
        <v>44348</v>
      </c>
      <c r="AL991" s="15">
        <f t="shared" si="145"/>
        <v>30600000</v>
      </c>
      <c r="AM991" s="21">
        <v>8</v>
      </c>
      <c r="AN991" s="14">
        <v>44593</v>
      </c>
      <c r="AO991" s="14">
        <v>44653</v>
      </c>
      <c r="AP991" s="19"/>
      <c r="AQ991" s="19"/>
      <c r="AR991" s="19"/>
      <c r="AS991" s="19"/>
      <c r="AT991" s="19"/>
      <c r="AU991" s="19">
        <v>1530000</v>
      </c>
      <c r="AV991" s="19"/>
      <c r="AW991" s="19">
        <v>29070000</v>
      </c>
      <c r="AX991" s="19"/>
      <c r="AY991" s="19"/>
      <c r="AZ991" s="19"/>
      <c r="BA991" s="19"/>
      <c r="BB991" s="19">
        <f t="shared" si="143"/>
        <v>1530000</v>
      </c>
      <c r="BC991" s="15">
        <f t="shared" si="147"/>
        <v>30600000</v>
      </c>
      <c r="BD991" s="15">
        <f t="shared" si="142"/>
        <v>30600000</v>
      </c>
      <c r="BE991" t="str">
        <f t="shared" si="148"/>
        <v>OK</v>
      </c>
      <c r="BF991">
        <f t="shared" si="149"/>
        <v>2</v>
      </c>
      <c r="BH991" s="17"/>
    </row>
    <row r="992" spans="1:60">
      <c r="A992" s="17">
        <v>10</v>
      </c>
      <c r="B992" s="17" t="s">
        <v>21</v>
      </c>
      <c r="C992" s="17" t="s">
        <v>169</v>
      </c>
      <c r="D992" s="17" t="s">
        <v>169</v>
      </c>
      <c r="E992" s="17" t="s">
        <v>9</v>
      </c>
      <c r="F992" s="17" t="s">
        <v>180</v>
      </c>
      <c r="G992">
        <v>5811</v>
      </c>
      <c r="H992">
        <v>30</v>
      </c>
      <c r="I992" s="19">
        <v>25500000</v>
      </c>
      <c r="J992" s="15">
        <v>850000</v>
      </c>
      <c r="K992" s="17">
        <v>30</v>
      </c>
      <c r="L992" s="17"/>
      <c r="M992" s="17" t="s">
        <v>40</v>
      </c>
      <c r="N992" s="17" t="s">
        <v>48</v>
      </c>
      <c r="O992" s="17" t="s">
        <v>187</v>
      </c>
      <c r="P992" s="17" t="s">
        <v>1086</v>
      </c>
      <c r="Q992" s="17" t="s">
        <v>52</v>
      </c>
      <c r="R992" s="17" t="s">
        <v>123</v>
      </c>
      <c r="S992" s="17" t="s">
        <v>152</v>
      </c>
      <c r="T992" t="s">
        <v>1087</v>
      </c>
      <c r="U992" t="s">
        <v>1021</v>
      </c>
      <c r="V992" s="17" t="str">
        <f t="shared" si="146"/>
        <v>10-581106</v>
      </c>
      <c r="W992" t="s">
        <v>1088</v>
      </c>
      <c r="X992" s="17" t="s">
        <v>40</v>
      </c>
      <c r="Y992" s="20">
        <v>44277</v>
      </c>
      <c r="Z992" s="21">
        <v>14</v>
      </c>
      <c r="AA992" s="14">
        <v>44291</v>
      </c>
      <c r="AB992" s="20">
        <v>44341</v>
      </c>
      <c r="AC992" s="19">
        <f t="shared" si="141"/>
        <v>25500000</v>
      </c>
      <c r="AD992" s="21">
        <v>6</v>
      </c>
      <c r="AE992" s="14">
        <v>44347</v>
      </c>
      <c r="AF992" s="20">
        <v>44348</v>
      </c>
      <c r="AG992" s="21">
        <v>4</v>
      </c>
      <c r="AH992" s="14">
        <v>44352</v>
      </c>
      <c r="AI992" s="20">
        <v>44352</v>
      </c>
      <c r="AJ992" s="21">
        <v>30</v>
      </c>
      <c r="AK992" s="14">
        <v>44382</v>
      </c>
      <c r="AL992" s="15">
        <f t="shared" si="145"/>
        <v>25500000</v>
      </c>
      <c r="AM992" s="21">
        <v>8</v>
      </c>
      <c r="AN992" s="14">
        <v>44625</v>
      </c>
      <c r="AO992" s="14">
        <v>44685</v>
      </c>
      <c r="AP992" s="19"/>
      <c r="AQ992" s="19"/>
      <c r="AR992" s="19"/>
      <c r="AS992" s="19"/>
      <c r="AT992" s="19"/>
      <c r="AU992" s="19"/>
      <c r="AV992" s="19">
        <v>1275000</v>
      </c>
      <c r="AW992" s="19"/>
      <c r="AX992" s="19">
        <v>24225000</v>
      </c>
      <c r="AY992" s="19"/>
      <c r="AZ992" s="19"/>
      <c r="BA992" s="19"/>
      <c r="BB992" s="19">
        <f t="shared" si="143"/>
        <v>1275000</v>
      </c>
      <c r="BC992" s="15">
        <f t="shared" si="147"/>
        <v>25500000</v>
      </c>
      <c r="BD992" s="15">
        <f t="shared" si="142"/>
        <v>25500000</v>
      </c>
      <c r="BE992" t="str">
        <f t="shared" si="148"/>
        <v>OK</v>
      </c>
      <c r="BF992">
        <f t="shared" si="149"/>
        <v>2</v>
      </c>
      <c r="BH992" s="17"/>
    </row>
    <row r="993" spans="1:60" hidden="1">
      <c r="A993" s="17">
        <v>10</v>
      </c>
      <c r="B993" s="17" t="s">
        <v>21</v>
      </c>
      <c r="C993" s="17" t="s">
        <v>1019</v>
      </c>
      <c r="D993" s="17" t="s">
        <v>1019</v>
      </c>
      <c r="E993" s="17" t="s">
        <v>10</v>
      </c>
      <c r="F993" s="17" t="s">
        <v>197</v>
      </c>
      <c r="G993">
        <v>5911</v>
      </c>
      <c r="H993">
        <v>70</v>
      </c>
      <c r="I993" s="19">
        <v>54880000</v>
      </c>
      <c r="J993" s="15">
        <v>784000</v>
      </c>
      <c r="K993" s="17"/>
      <c r="L993" s="17">
        <v>70</v>
      </c>
      <c r="M993" s="17" t="s">
        <v>40</v>
      </c>
      <c r="N993" s="17" t="s">
        <v>48</v>
      </c>
      <c r="O993" s="17" t="s">
        <v>114</v>
      </c>
      <c r="P993" s="17" t="s">
        <v>1089</v>
      </c>
      <c r="Q993" s="17" t="s">
        <v>53</v>
      </c>
      <c r="R993" s="17" t="s">
        <v>117</v>
      </c>
      <c r="S993" s="17" t="s">
        <v>118</v>
      </c>
      <c r="T993" t="s">
        <v>199</v>
      </c>
      <c r="U993" t="s">
        <v>1021</v>
      </c>
      <c r="V993" s="17" t="str">
        <f t="shared" si="146"/>
        <v>10-591101</v>
      </c>
      <c r="W993" t="s">
        <v>1090</v>
      </c>
      <c r="X993" s="17" t="s">
        <v>40</v>
      </c>
      <c r="Y993" s="20">
        <v>44277</v>
      </c>
      <c r="Z993" s="21">
        <v>14</v>
      </c>
      <c r="AA993" s="14">
        <v>44291</v>
      </c>
      <c r="AB993" s="20">
        <v>44265</v>
      </c>
      <c r="AC993" s="19">
        <f t="shared" si="141"/>
        <v>54880000</v>
      </c>
      <c r="AD993" s="21">
        <v>13</v>
      </c>
      <c r="AE993" s="14">
        <v>44278</v>
      </c>
      <c r="AF993" s="20">
        <v>44279</v>
      </c>
      <c r="AG993" s="21">
        <v>10</v>
      </c>
      <c r="AH993" s="14">
        <v>44289</v>
      </c>
      <c r="AI993" s="20">
        <v>44315</v>
      </c>
      <c r="AJ993" s="21">
        <v>39</v>
      </c>
      <c r="AK993" s="14">
        <v>44354</v>
      </c>
      <c r="AL993" s="15">
        <f t="shared" si="145"/>
        <v>54880000</v>
      </c>
      <c r="AM993" s="21">
        <v>8</v>
      </c>
      <c r="AN993" s="14">
        <v>44599</v>
      </c>
      <c r="AO993" s="14">
        <v>44659</v>
      </c>
      <c r="AP993" s="19"/>
      <c r="AQ993" s="19"/>
      <c r="AR993" s="19"/>
      <c r="AS993" s="19"/>
      <c r="AT993" s="19"/>
      <c r="AU993" s="19">
        <v>2744000</v>
      </c>
      <c r="AV993" s="19"/>
      <c r="AW993" s="19">
        <v>52136000</v>
      </c>
      <c r="AX993" s="19"/>
      <c r="AY993" s="19"/>
      <c r="AZ993" s="19"/>
      <c r="BA993" s="19"/>
      <c r="BB993" s="19">
        <f t="shared" si="143"/>
        <v>2744000</v>
      </c>
      <c r="BC993" s="15">
        <f t="shared" si="147"/>
        <v>54880000</v>
      </c>
      <c r="BD993" s="15">
        <f t="shared" si="142"/>
        <v>54880000</v>
      </c>
      <c r="BE993" t="str">
        <f t="shared" si="148"/>
        <v>OK</v>
      </c>
      <c r="BF993">
        <f t="shared" si="149"/>
        <v>2</v>
      </c>
      <c r="BH993" s="17"/>
    </row>
    <row r="994" spans="1:60" hidden="1">
      <c r="A994" s="17">
        <v>10</v>
      </c>
      <c r="B994" s="17" t="s">
        <v>21</v>
      </c>
      <c r="C994" s="17" t="s">
        <v>1019</v>
      </c>
      <c r="D994" s="17" t="s">
        <v>1019</v>
      </c>
      <c r="E994" s="17" t="s">
        <v>10</v>
      </c>
      <c r="F994" s="17" t="s">
        <v>197</v>
      </c>
      <c r="G994">
        <v>5911</v>
      </c>
      <c r="H994">
        <v>70</v>
      </c>
      <c r="I994" s="19">
        <v>54880000</v>
      </c>
      <c r="J994" s="15">
        <v>784000</v>
      </c>
      <c r="K994" s="17"/>
      <c r="L994" s="17">
        <v>70</v>
      </c>
      <c r="M994" s="17" t="s">
        <v>40</v>
      </c>
      <c r="N994" s="17" t="s">
        <v>48</v>
      </c>
      <c r="O994" s="17" t="s">
        <v>114</v>
      </c>
      <c r="P994" s="17" t="s">
        <v>1089</v>
      </c>
      <c r="Q994" s="17" t="s">
        <v>53</v>
      </c>
      <c r="R994" s="17" t="s">
        <v>117</v>
      </c>
      <c r="S994" s="17" t="s">
        <v>118</v>
      </c>
      <c r="T994" t="s">
        <v>199</v>
      </c>
      <c r="U994" t="s">
        <v>1021</v>
      </c>
      <c r="V994" s="17" t="str">
        <f t="shared" si="146"/>
        <v>10-591101</v>
      </c>
      <c r="W994" t="s">
        <v>1090</v>
      </c>
      <c r="X994" s="17" t="s">
        <v>40</v>
      </c>
      <c r="Y994" s="20">
        <v>44277</v>
      </c>
      <c r="Z994" s="21">
        <v>14</v>
      </c>
      <c r="AA994" s="14">
        <v>44291</v>
      </c>
      <c r="AB994" s="20">
        <v>44265</v>
      </c>
      <c r="AC994" s="19">
        <f t="shared" si="141"/>
        <v>54880000</v>
      </c>
      <c r="AD994" s="21">
        <v>13</v>
      </c>
      <c r="AE994" s="14">
        <v>44278</v>
      </c>
      <c r="AF994" s="20">
        <v>44279</v>
      </c>
      <c r="AG994" s="21">
        <v>10</v>
      </c>
      <c r="AH994" s="14">
        <v>44289</v>
      </c>
      <c r="AI994" s="20">
        <v>44315</v>
      </c>
      <c r="AJ994" s="21">
        <v>40</v>
      </c>
      <c r="AK994" s="14">
        <v>44355</v>
      </c>
      <c r="AL994" s="15">
        <f t="shared" si="145"/>
        <v>54880000</v>
      </c>
      <c r="AM994" s="21">
        <v>8</v>
      </c>
      <c r="AN994" s="14">
        <v>44600</v>
      </c>
      <c r="AO994" s="14">
        <v>44660</v>
      </c>
      <c r="AP994" s="19"/>
      <c r="AQ994" s="19"/>
      <c r="AR994" s="19"/>
      <c r="AS994" s="19"/>
      <c r="AT994" s="19"/>
      <c r="AU994" s="19">
        <v>2744000</v>
      </c>
      <c r="AV994" s="19"/>
      <c r="AW994" s="19">
        <v>52136000</v>
      </c>
      <c r="AX994" s="19"/>
      <c r="AY994" s="19"/>
      <c r="AZ994" s="19"/>
      <c r="BA994" s="19"/>
      <c r="BB994" s="19">
        <f t="shared" si="143"/>
        <v>2744000</v>
      </c>
      <c r="BC994" s="15">
        <f t="shared" si="147"/>
        <v>54880000</v>
      </c>
      <c r="BD994" s="15">
        <f t="shared" si="142"/>
        <v>54880000</v>
      </c>
      <c r="BE994" t="str">
        <f t="shared" si="148"/>
        <v>OK</v>
      </c>
      <c r="BF994">
        <f t="shared" si="149"/>
        <v>2</v>
      </c>
      <c r="BH994" s="17"/>
    </row>
    <row r="995" spans="1:60" hidden="1">
      <c r="A995" s="17">
        <v>10</v>
      </c>
      <c r="B995" s="17" t="s">
        <v>21</v>
      </c>
      <c r="C995" s="17" t="s">
        <v>1040</v>
      </c>
      <c r="D995" s="17" t="s">
        <v>1040</v>
      </c>
      <c r="E995" s="17" t="s">
        <v>10</v>
      </c>
      <c r="F995" s="17" t="s">
        <v>197</v>
      </c>
      <c r="G995">
        <v>5911</v>
      </c>
      <c r="H995">
        <v>50</v>
      </c>
      <c r="I995" s="19">
        <v>39200000</v>
      </c>
      <c r="J995" s="15">
        <v>784000</v>
      </c>
      <c r="K995" s="17"/>
      <c r="L995" s="17">
        <v>50</v>
      </c>
      <c r="M995" s="17" t="s">
        <v>40</v>
      </c>
      <c r="N995" s="17" t="s">
        <v>48</v>
      </c>
      <c r="O995" s="17" t="s">
        <v>493</v>
      </c>
      <c r="P995" s="17" t="s">
        <v>1091</v>
      </c>
      <c r="Q995" s="17" t="s">
        <v>53</v>
      </c>
      <c r="R995" s="17" t="s">
        <v>117</v>
      </c>
      <c r="S995" s="17" t="s">
        <v>135</v>
      </c>
      <c r="T995" t="s">
        <v>201</v>
      </c>
      <c r="U995" t="s">
        <v>1021</v>
      </c>
      <c r="V995" s="17" t="str">
        <f t="shared" si="146"/>
        <v>10-591102</v>
      </c>
      <c r="W995" t="s">
        <v>1092</v>
      </c>
      <c r="X995" s="17" t="s">
        <v>40</v>
      </c>
      <c r="Y995" s="20">
        <v>44277</v>
      </c>
      <c r="Z995" s="21">
        <v>14</v>
      </c>
      <c r="AA995" s="14">
        <v>44291</v>
      </c>
      <c r="AB995" s="20">
        <v>44265</v>
      </c>
      <c r="AC995" s="19">
        <f t="shared" si="141"/>
        <v>39200000</v>
      </c>
      <c r="AD995" s="21">
        <v>8</v>
      </c>
      <c r="AE995" s="14">
        <v>44273</v>
      </c>
      <c r="AF995" s="20">
        <v>44274</v>
      </c>
      <c r="AG995" s="21">
        <v>10</v>
      </c>
      <c r="AH995" s="14">
        <v>44284</v>
      </c>
      <c r="AI995" s="20">
        <v>44316</v>
      </c>
      <c r="AJ995" s="21">
        <v>45</v>
      </c>
      <c r="AK995" s="14">
        <v>44361</v>
      </c>
      <c r="AL995" s="15">
        <f t="shared" si="145"/>
        <v>39200000</v>
      </c>
      <c r="AM995" s="21">
        <v>8</v>
      </c>
      <c r="AN995" s="14">
        <v>44606</v>
      </c>
      <c r="AO995" s="14">
        <v>44666</v>
      </c>
      <c r="AP995" s="19"/>
      <c r="AQ995" s="19"/>
      <c r="AR995" s="19"/>
      <c r="AS995" s="19"/>
      <c r="AT995" s="19"/>
      <c r="AU995" s="19">
        <v>1960000</v>
      </c>
      <c r="AV995" s="19"/>
      <c r="AW995" s="19">
        <v>37240000</v>
      </c>
      <c r="AX995" s="19"/>
      <c r="AY995" s="19"/>
      <c r="AZ995" s="19"/>
      <c r="BA995" s="19"/>
      <c r="BB995" s="19">
        <f t="shared" si="143"/>
        <v>1960000</v>
      </c>
      <c r="BC995" s="15">
        <f t="shared" si="147"/>
        <v>39200000</v>
      </c>
      <c r="BD995" s="15">
        <f t="shared" si="142"/>
        <v>39200000</v>
      </c>
      <c r="BE995" t="str">
        <f t="shared" si="148"/>
        <v>OK</v>
      </c>
      <c r="BF995">
        <f t="shared" si="149"/>
        <v>2</v>
      </c>
      <c r="BH995" s="17"/>
    </row>
    <row r="996" spans="1:60" hidden="1">
      <c r="A996" s="17">
        <v>10</v>
      </c>
      <c r="B996" s="17" t="s">
        <v>21</v>
      </c>
      <c r="C996" s="17" t="s">
        <v>1040</v>
      </c>
      <c r="D996" s="17" t="s">
        <v>1040</v>
      </c>
      <c r="E996" s="17" t="s">
        <v>10</v>
      </c>
      <c r="F996" s="17" t="s">
        <v>197</v>
      </c>
      <c r="G996">
        <v>5911</v>
      </c>
      <c r="H996">
        <v>55</v>
      </c>
      <c r="I996" s="19">
        <v>43120000</v>
      </c>
      <c r="J996" s="15">
        <v>784000</v>
      </c>
      <c r="K996" s="17"/>
      <c r="L996" s="17">
        <v>55</v>
      </c>
      <c r="M996" s="17" t="s">
        <v>40</v>
      </c>
      <c r="N996" s="17" t="s">
        <v>48</v>
      </c>
      <c r="O996" s="17" t="s">
        <v>114</v>
      </c>
      <c r="P996" s="17" t="s">
        <v>1093</v>
      </c>
      <c r="Q996" s="17" t="s">
        <v>52</v>
      </c>
      <c r="R996" s="17" t="s">
        <v>117</v>
      </c>
      <c r="S996" s="17" t="s">
        <v>124</v>
      </c>
      <c r="T996" t="s">
        <v>203</v>
      </c>
      <c r="U996" t="s">
        <v>1021</v>
      </c>
      <c r="V996" s="17" t="str">
        <f t="shared" si="146"/>
        <v>10-591103</v>
      </c>
      <c r="W996" t="s">
        <v>1094</v>
      </c>
      <c r="X996" s="17" t="s">
        <v>40</v>
      </c>
      <c r="Y996" s="20">
        <v>44277</v>
      </c>
      <c r="Z996" s="21">
        <v>14</v>
      </c>
      <c r="AA996" s="14">
        <v>44291</v>
      </c>
      <c r="AB996" s="20">
        <v>44265</v>
      </c>
      <c r="AC996" s="19">
        <f t="shared" si="141"/>
        <v>43120000</v>
      </c>
      <c r="AD996" s="21">
        <v>8</v>
      </c>
      <c r="AE996" s="14">
        <v>44273</v>
      </c>
      <c r="AF996" s="20">
        <v>44246</v>
      </c>
      <c r="AG996" s="21">
        <v>10</v>
      </c>
      <c r="AH996" s="14">
        <v>44256</v>
      </c>
      <c r="AI996" s="20">
        <v>44326</v>
      </c>
      <c r="AJ996" s="21">
        <v>29</v>
      </c>
      <c r="AK996" s="14">
        <v>44355</v>
      </c>
      <c r="AL996" s="15">
        <f t="shared" si="145"/>
        <v>43120000</v>
      </c>
      <c r="AM996" s="21">
        <v>8</v>
      </c>
      <c r="AN996" s="14">
        <v>44600</v>
      </c>
      <c r="AO996" s="14">
        <v>44660</v>
      </c>
      <c r="AP996" s="19"/>
      <c r="AQ996" s="19"/>
      <c r="AR996" s="19"/>
      <c r="AS996" s="19"/>
      <c r="AT996" s="19"/>
      <c r="AU996" s="19">
        <v>2156000</v>
      </c>
      <c r="AV996" s="19"/>
      <c r="AW996" s="19">
        <v>40964000</v>
      </c>
      <c r="AX996" s="19"/>
      <c r="AY996" s="19"/>
      <c r="AZ996" s="19"/>
      <c r="BA996" s="19"/>
      <c r="BB996" s="19">
        <f t="shared" si="143"/>
        <v>2156000</v>
      </c>
      <c r="BC996" s="15">
        <f t="shared" si="147"/>
        <v>43120000</v>
      </c>
      <c r="BD996" s="15">
        <f t="shared" si="142"/>
        <v>43120000</v>
      </c>
      <c r="BE996" t="str">
        <f t="shared" si="148"/>
        <v>OK</v>
      </c>
      <c r="BF996">
        <f t="shared" si="149"/>
        <v>2</v>
      </c>
      <c r="BH996" s="17"/>
    </row>
    <row r="997" spans="1:60" hidden="1">
      <c r="A997" s="17">
        <v>10</v>
      </c>
      <c r="B997" s="17" t="s">
        <v>21</v>
      </c>
      <c r="C997" s="17" t="s">
        <v>1095</v>
      </c>
      <c r="D997" s="17" t="s">
        <v>1095</v>
      </c>
      <c r="E997" s="17" t="s">
        <v>10</v>
      </c>
      <c r="F997" s="17" t="s">
        <v>197</v>
      </c>
      <c r="G997">
        <v>5911</v>
      </c>
      <c r="H997">
        <v>50</v>
      </c>
      <c r="I997" s="19">
        <v>39200000</v>
      </c>
      <c r="J997" s="15">
        <v>784000</v>
      </c>
      <c r="K997" s="17"/>
      <c r="L997" s="17">
        <v>50</v>
      </c>
      <c r="M997" s="17" t="s">
        <v>40</v>
      </c>
      <c r="N997" s="17" t="s">
        <v>48</v>
      </c>
      <c r="O997" s="17" t="s">
        <v>114</v>
      </c>
      <c r="P997" s="17" t="s">
        <v>1089</v>
      </c>
      <c r="Q997" s="17" t="s">
        <v>53</v>
      </c>
      <c r="R997" s="17" t="s">
        <v>117</v>
      </c>
      <c r="S997" s="17" t="s">
        <v>128</v>
      </c>
      <c r="T997" t="s">
        <v>205</v>
      </c>
      <c r="U997" t="s">
        <v>1021</v>
      </c>
      <c r="V997" s="17" t="str">
        <f t="shared" si="146"/>
        <v>10-591104</v>
      </c>
      <c r="W997" t="s">
        <v>1096</v>
      </c>
      <c r="X997" s="17" t="s">
        <v>40</v>
      </c>
      <c r="Y997" s="20">
        <v>44277</v>
      </c>
      <c r="Z997" s="21">
        <v>14</v>
      </c>
      <c r="AA997" s="14">
        <v>44291</v>
      </c>
      <c r="AB997" s="20">
        <v>44265</v>
      </c>
      <c r="AC997" s="19">
        <f t="shared" si="141"/>
        <v>39200000</v>
      </c>
      <c r="AD997" s="21">
        <v>13</v>
      </c>
      <c r="AE997" s="14">
        <v>44278</v>
      </c>
      <c r="AF997" s="20">
        <v>44279</v>
      </c>
      <c r="AG997" s="21">
        <v>10</v>
      </c>
      <c r="AH997" s="14">
        <v>44289</v>
      </c>
      <c r="AI997" s="20">
        <v>44315</v>
      </c>
      <c r="AJ997" s="21">
        <v>46</v>
      </c>
      <c r="AK997" s="14">
        <v>44361</v>
      </c>
      <c r="AL997" s="15">
        <f t="shared" si="145"/>
        <v>39200000</v>
      </c>
      <c r="AM997" s="21">
        <v>8</v>
      </c>
      <c r="AN997" s="14">
        <v>44606</v>
      </c>
      <c r="AO997" s="14">
        <v>44666</v>
      </c>
      <c r="AP997" s="19"/>
      <c r="AQ997" s="19"/>
      <c r="AR997" s="19"/>
      <c r="AS997" s="19"/>
      <c r="AT997" s="19"/>
      <c r="AU997" s="19">
        <v>1960000</v>
      </c>
      <c r="AV997" s="19"/>
      <c r="AW997" s="19">
        <v>37240000</v>
      </c>
      <c r="AX997" s="19"/>
      <c r="AY997" s="19"/>
      <c r="AZ997" s="19"/>
      <c r="BA997" s="19"/>
      <c r="BB997" s="19">
        <f t="shared" si="143"/>
        <v>1960000</v>
      </c>
      <c r="BC997" s="15">
        <f t="shared" si="147"/>
        <v>39200000</v>
      </c>
      <c r="BD997" s="15">
        <f t="shared" si="142"/>
        <v>39200000</v>
      </c>
      <c r="BE997" t="str">
        <f t="shared" si="148"/>
        <v>OK</v>
      </c>
      <c r="BF997">
        <f t="shared" si="149"/>
        <v>2</v>
      </c>
      <c r="BH997" s="17"/>
    </row>
    <row r="998" spans="1:60" hidden="1">
      <c r="A998" s="17">
        <v>10</v>
      </c>
      <c r="B998" s="17" t="s">
        <v>21</v>
      </c>
      <c r="C998" s="17" t="s">
        <v>1044</v>
      </c>
      <c r="D998" s="17" t="s">
        <v>1044</v>
      </c>
      <c r="E998" s="17" t="s">
        <v>10</v>
      </c>
      <c r="F998" s="17" t="s">
        <v>197</v>
      </c>
      <c r="G998">
        <v>5911</v>
      </c>
      <c r="H998">
        <v>40</v>
      </c>
      <c r="I998" s="19">
        <v>31360000</v>
      </c>
      <c r="J998" s="15">
        <v>784000</v>
      </c>
      <c r="K998" s="17"/>
      <c r="L998" s="17">
        <v>40</v>
      </c>
      <c r="M998" s="17" t="s">
        <v>40</v>
      </c>
      <c r="N998" s="17" t="s">
        <v>48</v>
      </c>
      <c r="O998" s="17" t="s">
        <v>114</v>
      </c>
      <c r="P998" s="17" t="s">
        <v>1089</v>
      </c>
      <c r="Q998" s="17" t="s">
        <v>53</v>
      </c>
      <c r="R998" s="17" t="s">
        <v>117</v>
      </c>
      <c r="S998" s="17" t="s">
        <v>128</v>
      </c>
      <c r="T998" t="s">
        <v>205</v>
      </c>
      <c r="U998" t="s">
        <v>1021</v>
      </c>
      <c r="V998" s="17" t="str">
        <f t="shared" si="146"/>
        <v>10-591104</v>
      </c>
      <c r="W998" t="s">
        <v>1096</v>
      </c>
      <c r="X998" s="17" t="s">
        <v>40</v>
      </c>
      <c r="Y998" s="20">
        <v>44277</v>
      </c>
      <c r="Z998" s="21">
        <v>14</v>
      </c>
      <c r="AA998" s="14">
        <v>44291</v>
      </c>
      <c r="AB998" s="20">
        <v>44265</v>
      </c>
      <c r="AC998" s="19">
        <f t="shared" si="141"/>
        <v>31360000</v>
      </c>
      <c r="AD998" s="21">
        <v>13</v>
      </c>
      <c r="AE998" s="14">
        <v>44278</v>
      </c>
      <c r="AF998" s="20">
        <v>44279</v>
      </c>
      <c r="AG998" s="21">
        <v>10</v>
      </c>
      <c r="AH998" s="14">
        <v>44289</v>
      </c>
      <c r="AI998" s="20">
        <v>44315</v>
      </c>
      <c r="AJ998" s="21">
        <v>54</v>
      </c>
      <c r="AK998" s="14">
        <v>44369</v>
      </c>
      <c r="AL998" s="15">
        <f t="shared" si="145"/>
        <v>31360000</v>
      </c>
      <c r="AM998" s="21">
        <v>8</v>
      </c>
      <c r="AN998" s="14">
        <v>44614</v>
      </c>
      <c r="AO998" s="14">
        <v>44674</v>
      </c>
      <c r="AP998" s="19"/>
      <c r="AQ998" s="19"/>
      <c r="AR998" s="19"/>
      <c r="AS998" s="19"/>
      <c r="AT998" s="19"/>
      <c r="AU998" s="19">
        <v>1568000</v>
      </c>
      <c r="AV998" s="19"/>
      <c r="AW998" s="19">
        <v>29792000</v>
      </c>
      <c r="AX998" s="19"/>
      <c r="AY998" s="19"/>
      <c r="AZ998" s="19"/>
      <c r="BA998" s="19"/>
      <c r="BB998" s="19">
        <f t="shared" si="143"/>
        <v>1568000</v>
      </c>
      <c r="BC998" s="15">
        <f t="shared" si="147"/>
        <v>31360000</v>
      </c>
      <c r="BD998" s="15">
        <f t="shared" si="142"/>
        <v>31360000</v>
      </c>
      <c r="BE998" t="str">
        <f t="shared" si="148"/>
        <v>OK</v>
      </c>
      <c r="BF998">
        <f t="shared" si="149"/>
        <v>2</v>
      </c>
      <c r="BH998" s="17"/>
    </row>
    <row r="999" spans="1:60" hidden="1">
      <c r="A999" s="17">
        <v>10</v>
      </c>
      <c r="B999" s="17" t="s">
        <v>21</v>
      </c>
      <c r="C999" s="17" t="s">
        <v>1045</v>
      </c>
      <c r="D999" s="17" t="s">
        <v>1045</v>
      </c>
      <c r="E999" s="17" t="s">
        <v>10</v>
      </c>
      <c r="F999" s="17" t="s">
        <v>197</v>
      </c>
      <c r="G999">
        <v>5911</v>
      </c>
      <c r="H999">
        <v>50</v>
      </c>
      <c r="I999" s="19">
        <v>39200000</v>
      </c>
      <c r="J999" s="15">
        <v>784000</v>
      </c>
      <c r="K999" s="17"/>
      <c r="L999" s="17">
        <v>50</v>
      </c>
      <c r="M999" s="17" t="s">
        <v>40</v>
      </c>
      <c r="N999" s="17" t="s">
        <v>48</v>
      </c>
      <c r="O999" s="17" t="s">
        <v>114</v>
      </c>
      <c r="P999" s="17" t="s">
        <v>1089</v>
      </c>
      <c r="Q999" s="17" t="s">
        <v>53</v>
      </c>
      <c r="R999" s="17" t="s">
        <v>117</v>
      </c>
      <c r="S999" s="17" t="s">
        <v>128</v>
      </c>
      <c r="T999" t="s">
        <v>205</v>
      </c>
      <c r="U999" t="s">
        <v>1021</v>
      </c>
      <c r="V999" s="17" t="str">
        <f t="shared" si="146"/>
        <v>10-591104</v>
      </c>
      <c r="W999" t="s">
        <v>1096</v>
      </c>
      <c r="X999" s="17" t="s">
        <v>40</v>
      </c>
      <c r="Y999" s="20">
        <v>44277</v>
      </c>
      <c r="Z999" s="21">
        <v>14</v>
      </c>
      <c r="AA999" s="14">
        <v>44291</v>
      </c>
      <c r="AB999" s="20">
        <v>44265</v>
      </c>
      <c r="AC999" s="19">
        <f t="shared" si="141"/>
        <v>39200000</v>
      </c>
      <c r="AD999" s="21">
        <v>13</v>
      </c>
      <c r="AE999" s="14">
        <v>44278</v>
      </c>
      <c r="AF999" s="20">
        <v>44279</v>
      </c>
      <c r="AG999" s="21">
        <v>10</v>
      </c>
      <c r="AH999" s="14">
        <v>44289</v>
      </c>
      <c r="AI999" s="20">
        <v>44315</v>
      </c>
      <c r="AJ999" s="21">
        <v>46</v>
      </c>
      <c r="AK999" s="14">
        <v>44361</v>
      </c>
      <c r="AL999" s="15">
        <f t="shared" si="145"/>
        <v>39200000</v>
      </c>
      <c r="AM999" s="21">
        <v>8</v>
      </c>
      <c r="AN999" s="14">
        <v>44606</v>
      </c>
      <c r="AO999" s="14">
        <v>44666</v>
      </c>
      <c r="AP999" s="19"/>
      <c r="AQ999" s="19"/>
      <c r="AR999" s="19"/>
      <c r="AS999" s="19"/>
      <c r="AT999" s="19"/>
      <c r="AU999" s="19">
        <v>1960000</v>
      </c>
      <c r="AV999" s="19"/>
      <c r="AW999" s="19">
        <v>37240000</v>
      </c>
      <c r="AX999" s="19"/>
      <c r="AY999" s="19"/>
      <c r="AZ999" s="19"/>
      <c r="BA999" s="19"/>
      <c r="BB999" s="19">
        <f t="shared" si="143"/>
        <v>1960000</v>
      </c>
      <c r="BC999" s="15">
        <f t="shared" si="147"/>
        <v>39200000</v>
      </c>
      <c r="BD999" s="15">
        <f t="shared" si="142"/>
        <v>39200000</v>
      </c>
      <c r="BE999" t="str">
        <f t="shared" si="148"/>
        <v>OK</v>
      </c>
      <c r="BF999">
        <f t="shared" si="149"/>
        <v>2</v>
      </c>
      <c r="BH999" s="17"/>
    </row>
    <row r="1000" spans="1:60" hidden="1">
      <c r="A1000" s="17">
        <v>10</v>
      </c>
      <c r="B1000" s="17" t="s">
        <v>21</v>
      </c>
      <c r="C1000" s="17" t="s">
        <v>1050</v>
      </c>
      <c r="D1000" s="17" t="s">
        <v>1050</v>
      </c>
      <c r="E1000" s="17" t="s">
        <v>10</v>
      </c>
      <c r="F1000" s="17" t="s">
        <v>197</v>
      </c>
      <c r="G1000">
        <v>5911</v>
      </c>
      <c r="H1000">
        <v>45</v>
      </c>
      <c r="I1000" s="19">
        <v>35280000</v>
      </c>
      <c r="J1000" s="15">
        <v>784000</v>
      </c>
      <c r="K1000" s="17"/>
      <c r="L1000" s="17">
        <v>45</v>
      </c>
      <c r="M1000" s="17" t="s">
        <v>40</v>
      </c>
      <c r="N1000" s="17" t="s">
        <v>48</v>
      </c>
      <c r="O1000" s="17" t="s">
        <v>114</v>
      </c>
      <c r="P1000" s="17" t="s">
        <v>1089</v>
      </c>
      <c r="Q1000" s="17" t="s">
        <v>53</v>
      </c>
      <c r="R1000" s="17" t="s">
        <v>117</v>
      </c>
      <c r="S1000" s="17" t="s">
        <v>128</v>
      </c>
      <c r="T1000" t="s">
        <v>205</v>
      </c>
      <c r="U1000" t="s">
        <v>1021</v>
      </c>
      <c r="V1000" s="17" t="str">
        <f t="shared" si="146"/>
        <v>10-591104</v>
      </c>
      <c r="W1000" t="s">
        <v>1096</v>
      </c>
      <c r="X1000" s="17" t="s">
        <v>40</v>
      </c>
      <c r="Y1000" s="20">
        <v>44277</v>
      </c>
      <c r="Z1000" s="21">
        <v>14</v>
      </c>
      <c r="AA1000" s="14">
        <v>44291</v>
      </c>
      <c r="AB1000" s="20">
        <v>44265</v>
      </c>
      <c r="AC1000" s="19">
        <f t="shared" si="141"/>
        <v>35280000</v>
      </c>
      <c r="AD1000" s="21">
        <v>13</v>
      </c>
      <c r="AE1000" s="14">
        <v>44278</v>
      </c>
      <c r="AF1000" s="20">
        <v>44279</v>
      </c>
      <c r="AG1000" s="21">
        <v>10</v>
      </c>
      <c r="AH1000" s="14">
        <v>44289</v>
      </c>
      <c r="AI1000" s="20">
        <v>44315</v>
      </c>
      <c r="AJ1000" s="21">
        <v>54</v>
      </c>
      <c r="AK1000" s="14">
        <v>44369</v>
      </c>
      <c r="AL1000" s="15">
        <f t="shared" si="145"/>
        <v>35280000</v>
      </c>
      <c r="AM1000" s="21">
        <v>8</v>
      </c>
      <c r="AN1000" s="14">
        <v>44614</v>
      </c>
      <c r="AO1000" s="14">
        <v>44674</v>
      </c>
      <c r="AP1000" s="19"/>
      <c r="AQ1000" s="19"/>
      <c r="AR1000" s="19"/>
      <c r="AS1000" s="19"/>
      <c r="AT1000" s="19"/>
      <c r="AU1000" s="19">
        <v>1764000</v>
      </c>
      <c r="AV1000" s="19"/>
      <c r="AW1000" s="19">
        <v>33516000</v>
      </c>
      <c r="AX1000" s="19"/>
      <c r="AY1000" s="19"/>
      <c r="AZ1000" s="19"/>
      <c r="BA1000" s="19"/>
      <c r="BB1000" s="19">
        <f t="shared" si="143"/>
        <v>1764000</v>
      </c>
      <c r="BC1000" s="15">
        <f t="shared" si="147"/>
        <v>35280000</v>
      </c>
      <c r="BD1000" s="15">
        <f t="shared" si="142"/>
        <v>35280000</v>
      </c>
      <c r="BE1000" t="str">
        <f t="shared" si="148"/>
        <v>OK</v>
      </c>
      <c r="BF1000">
        <f t="shared" si="149"/>
        <v>2</v>
      </c>
      <c r="BH1000" s="17"/>
    </row>
    <row r="1001" spans="1:60" hidden="1">
      <c r="A1001" s="17">
        <v>10</v>
      </c>
      <c r="B1001" s="17" t="s">
        <v>21</v>
      </c>
      <c r="C1001" s="17" t="s">
        <v>1052</v>
      </c>
      <c r="D1001" s="17" t="s">
        <v>1052</v>
      </c>
      <c r="E1001" s="17" t="s">
        <v>10</v>
      </c>
      <c r="F1001" s="17" t="s">
        <v>197</v>
      </c>
      <c r="G1001">
        <v>5911</v>
      </c>
      <c r="H1001">
        <v>40</v>
      </c>
      <c r="I1001" s="19">
        <v>31360000</v>
      </c>
      <c r="J1001" s="15">
        <v>784000</v>
      </c>
      <c r="K1001" s="17"/>
      <c r="L1001" s="17">
        <v>40</v>
      </c>
      <c r="M1001" s="17" t="s">
        <v>40</v>
      </c>
      <c r="N1001" s="17" t="s">
        <v>48</v>
      </c>
      <c r="O1001" s="17" t="s">
        <v>114</v>
      </c>
      <c r="P1001" s="17" t="s">
        <v>1089</v>
      </c>
      <c r="Q1001" s="17" t="s">
        <v>53</v>
      </c>
      <c r="R1001" s="17" t="s">
        <v>117</v>
      </c>
      <c r="S1001" s="17" t="s">
        <v>128</v>
      </c>
      <c r="T1001" t="s">
        <v>205</v>
      </c>
      <c r="U1001" t="s">
        <v>1021</v>
      </c>
      <c r="V1001" s="17" t="str">
        <f t="shared" si="146"/>
        <v>10-591104</v>
      </c>
      <c r="W1001" t="s">
        <v>1096</v>
      </c>
      <c r="X1001" s="17" t="s">
        <v>40</v>
      </c>
      <c r="Y1001" s="20">
        <v>44277</v>
      </c>
      <c r="Z1001" s="21">
        <v>14</v>
      </c>
      <c r="AA1001" s="14">
        <v>44291</v>
      </c>
      <c r="AB1001" s="20">
        <v>44265</v>
      </c>
      <c r="AC1001" s="19">
        <f t="shared" si="141"/>
        <v>31360000</v>
      </c>
      <c r="AD1001" s="21">
        <v>13</v>
      </c>
      <c r="AE1001" s="14">
        <v>44278</v>
      </c>
      <c r="AF1001" s="20">
        <v>44279</v>
      </c>
      <c r="AG1001" s="21">
        <v>10</v>
      </c>
      <c r="AH1001" s="14">
        <v>44289</v>
      </c>
      <c r="AI1001" s="20">
        <v>44315</v>
      </c>
      <c r="AJ1001" s="21">
        <v>47</v>
      </c>
      <c r="AK1001" s="14">
        <v>44362</v>
      </c>
      <c r="AL1001" s="15">
        <f t="shared" si="145"/>
        <v>31360000</v>
      </c>
      <c r="AM1001" s="21">
        <v>8</v>
      </c>
      <c r="AN1001" s="14">
        <v>44607</v>
      </c>
      <c r="AO1001" s="14">
        <v>44667</v>
      </c>
      <c r="AP1001" s="19"/>
      <c r="AQ1001" s="19"/>
      <c r="AR1001" s="19"/>
      <c r="AS1001" s="19"/>
      <c r="AT1001" s="19"/>
      <c r="AU1001" s="19">
        <v>1568000</v>
      </c>
      <c r="AV1001" s="19"/>
      <c r="AW1001" s="19">
        <v>29792000</v>
      </c>
      <c r="AX1001" s="19"/>
      <c r="AY1001" s="19"/>
      <c r="AZ1001" s="19"/>
      <c r="BA1001" s="19"/>
      <c r="BB1001" s="19">
        <f t="shared" si="143"/>
        <v>1568000</v>
      </c>
      <c r="BC1001" s="15">
        <f t="shared" si="147"/>
        <v>31360000</v>
      </c>
      <c r="BD1001" s="15">
        <f t="shared" si="142"/>
        <v>31360000</v>
      </c>
      <c r="BE1001" t="str">
        <f t="shared" si="148"/>
        <v>OK</v>
      </c>
      <c r="BF1001">
        <f t="shared" si="149"/>
        <v>2</v>
      </c>
      <c r="BH1001" s="17"/>
    </row>
    <row r="1002" spans="1:60" hidden="1">
      <c r="A1002" s="17">
        <v>10</v>
      </c>
      <c r="B1002" s="17" t="s">
        <v>21</v>
      </c>
      <c r="C1002" s="17" t="s">
        <v>1053</v>
      </c>
      <c r="D1002" s="17" t="s">
        <v>1053</v>
      </c>
      <c r="E1002" s="17" t="s">
        <v>10</v>
      </c>
      <c r="F1002" s="17" t="s">
        <v>197</v>
      </c>
      <c r="G1002">
        <v>5911</v>
      </c>
      <c r="H1002">
        <v>50</v>
      </c>
      <c r="I1002" s="19">
        <v>39200000</v>
      </c>
      <c r="J1002" s="15">
        <v>784000</v>
      </c>
      <c r="K1002" s="17"/>
      <c r="L1002" s="17">
        <v>50</v>
      </c>
      <c r="M1002" s="17" t="s">
        <v>40</v>
      </c>
      <c r="N1002" s="17" t="s">
        <v>48</v>
      </c>
      <c r="O1002" s="17" t="s">
        <v>114</v>
      </c>
      <c r="P1002" s="17" t="s">
        <v>1089</v>
      </c>
      <c r="Q1002" s="17" t="s">
        <v>53</v>
      </c>
      <c r="R1002" s="17" t="s">
        <v>117</v>
      </c>
      <c r="S1002" s="17" t="s">
        <v>128</v>
      </c>
      <c r="T1002" t="s">
        <v>205</v>
      </c>
      <c r="U1002" t="s">
        <v>1021</v>
      </c>
      <c r="V1002" s="17" t="str">
        <f t="shared" si="146"/>
        <v>10-591104</v>
      </c>
      <c r="W1002" t="s">
        <v>1096</v>
      </c>
      <c r="X1002" s="17" t="s">
        <v>40</v>
      </c>
      <c r="Y1002" s="20">
        <v>44277</v>
      </c>
      <c r="Z1002" s="21">
        <v>14</v>
      </c>
      <c r="AA1002" s="14">
        <v>44291</v>
      </c>
      <c r="AB1002" s="20">
        <v>44265</v>
      </c>
      <c r="AC1002" s="19">
        <f t="shared" si="141"/>
        <v>39200000</v>
      </c>
      <c r="AD1002" s="21">
        <v>13</v>
      </c>
      <c r="AE1002" s="14">
        <v>44278</v>
      </c>
      <c r="AF1002" s="20">
        <v>44279</v>
      </c>
      <c r="AG1002" s="21">
        <v>10</v>
      </c>
      <c r="AH1002" s="14">
        <v>44289</v>
      </c>
      <c r="AI1002" s="20">
        <v>44315</v>
      </c>
      <c r="AJ1002" s="21">
        <v>20</v>
      </c>
      <c r="AK1002" s="14">
        <v>44335</v>
      </c>
      <c r="AL1002" s="15">
        <f t="shared" si="145"/>
        <v>39200000</v>
      </c>
      <c r="AM1002" s="21">
        <v>8</v>
      </c>
      <c r="AN1002" s="14">
        <v>44580</v>
      </c>
      <c r="AO1002" s="14">
        <v>44640</v>
      </c>
      <c r="AP1002" s="19"/>
      <c r="AQ1002" s="19"/>
      <c r="AR1002" s="19"/>
      <c r="AS1002" s="19"/>
      <c r="AT1002" s="19"/>
      <c r="AU1002" s="19">
        <v>1960000</v>
      </c>
      <c r="AV1002" s="19"/>
      <c r="AW1002" s="19">
        <v>37240000</v>
      </c>
      <c r="AX1002" s="19"/>
      <c r="AY1002" s="19"/>
      <c r="AZ1002" s="19"/>
      <c r="BA1002" s="19"/>
      <c r="BB1002" s="19">
        <f t="shared" si="143"/>
        <v>1960000</v>
      </c>
      <c r="BC1002" s="15">
        <f t="shared" si="147"/>
        <v>39200000</v>
      </c>
      <c r="BD1002" s="15">
        <f t="shared" si="142"/>
        <v>39200000</v>
      </c>
      <c r="BE1002" t="str">
        <f t="shared" si="148"/>
        <v>OK</v>
      </c>
      <c r="BF1002">
        <f t="shared" si="149"/>
        <v>2</v>
      </c>
      <c r="BH1002" s="17"/>
    </row>
    <row r="1003" spans="1:60" hidden="1">
      <c r="A1003" s="17">
        <v>10</v>
      </c>
      <c r="B1003" s="17" t="s">
        <v>21</v>
      </c>
      <c r="C1003" s="17" t="s">
        <v>1024</v>
      </c>
      <c r="D1003" s="17" t="s">
        <v>1024</v>
      </c>
      <c r="E1003" s="17" t="s">
        <v>10</v>
      </c>
      <c r="F1003" s="17" t="s">
        <v>197</v>
      </c>
      <c r="G1003">
        <v>5911</v>
      </c>
      <c r="H1003">
        <v>70</v>
      </c>
      <c r="I1003" s="19">
        <v>54880000</v>
      </c>
      <c r="J1003" s="15">
        <v>784000</v>
      </c>
      <c r="K1003" s="17"/>
      <c r="L1003" s="17">
        <v>70</v>
      </c>
      <c r="M1003" s="17" t="s">
        <v>40</v>
      </c>
      <c r="N1003" s="17" t="s">
        <v>48</v>
      </c>
      <c r="O1003" s="17" t="s">
        <v>114</v>
      </c>
      <c r="P1003" s="17" t="s">
        <v>1089</v>
      </c>
      <c r="Q1003" s="17" t="s">
        <v>53</v>
      </c>
      <c r="R1003" s="17" t="s">
        <v>117</v>
      </c>
      <c r="S1003" s="17" t="s">
        <v>148</v>
      </c>
      <c r="T1003" t="s">
        <v>910</v>
      </c>
      <c r="U1003" t="s">
        <v>1021</v>
      </c>
      <c r="V1003" s="17" t="str">
        <f t="shared" si="146"/>
        <v>10-591105</v>
      </c>
      <c r="W1003" t="s">
        <v>1097</v>
      </c>
      <c r="X1003" s="17" t="s">
        <v>40</v>
      </c>
      <c r="Y1003" s="20">
        <v>44277</v>
      </c>
      <c r="Z1003" s="21">
        <v>14</v>
      </c>
      <c r="AA1003" s="14">
        <v>44291</v>
      </c>
      <c r="AB1003" s="20">
        <v>44265</v>
      </c>
      <c r="AC1003" s="19">
        <f t="shared" si="141"/>
        <v>54880000</v>
      </c>
      <c r="AD1003" s="21">
        <v>14</v>
      </c>
      <c r="AE1003" s="14">
        <v>44279</v>
      </c>
      <c r="AF1003" s="20">
        <v>44280</v>
      </c>
      <c r="AG1003" s="21">
        <v>10</v>
      </c>
      <c r="AH1003" s="14">
        <v>44290</v>
      </c>
      <c r="AI1003" s="20">
        <v>44315</v>
      </c>
      <c r="AJ1003" s="21">
        <v>40</v>
      </c>
      <c r="AK1003" s="14">
        <v>44355</v>
      </c>
      <c r="AL1003" s="15">
        <f t="shared" si="145"/>
        <v>54880000</v>
      </c>
      <c r="AM1003" s="21">
        <v>8</v>
      </c>
      <c r="AN1003" s="14">
        <v>44600</v>
      </c>
      <c r="AO1003" s="14">
        <v>44660</v>
      </c>
      <c r="AP1003" s="19"/>
      <c r="AQ1003" s="19"/>
      <c r="AR1003" s="19"/>
      <c r="AS1003" s="19"/>
      <c r="AT1003" s="19"/>
      <c r="AU1003" s="19">
        <v>2744000</v>
      </c>
      <c r="AV1003" s="19"/>
      <c r="AW1003" s="19">
        <v>52136000</v>
      </c>
      <c r="AX1003" s="19"/>
      <c r="AY1003" s="19"/>
      <c r="AZ1003" s="19"/>
      <c r="BA1003" s="19"/>
      <c r="BB1003" s="19">
        <f t="shared" si="143"/>
        <v>2744000</v>
      </c>
      <c r="BC1003" s="15">
        <f t="shared" si="147"/>
        <v>54880000</v>
      </c>
      <c r="BD1003" s="15">
        <f t="shared" si="142"/>
        <v>54880000</v>
      </c>
      <c r="BE1003" t="str">
        <f t="shared" si="148"/>
        <v>OK</v>
      </c>
      <c r="BF1003">
        <f t="shared" si="149"/>
        <v>2</v>
      </c>
      <c r="BH1003" s="17"/>
    </row>
    <row r="1004" spans="1:60" hidden="1">
      <c r="A1004" s="17">
        <v>10</v>
      </c>
      <c r="B1004" s="17" t="s">
        <v>21</v>
      </c>
      <c r="C1004" s="17" t="s">
        <v>1029</v>
      </c>
      <c r="D1004" s="17" t="s">
        <v>1029</v>
      </c>
      <c r="E1004" s="17" t="s">
        <v>10</v>
      </c>
      <c r="F1004" s="17" t="s">
        <v>197</v>
      </c>
      <c r="G1004">
        <v>5911</v>
      </c>
      <c r="H1004">
        <v>25</v>
      </c>
      <c r="I1004" s="19">
        <v>19600000</v>
      </c>
      <c r="J1004" s="15">
        <v>784000</v>
      </c>
      <c r="K1004" s="17"/>
      <c r="L1004" s="17">
        <v>25</v>
      </c>
      <c r="M1004" s="17" t="s">
        <v>40</v>
      </c>
      <c r="N1004" s="17" t="s">
        <v>48</v>
      </c>
      <c r="O1004" s="17" t="s">
        <v>114</v>
      </c>
      <c r="P1004" s="17" t="s">
        <v>1089</v>
      </c>
      <c r="Q1004" s="17" t="s">
        <v>53</v>
      </c>
      <c r="R1004" s="17" t="s">
        <v>117</v>
      </c>
      <c r="S1004" s="17" t="s">
        <v>148</v>
      </c>
      <c r="T1004" t="s">
        <v>910</v>
      </c>
      <c r="U1004" t="s">
        <v>1021</v>
      </c>
      <c r="V1004" s="17" t="str">
        <f t="shared" si="146"/>
        <v>10-591105</v>
      </c>
      <c r="W1004" t="s">
        <v>1097</v>
      </c>
      <c r="X1004" s="17" t="s">
        <v>40</v>
      </c>
      <c r="Y1004" s="20">
        <v>44277</v>
      </c>
      <c r="Z1004" s="21">
        <v>14</v>
      </c>
      <c r="AA1004" s="14">
        <v>44291</v>
      </c>
      <c r="AB1004" s="20">
        <v>44265</v>
      </c>
      <c r="AC1004" s="19">
        <f t="shared" si="141"/>
        <v>19600000</v>
      </c>
      <c r="AD1004" s="21">
        <v>14</v>
      </c>
      <c r="AE1004" s="14">
        <v>44279</v>
      </c>
      <c r="AF1004" s="20">
        <v>44280</v>
      </c>
      <c r="AG1004" s="21">
        <v>10</v>
      </c>
      <c r="AH1004" s="14">
        <v>44290</v>
      </c>
      <c r="AI1004" s="20">
        <v>44315</v>
      </c>
      <c r="AJ1004" s="21">
        <v>40</v>
      </c>
      <c r="AK1004" s="14">
        <v>44355</v>
      </c>
      <c r="AL1004" s="15">
        <f t="shared" si="145"/>
        <v>19600000</v>
      </c>
      <c r="AM1004" s="21">
        <v>8</v>
      </c>
      <c r="AN1004" s="14">
        <v>44600</v>
      </c>
      <c r="AO1004" s="14">
        <v>44660</v>
      </c>
      <c r="AP1004" s="19"/>
      <c r="AQ1004" s="19"/>
      <c r="AR1004" s="19"/>
      <c r="AS1004" s="19"/>
      <c r="AT1004" s="19"/>
      <c r="AU1004" s="19">
        <v>980000</v>
      </c>
      <c r="AV1004" s="19"/>
      <c r="AW1004" s="19">
        <v>18620000</v>
      </c>
      <c r="AX1004" s="19"/>
      <c r="AY1004" s="19"/>
      <c r="AZ1004" s="19"/>
      <c r="BA1004" s="19"/>
      <c r="BB1004" s="19">
        <f t="shared" si="143"/>
        <v>980000</v>
      </c>
      <c r="BC1004" s="15">
        <f t="shared" si="147"/>
        <v>19600000</v>
      </c>
      <c r="BD1004" s="15">
        <f t="shared" si="142"/>
        <v>19600000</v>
      </c>
      <c r="BE1004" t="str">
        <f t="shared" si="148"/>
        <v>OK</v>
      </c>
      <c r="BF1004">
        <f t="shared" si="149"/>
        <v>2</v>
      </c>
      <c r="BH1004" s="17"/>
    </row>
    <row r="1005" spans="1:60" hidden="1">
      <c r="A1005" s="17">
        <v>10</v>
      </c>
      <c r="B1005" s="17" t="s">
        <v>21</v>
      </c>
      <c r="C1005" s="17" t="s">
        <v>1038</v>
      </c>
      <c r="D1005" s="17" t="s">
        <v>1038</v>
      </c>
      <c r="E1005" s="17" t="s">
        <v>10</v>
      </c>
      <c r="F1005" s="17" t="s">
        <v>197</v>
      </c>
      <c r="G1005">
        <v>5911</v>
      </c>
      <c r="H1005">
        <v>85</v>
      </c>
      <c r="I1005" s="19">
        <v>66640000</v>
      </c>
      <c r="J1005" s="15">
        <v>784000</v>
      </c>
      <c r="K1005" s="17"/>
      <c r="L1005" s="17">
        <v>85</v>
      </c>
      <c r="M1005" s="17" t="s">
        <v>40</v>
      </c>
      <c r="N1005" s="17" t="s">
        <v>48</v>
      </c>
      <c r="O1005" s="17" t="s">
        <v>114</v>
      </c>
      <c r="P1005" s="17" t="s">
        <v>1089</v>
      </c>
      <c r="Q1005" s="17" t="s">
        <v>53</v>
      </c>
      <c r="R1005" s="17" t="s">
        <v>117</v>
      </c>
      <c r="S1005" s="17" t="s">
        <v>148</v>
      </c>
      <c r="T1005" t="s">
        <v>910</v>
      </c>
      <c r="U1005" t="s">
        <v>1021</v>
      </c>
      <c r="V1005" s="17" t="str">
        <f t="shared" si="146"/>
        <v>10-591105</v>
      </c>
      <c r="W1005" t="s">
        <v>1097</v>
      </c>
      <c r="X1005" s="17" t="s">
        <v>40</v>
      </c>
      <c r="Y1005" s="20">
        <v>44277</v>
      </c>
      <c r="Z1005" s="21">
        <v>14</v>
      </c>
      <c r="AA1005" s="14">
        <v>44291</v>
      </c>
      <c r="AB1005" s="20">
        <v>44265</v>
      </c>
      <c r="AC1005" s="19">
        <f t="shared" si="141"/>
        <v>66640000</v>
      </c>
      <c r="AD1005" s="21">
        <v>14</v>
      </c>
      <c r="AE1005" s="14">
        <v>44279</v>
      </c>
      <c r="AF1005" s="20">
        <v>44280</v>
      </c>
      <c r="AG1005" s="21">
        <v>10</v>
      </c>
      <c r="AH1005" s="14">
        <v>44290</v>
      </c>
      <c r="AI1005" s="20">
        <v>44315</v>
      </c>
      <c r="AJ1005" s="21">
        <v>40</v>
      </c>
      <c r="AK1005" s="14">
        <v>44355</v>
      </c>
      <c r="AL1005" s="15">
        <f t="shared" si="145"/>
        <v>66640000</v>
      </c>
      <c r="AM1005" s="21">
        <v>8</v>
      </c>
      <c r="AN1005" s="14">
        <v>44600</v>
      </c>
      <c r="AO1005" s="14">
        <v>44660</v>
      </c>
      <c r="AP1005" s="19"/>
      <c r="AQ1005" s="19"/>
      <c r="AR1005" s="19"/>
      <c r="AS1005" s="19"/>
      <c r="AT1005" s="19"/>
      <c r="AU1005" s="19">
        <v>3332000</v>
      </c>
      <c r="AV1005" s="19"/>
      <c r="AW1005" s="19">
        <v>63308000</v>
      </c>
      <c r="AX1005" s="19"/>
      <c r="AY1005" s="19"/>
      <c r="AZ1005" s="19"/>
      <c r="BA1005" s="19"/>
      <c r="BB1005" s="19">
        <f t="shared" si="143"/>
        <v>3332000</v>
      </c>
      <c r="BC1005" s="15">
        <f t="shared" si="147"/>
        <v>66640000</v>
      </c>
      <c r="BD1005" s="15">
        <f t="shared" si="142"/>
        <v>66640000</v>
      </c>
      <c r="BE1005" t="str">
        <f t="shared" si="148"/>
        <v>OK</v>
      </c>
      <c r="BF1005">
        <f t="shared" si="149"/>
        <v>2</v>
      </c>
      <c r="BH1005" s="17"/>
    </row>
    <row r="1006" spans="1:60" hidden="1">
      <c r="A1006" s="17">
        <v>10</v>
      </c>
      <c r="B1006" s="17" t="s">
        <v>21</v>
      </c>
      <c r="C1006" s="17" t="s">
        <v>1098</v>
      </c>
      <c r="D1006" s="17" t="s">
        <v>1098</v>
      </c>
      <c r="E1006" s="17" t="s">
        <v>10</v>
      </c>
      <c r="F1006" s="17" t="s">
        <v>197</v>
      </c>
      <c r="G1006">
        <v>5911</v>
      </c>
      <c r="H1006">
        <v>60</v>
      </c>
      <c r="I1006" s="19">
        <v>47040000</v>
      </c>
      <c r="J1006" s="15">
        <v>784000</v>
      </c>
      <c r="K1006" s="17"/>
      <c r="L1006" s="17">
        <v>60</v>
      </c>
      <c r="M1006" s="17" t="s">
        <v>40</v>
      </c>
      <c r="N1006" s="17" t="s">
        <v>48</v>
      </c>
      <c r="O1006" s="17" t="s">
        <v>114</v>
      </c>
      <c r="P1006" s="17" t="s">
        <v>1089</v>
      </c>
      <c r="Q1006" s="17" t="s">
        <v>53</v>
      </c>
      <c r="R1006" s="17" t="s">
        <v>117</v>
      </c>
      <c r="S1006" s="17" t="s">
        <v>148</v>
      </c>
      <c r="T1006" t="s">
        <v>910</v>
      </c>
      <c r="U1006" t="s">
        <v>1021</v>
      </c>
      <c r="V1006" s="17" t="str">
        <f t="shared" si="146"/>
        <v>10-591105</v>
      </c>
      <c r="W1006" t="s">
        <v>1097</v>
      </c>
      <c r="X1006" s="17" t="s">
        <v>40</v>
      </c>
      <c r="Y1006" s="20">
        <v>44277</v>
      </c>
      <c r="Z1006" s="21">
        <v>14</v>
      </c>
      <c r="AA1006" s="14">
        <v>44291</v>
      </c>
      <c r="AB1006" s="20">
        <v>44265</v>
      </c>
      <c r="AC1006" s="19">
        <f t="shared" si="141"/>
        <v>47040000</v>
      </c>
      <c r="AD1006" s="21">
        <v>14</v>
      </c>
      <c r="AE1006" s="14">
        <v>44279</v>
      </c>
      <c r="AF1006" s="20">
        <v>44280</v>
      </c>
      <c r="AG1006" s="21">
        <v>10</v>
      </c>
      <c r="AH1006" s="14">
        <v>44290</v>
      </c>
      <c r="AI1006" s="20">
        <v>44315</v>
      </c>
      <c r="AJ1006" s="21">
        <v>40</v>
      </c>
      <c r="AK1006" s="14">
        <v>44355</v>
      </c>
      <c r="AL1006" s="15">
        <f t="shared" si="145"/>
        <v>47040000</v>
      </c>
      <c r="AM1006" s="21">
        <v>8</v>
      </c>
      <c r="AN1006" s="14">
        <v>44600</v>
      </c>
      <c r="AO1006" s="14">
        <v>44660</v>
      </c>
      <c r="AP1006" s="19"/>
      <c r="AQ1006" s="19"/>
      <c r="AR1006" s="19"/>
      <c r="AS1006" s="19"/>
      <c r="AT1006" s="19"/>
      <c r="AU1006" s="19">
        <v>2352000</v>
      </c>
      <c r="AV1006" s="19"/>
      <c r="AW1006" s="19">
        <v>44688000</v>
      </c>
      <c r="AX1006" s="19"/>
      <c r="AY1006" s="19"/>
      <c r="AZ1006" s="19"/>
      <c r="BA1006" s="19"/>
      <c r="BB1006" s="19">
        <f t="shared" si="143"/>
        <v>2352000</v>
      </c>
      <c r="BC1006" s="15">
        <f t="shared" si="147"/>
        <v>47040000</v>
      </c>
      <c r="BD1006" s="15">
        <f t="shared" si="142"/>
        <v>47040000</v>
      </c>
      <c r="BE1006" t="str">
        <f t="shared" si="148"/>
        <v>OK</v>
      </c>
      <c r="BF1006">
        <f t="shared" si="149"/>
        <v>2</v>
      </c>
      <c r="BH1006" s="17"/>
    </row>
    <row r="1007" spans="1:60" hidden="1">
      <c r="A1007" s="17">
        <v>10</v>
      </c>
      <c r="B1007" s="17" t="s">
        <v>21</v>
      </c>
      <c r="C1007" s="17" t="s">
        <v>1033</v>
      </c>
      <c r="D1007" s="17" t="s">
        <v>1033</v>
      </c>
      <c r="E1007" s="17" t="s">
        <v>10</v>
      </c>
      <c r="F1007" s="17" t="s">
        <v>197</v>
      </c>
      <c r="G1007">
        <v>5911</v>
      </c>
      <c r="H1007">
        <v>40</v>
      </c>
      <c r="I1007" s="19">
        <v>31360000</v>
      </c>
      <c r="J1007" s="15">
        <v>784000</v>
      </c>
      <c r="K1007" s="17"/>
      <c r="L1007" s="17">
        <v>40</v>
      </c>
      <c r="M1007" s="17" t="s">
        <v>40</v>
      </c>
      <c r="N1007" s="17" t="s">
        <v>48</v>
      </c>
      <c r="O1007" s="17" t="s">
        <v>114</v>
      </c>
      <c r="P1007" s="17" t="s">
        <v>1089</v>
      </c>
      <c r="Q1007" s="17" t="s">
        <v>53</v>
      </c>
      <c r="R1007" s="17" t="s">
        <v>117</v>
      </c>
      <c r="S1007" s="17" t="s">
        <v>152</v>
      </c>
      <c r="T1007" t="s">
        <v>923</v>
      </c>
      <c r="U1007" t="s">
        <v>1021</v>
      </c>
      <c r="V1007" s="17" t="str">
        <f t="shared" si="146"/>
        <v>10-591106</v>
      </c>
      <c r="W1007" t="s">
        <v>1099</v>
      </c>
      <c r="X1007" s="17" t="s">
        <v>40</v>
      </c>
      <c r="Y1007" s="20">
        <v>44277</v>
      </c>
      <c r="Z1007" s="21">
        <v>14</v>
      </c>
      <c r="AA1007" s="14">
        <v>44291</v>
      </c>
      <c r="AB1007" s="20">
        <v>44265</v>
      </c>
      <c r="AC1007" s="19">
        <f t="shared" si="141"/>
        <v>31360000</v>
      </c>
      <c r="AD1007" s="21">
        <v>14</v>
      </c>
      <c r="AE1007" s="14">
        <v>44279</v>
      </c>
      <c r="AF1007" s="20">
        <v>44280</v>
      </c>
      <c r="AG1007" s="21">
        <v>10</v>
      </c>
      <c r="AH1007" s="14">
        <v>44290</v>
      </c>
      <c r="AI1007" s="20">
        <v>44315</v>
      </c>
      <c r="AJ1007" s="21">
        <v>47</v>
      </c>
      <c r="AK1007" s="14">
        <v>44362</v>
      </c>
      <c r="AL1007" s="15">
        <f t="shared" si="145"/>
        <v>31360000</v>
      </c>
      <c r="AM1007" s="21">
        <v>8</v>
      </c>
      <c r="AN1007" s="14">
        <v>44607</v>
      </c>
      <c r="AO1007" s="14">
        <v>44667</v>
      </c>
      <c r="AP1007" s="19"/>
      <c r="AQ1007" s="19"/>
      <c r="AR1007" s="19"/>
      <c r="AS1007" s="19"/>
      <c r="AT1007" s="19"/>
      <c r="AU1007" s="19">
        <v>1568000</v>
      </c>
      <c r="AV1007" s="19"/>
      <c r="AW1007" s="19">
        <v>29792000</v>
      </c>
      <c r="AX1007" s="19"/>
      <c r="AY1007" s="19"/>
      <c r="AZ1007" s="19"/>
      <c r="BA1007" s="19"/>
      <c r="BB1007" s="19">
        <f t="shared" si="143"/>
        <v>1568000</v>
      </c>
      <c r="BC1007" s="15">
        <f t="shared" si="147"/>
        <v>31360000</v>
      </c>
      <c r="BD1007" s="15">
        <f t="shared" si="142"/>
        <v>31360000</v>
      </c>
      <c r="BE1007" t="str">
        <f t="shared" si="148"/>
        <v>OK</v>
      </c>
      <c r="BF1007">
        <f t="shared" si="149"/>
        <v>2</v>
      </c>
      <c r="BH1007" s="17"/>
    </row>
    <row r="1008" spans="1:60" hidden="1">
      <c r="A1008" s="17">
        <v>10</v>
      </c>
      <c r="B1008" s="17" t="s">
        <v>21</v>
      </c>
      <c r="C1008" s="17" t="s">
        <v>1035</v>
      </c>
      <c r="D1008" s="17" t="s">
        <v>1035</v>
      </c>
      <c r="E1008" s="17" t="s">
        <v>10</v>
      </c>
      <c r="F1008" s="17" t="s">
        <v>197</v>
      </c>
      <c r="G1008">
        <v>5911</v>
      </c>
      <c r="H1008">
        <v>45</v>
      </c>
      <c r="I1008" s="19">
        <v>35280000</v>
      </c>
      <c r="J1008" s="15">
        <v>784000</v>
      </c>
      <c r="K1008" s="17"/>
      <c r="L1008" s="17">
        <v>45</v>
      </c>
      <c r="M1008" s="17" t="s">
        <v>40</v>
      </c>
      <c r="N1008" s="17" t="s">
        <v>48</v>
      </c>
      <c r="O1008" s="17" t="s">
        <v>114</v>
      </c>
      <c r="P1008" s="17" t="s">
        <v>1089</v>
      </c>
      <c r="Q1008" s="17" t="s">
        <v>53</v>
      </c>
      <c r="R1008" s="17" t="s">
        <v>117</v>
      </c>
      <c r="S1008" s="17" t="s">
        <v>152</v>
      </c>
      <c r="T1008" t="s">
        <v>923</v>
      </c>
      <c r="U1008" t="s">
        <v>1021</v>
      </c>
      <c r="V1008" s="17" t="str">
        <f t="shared" si="146"/>
        <v>10-591106</v>
      </c>
      <c r="W1008" t="s">
        <v>1099</v>
      </c>
      <c r="X1008" s="17" t="s">
        <v>40</v>
      </c>
      <c r="Y1008" s="20">
        <v>44277</v>
      </c>
      <c r="Z1008" s="21">
        <v>14</v>
      </c>
      <c r="AA1008" s="14">
        <v>44291</v>
      </c>
      <c r="AB1008" s="20">
        <v>44265</v>
      </c>
      <c r="AC1008" s="19">
        <f t="shared" si="141"/>
        <v>35280000</v>
      </c>
      <c r="AD1008" s="21">
        <v>14</v>
      </c>
      <c r="AE1008" s="14">
        <v>44279</v>
      </c>
      <c r="AF1008" s="20">
        <v>44280</v>
      </c>
      <c r="AG1008" s="21">
        <v>10</v>
      </c>
      <c r="AH1008" s="14">
        <v>44290</v>
      </c>
      <c r="AI1008" s="20">
        <v>44315</v>
      </c>
      <c r="AJ1008" s="21">
        <v>47</v>
      </c>
      <c r="AK1008" s="14">
        <v>44362</v>
      </c>
      <c r="AL1008" s="15">
        <f t="shared" si="145"/>
        <v>35280000</v>
      </c>
      <c r="AM1008" s="21">
        <v>8</v>
      </c>
      <c r="AN1008" s="14">
        <v>44607</v>
      </c>
      <c r="AO1008" s="14">
        <v>44667</v>
      </c>
      <c r="AP1008" s="19"/>
      <c r="AQ1008" s="19"/>
      <c r="AR1008" s="19"/>
      <c r="AS1008" s="19"/>
      <c r="AT1008" s="19"/>
      <c r="AU1008" s="19">
        <v>1764000</v>
      </c>
      <c r="AV1008" s="19"/>
      <c r="AW1008" s="19">
        <v>33516000</v>
      </c>
      <c r="AX1008" s="19"/>
      <c r="AY1008" s="19"/>
      <c r="AZ1008" s="19"/>
      <c r="BA1008" s="19"/>
      <c r="BB1008" s="19">
        <f t="shared" si="143"/>
        <v>1764000</v>
      </c>
      <c r="BC1008" s="15">
        <f t="shared" si="147"/>
        <v>35280000</v>
      </c>
      <c r="BD1008" s="15">
        <f t="shared" si="142"/>
        <v>35280000</v>
      </c>
      <c r="BE1008" t="str">
        <f t="shared" si="148"/>
        <v>OK</v>
      </c>
      <c r="BF1008">
        <f t="shared" si="149"/>
        <v>2</v>
      </c>
      <c r="BH1008" s="17"/>
    </row>
    <row r="1009" spans="1:60" hidden="1">
      <c r="A1009" s="17">
        <v>10</v>
      </c>
      <c r="B1009" s="17" t="s">
        <v>21</v>
      </c>
      <c r="C1009" s="17" t="s">
        <v>1037</v>
      </c>
      <c r="D1009" s="17" t="s">
        <v>1037</v>
      </c>
      <c r="E1009" s="17" t="s">
        <v>10</v>
      </c>
      <c r="F1009" s="17" t="s">
        <v>197</v>
      </c>
      <c r="G1009">
        <v>5911</v>
      </c>
      <c r="H1009">
        <v>45</v>
      </c>
      <c r="I1009" s="19">
        <v>35280000</v>
      </c>
      <c r="J1009" s="15">
        <v>784000</v>
      </c>
      <c r="K1009" s="17"/>
      <c r="L1009" s="17">
        <v>45</v>
      </c>
      <c r="M1009" s="17" t="s">
        <v>40</v>
      </c>
      <c r="N1009" s="17" t="s">
        <v>48</v>
      </c>
      <c r="O1009" s="17" t="s">
        <v>114</v>
      </c>
      <c r="P1009" s="17" t="s">
        <v>1089</v>
      </c>
      <c r="Q1009" s="17" t="s">
        <v>53</v>
      </c>
      <c r="R1009" s="17" t="s">
        <v>117</v>
      </c>
      <c r="S1009" s="17" t="s">
        <v>152</v>
      </c>
      <c r="T1009" t="s">
        <v>923</v>
      </c>
      <c r="U1009" t="s">
        <v>1021</v>
      </c>
      <c r="V1009" s="17" t="str">
        <f t="shared" si="146"/>
        <v>10-591106</v>
      </c>
      <c r="W1009" t="s">
        <v>1099</v>
      </c>
      <c r="X1009" s="17" t="s">
        <v>40</v>
      </c>
      <c r="Y1009" s="20">
        <v>44277</v>
      </c>
      <c r="Z1009" s="21">
        <v>14</v>
      </c>
      <c r="AA1009" s="14">
        <v>44291</v>
      </c>
      <c r="AB1009" s="20">
        <v>44265</v>
      </c>
      <c r="AC1009" s="19">
        <f t="shared" si="141"/>
        <v>35280000</v>
      </c>
      <c r="AD1009" s="21">
        <v>14</v>
      </c>
      <c r="AE1009" s="14">
        <v>44279</v>
      </c>
      <c r="AF1009" s="20">
        <v>44280</v>
      </c>
      <c r="AG1009" s="21">
        <v>10</v>
      </c>
      <c r="AH1009" s="14">
        <v>44290</v>
      </c>
      <c r="AI1009" s="20">
        <v>44315</v>
      </c>
      <c r="AJ1009" s="21">
        <v>41</v>
      </c>
      <c r="AK1009" s="14">
        <v>44356</v>
      </c>
      <c r="AL1009" s="15">
        <f t="shared" si="145"/>
        <v>35280000</v>
      </c>
      <c r="AM1009" s="21">
        <v>8</v>
      </c>
      <c r="AN1009" s="14">
        <v>44601</v>
      </c>
      <c r="AO1009" s="14">
        <v>44661</v>
      </c>
      <c r="AP1009" s="19"/>
      <c r="AQ1009" s="19"/>
      <c r="AR1009" s="19"/>
      <c r="AS1009" s="19"/>
      <c r="AT1009" s="19"/>
      <c r="AU1009" s="19">
        <v>1764000</v>
      </c>
      <c r="AV1009" s="19"/>
      <c r="AW1009" s="19">
        <v>33516000</v>
      </c>
      <c r="AX1009" s="19"/>
      <c r="AY1009" s="19"/>
      <c r="AZ1009" s="19"/>
      <c r="BA1009" s="19"/>
      <c r="BB1009" s="19">
        <f t="shared" si="143"/>
        <v>1764000</v>
      </c>
      <c r="BC1009" s="15">
        <f t="shared" si="147"/>
        <v>35280000</v>
      </c>
      <c r="BD1009" s="15">
        <f t="shared" si="142"/>
        <v>35280000</v>
      </c>
      <c r="BE1009" t="str">
        <f t="shared" si="148"/>
        <v>OK</v>
      </c>
      <c r="BF1009">
        <f t="shared" si="149"/>
        <v>2</v>
      </c>
      <c r="BH1009" s="17"/>
    </row>
    <row r="1010" spans="1:60" hidden="1">
      <c r="A1010" s="17">
        <v>10</v>
      </c>
      <c r="B1010" s="17" t="s">
        <v>21</v>
      </c>
      <c r="C1010" s="17" t="s">
        <v>1042</v>
      </c>
      <c r="D1010" s="17" t="s">
        <v>1042</v>
      </c>
      <c r="E1010" s="17" t="s">
        <v>10</v>
      </c>
      <c r="F1010" s="17" t="s">
        <v>197</v>
      </c>
      <c r="G1010">
        <v>5911</v>
      </c>
      <c r="H1010">
        <v>75</v>
      </c>
      <c r="I1010" s="19">
        <v>58800000</v>
      </c>
      <c r="J1010" s="15">
        <v>784000</v>
      </c>
      <c r="K1010" s="17"/>
      <c r="L1010" s="17">
        <v>75</v>
      </c>
      <c r="M1010" s="17" t="s">
        <v>40</v>
      </c>
      <c r="N1010" s="17" t="s">
        <v>48</v>
      </c>
      <c r="O1010" s="17" t="s">
        <v>114</v>
      </c>
      <c r="P1010" s="17" t="s">
        <v>1089</v>
      </c>
      <c r="Q1010" s="17" t="s">
        <v>53</v>
      </c>
      <c r="R1010" s="17" t="s">
        <v>117</v>
      </c>
      <c r="S1010" s="17" t="s">
        <v>152</v>
      </c>
      <c r="T1010" t="s">
        <v>923</v>
      </c>
      <c r="U1010" t="s">
        <v>1021</v>
      </c>
      <c r="V1010" s="17" t="str">
        <f t="shared" si="146"/>
        <v>10-591106</v>
      </c>
      <c r="W1010" t="s">
        <v>1099</v>
      </c>
      <c r="X1010" s="17" t="s">
        <v>40</v>
      </c>
      <c r="Y1010" s="20">
        <v>44277</v>
      </c>
      <c r="Z1010" s="21">
        <v>14</v>
      </c>
      <c r="AA1010" s="14">
        <v>44291</v>
      </c>
      <c r="AB1010" s="20">
        <v>44265</v>
      </c>
      <c r="AC1010" s="19">
        <f t="shared" si="141"/>
        <v>58800000</v>
      </c>
      <c r="AD1010" s="21">
        <v>14</v>
      </c>
      <c r="AE1010" s="14">
        <v>44279</v>
      </c>
      <c r="AF1010" s="20">
        <v>44280</v>
      </c>
      <c r="AG1010" s="21">
        <v>10</v>
      </c>
      <c r="AH1010" s="14">
        <v>44290</v>
      </c>
      <c r="AI1010" s="20">
        <v>44315</v>
      </c>
      <c r="AJ1010" s="21">
        <v>41</v>
      </c>
      <c r="AK1010" s="14">
        <v>44356</v>
      </c>
      <c r="AL1010" s="15">
        <f t="shared" si="145"/>
        <v>58800000</v>
      </c>
      <c r="AM1010" s="21">
        <v>8</v>
      </c>
      <c r="AN1010" s="14">
        <v>44601</v>
      </c>
      <c r="AO1010" s="14">
        <v>44661</v>
      </c>
      <c r="AP1010" s="19"/>
      <c r="AQ1010" s="19"/>
      <c r="AR1010" s="19"/>
      <c r="AS1010" s="19"/>
      <c r="AT1010" s="19"/>
      <c r="AU1010" s="19">
        <v>2940000</v>
      </c>
      <c r="AV1010" s="19"/>
      <c r="AW1010" s="19">
        <v>55860000</v>
      </c>
      <c r="AX1010" s="19"/>
      <c r="AY1010" s="19"/>
      <c r="AZ1010" s="19"/>
      <c r="BA1010" s="19"/>
      <c r="BB1010" s="19">
        <f t="shared" si="143"/>
        <v>2940000</v>
      </c>
      <c r="BC1010" s="15">
        <f t="shared" si="147"/>
        <v>58800000</v>
      </c>
      <c r="BD1010" s="15">
        <f t="shared" si="142"/>
        <v>58800000</v>
      </c>
      <c r="BE1010" t="str">
        <f t="shared" si="148"/>
        <v>OK</v>
      </c>
      <c r="BF1010">
        <f t="shared" si="149"/>
        <v>2</v>
      </c>
      <c r="BH1010" s="17"/>
    </row>
    <row r="1011" spans="1:60" hidden="1">
      <c r="A1011" s="17">
        <v>10</v>
      </c>
      <c r="B1011" s="17" t="s">
        <v>21</v>
      </c>
      <c r="C1011" s="17" t="s">
        <v>1040</v>
      </c>
      <c r="D1011" s="17" t="s">
        <v>1040</v>
      </c>
      <c r="E1011" s="17" t="s">
        <v>10</v>
      </c>
      <c r="F1011" s="17" t="s">
        <v>197</v>
      </c>
      <c r="G1011">
        <v>5911</v>
      </c>
      <c r="H1011">
        <v>65</v>
      </c>
      <c r="I1011" s="19">
        <v>50960000</v>
      </c>
      <c r="J1011" s="15">
        <v>784000</v>
      </c>
      <c r="K1011" s="17"/>
      <c r="L1011" s="17">
        <v>65</v>
      </c>
      <c r="M1011" s="17" t="s">
        <v>40</v>
      </c>
      <c r="N1011" s="17" t="s">
        <v>48</v>
      </c>
      <c r="O1011" s="17" t="s">
        <v>114</v>
      </c>
      <c r="P1011" s="17" t="s">
        <v>1100</v>
      </c>
      <c r="Q1011" s="17" t="s">
        <v>53</v>
      </c>
      <c r="R1011" s="17" t="s">
        <v>117</v>
      </c>
      <c r="S1011" s="17" t="s">
        <v>156</v>
      </c>
      <c r="T1011" t="s">
        <v>1101</v>
      </c>
      <c r="U1011" t="s">
        <v>1021</v>
      </c>
      <c r="V1011" s="17" t="str">
        <f t="shared" si="146"/>
        <v>10-591107</v>
      </c>
      <c r="W1011" t="s">
        <v>1102</v>
      </c>
      <c r="X1011" s="17" t="s">
        <v>40</v>
      </c>
      <c r="Y1011" s="20">
        <v>44277</v>
      </c>
      <c r="Z1011" s="21">
        <v>14</v>
      </c>
      <c r="AA1011" s="14">
        <v>44291</v>
      </c>
      <c r="AB1011" s="20">
        <v>44265</v>
      </c>
      <c r="AC1011" s="19">
        <f t="shared" si="141"/>
        <v>50960000</v>
      </c>
      <c r="AD1011" s="21">
        <v>7</v>
      </c>
      <c r="AE1011" s="14">
        <v>44272</v>
      </c>
      <c r="AF1011" s="20">
        <v>44273</v>
      </c>
      <c r="AG1011" s="21">
        <v>10</v>
      </c>
      <c r="AH1011" s="14">
        <v>44283</v>
      </c>
      <c r="AI1011" s="20">
        <v>44340</v>
      </c>
      <c r="AJ1011" s="21">
        <v>15</v>
      </c>
      <c r="AK1011" s="14">
        <v>44355</v>
      </c>
      <c r="AL1011" s="15">
        <f t="shared" si="145"/>
        <v>50960000</v>
      </c>
      <c r="AM1011" s="21">
        <v>8</v>
      </c>
      <c r="AN1011" s="14">
        <v>44600</v>
      </c>
      <c r="AO1011" s="14">
        <v>44660</v>
      </c>
      <c r="AP1011" s="19"/>
      <c r="AQ1011" s="19"/>
      <c r="AR1011" s="19"/>
      <c r="AS1011" s="19"/>
      <c r="AT1011" s="19"/>
      <c r="AU1011" s="19">
        <v>2548000</v>
      </c>
      <c r="AV1011" s="19"/>
      <c r="AW1011" s="19">
        <v>48412000</v>
      </c>
      <c r="AX1011" s="19"/>
      <c r="AY1011" s="19"/>
      <c r="AZ1011" s="19"/>
      <c r="BA1011" s="19"/>
      <c r="BB1011" s="19">
        <f t="shared" si="143"/>
        <v>2548000</v>
      </c>
      <c r="BC1011" s="15">
        <f t="shared" si="147"/>
        <v>50960000</v>
      </c>
      <c r="BD1011" s="15">
        <f t="shared" si="142"/>
        <v>50960000</v>
      </c>
      <c r="BE1011" t="str">
        <f t="shared" si="148"/>
        <v>OK</v>
      </c>
      <c r="BF1011">
        <f t="shared" si="149"/>
        <v>2</v>
      </c>
      <c r="BH1011" s="17"/>
    </row>
    <row r="1012" spans="1:60" hidden="1">
      <c r="A1012" s="17">
        <v>10</v>
      </c>
      <c r="B1012" s="17" t="s">
        <v>21</v>
      </c>
      <c r="C1012" s="17" t="s">
        <v>1040</v>
      </c>
      <c r="D1012" s="17" t="s">
        <v>1040</v>
      </c>
      <c r="E1012" s="17" t="s">
        <v>10</v>
      </c>
      <c r="F1012" s="17" t="s">
        <v>197</v>
      </c>
      <c r="G1012">
        <v>5911</v>
      </c>
      <c r="H1012">
        <v>20</v>
      </c>
      <c r="I1012" s="19">
        <v>15680000</v>
      </c>
      <c r="J1012" s="15">
        <v>784000</v>
      </c>
      <c r="K1012" s="17"/>
      <c r="L1012" s="17">
        <v>20</v>
      </c>
      <c r="M1012" s="17" t="s">
        <v>40</v>
      </c>
      <c r="N1012" s="17" t="s">
        <v>48</v>
      </c>
      <c r="O1012" s="17" t="s">
        <v>114</v>
      </c>
      <c r="P1012" s="17" t="s">
        <v>1103</v>
      </c>
      <c r="Q1012" s="17" t="s">
        <v>52</v>
      </c>
      <c r="R1012" s="17" t="s">
        <v>117</v>
      </c>
      <c r="S1012" s="17" t="s">
        <v>159</v>
      </c>
      <c r="T1012" t="s">
        <v>1104</v>
      </c>
      <c r="U1012" t="s">
        <v>1021</v>
      </c>
      <c r="V1012" s="17" t="str">
        <f t="shared" si="146"/>
        <v>10-591108</v>
      </c>
      <c r="W1012" t="s">
        <v>1105</v>
      </c>
      <c r="X1012" s="17" t="s">
        <v>40</v>
      </c>
      <c r="Y1012" s="20">
        <v>44277</v>
      </c>
      <c r="Z1012" s="21">
        <v>14</v>
      </c>
      <c r="AA1012" s="14">
        <v>44291</v>
      </c>
      <c r="AB1012" s="20">
        <v>44265</v>
      </c>
      <c r="AC1012" s="19">
        <f t="shared" si="141"/>
        <v>15680000</v>
      </c>
      <c r="AD1012" s="21">
        <v>7</v>
      </c>
      <c r="AE1012" s="14">
        <v>44272</v>
      </c>
      <c r="AF1012" s="20">
        <v>44273</v>
      </c>
      <c r="AG1012" s="21">
        <v>10</v>
      </c>
      <c r="AH1012" s="14">
        <v>44283</v>
      </c>
      <c r="AI1012" s="20">
        <v>44323</v>
      </c>
      <c r="AJ1012" s="21">
        <v>48</v>
      </c>
      <c r="AK1012" s="14">
        <v>44371</v>
      </c>
      <c r="AL1012" s="15">
        <f t="shared" si="145"/>
        <v>15680000</v>
      </c>
      <c r="AM1012" s="21">
        <v>8</v>
      </c>
      <c r="AN1012" s="14">
        <v>44616</v>
      </c>
      <c r="AO1012" s="14">
        <v>44676</v>
      </c>
      <c r="AP1012" s="19"/>
      <c r="AQ1012" s="19"/>
      <c r="AR1012" s="19"/>
      <c r="AS1012" s="19"/>
      <c r="AT1012" s="19"/>
      <c r="AU1012" s="19">
        <v>784000</v>
      </c>
      <c r="AV1012" s="19"/>
      <c r="AW1012" s="19">
        <v>14896000</v>
      </c>
      <c r="AX1012" s="19"/>
      <c r="AY1012" s="19"/>
      <c r="AZ1012" s="19"/>
      <c r="BA1012" s="19"/>
      <c r="BB1012" s="19">
        <f t="shared" si="143"/>
        <v>784000</v>
      </c>
      <c r="BC1012" s="15">
        <f t="shared" si="147"/>
        <v>15680000</v>
      </c>
      <c r="BD1012" s="15">
        <f t="shared" si="142"/>
        <v>15680000</v>
      </c>
      <c r="BE1012" t="str">
        <f t="shared" si="148"/>
        <v>OK</v>
      </c>
      <c r="BF1012">
        <f t="shared" si="149"/>
        <v>2</v>
      </c>
      <c r="BH1012" s="17"/>
    </row>
    <row r="1013" spans="1:60" hidden="1">
      <c r="A1013" s="17">
        <v>10</v>
      </c>
      <c r="B1013" s="17" t="s">
        <v>21</v>
      </c>
      <c r="C1013" s="17" t="s">
        <v>1040</v>
      </c>
      <c r="D1013" s="17" t="s">
        <v>1040</v>
      </c>
      <c r="E1013" s="17" t="s">
        <v>10</v>
      </c>
      <c r="F1013" s="17" t="s">
        <v>197</v>
      </c>
      <c r="G1013">
        <v>5911</v>
      </c>
      <c r="H1013">
        <v>68</v>
      </c>
      <c r="I1013" s="19">
        <v>53312000</v>
      </c>
      <c r="J1013" s="15">
        <v>784000</v>
      </c>
      <c r="K1013" s="17"/>
      <c r="L1013" s="17">
        <v>68</v>
      </c>
      <c r="M1013" s="17" t="s">
        <v>40</v>
      </c>
      <c r="N1013" s="17" t="s">
        <v>48</v>
      </c>
      <c r="O1013" s="17" t="s">
        <v>114</v>
      </c>
      <c r="P1013" s="17" t="s">
        <v>1089</v>
      </c>
      <c r="Q1013" s="17" t="s">
        <v>53</v>
      </c>
      <c r="R1013" s="17" t="s">
        <v>117</v>
      </c>
      <c r="S1013" s="17" t="s">
        <v>173</v>
      </c>
      <c r="T1013" t="s">
        <v>1106</v>
      </c>
      <c r="U1013" t="s">
        <v>1021</v>
      </c>
      <c r="V1013" s="17" t="str">
        <f t="shared" si="146"/>
        <v>10-591109</v>
      </c>
      <c r="W1013" t="s">
        <v>1107</v>
      </c>
      <c r="X1013" s="17" t="s">
        <v>40</v>
      </c>
      <c r="Y1013" s="20">
        <v>44277</v>
      </c>
      <c r="Z1013" s="21">
        <v>14</v>
      </c>
      <c r="AA1013" s="14">
        <v>44291</v>
      </c>
      <c r="AB1013" s="20">
        <v>44265</v>
      </c>
      <c r="AC1013" s="19">
        <f t="shared" ref="AC1013:AC1076" si="150">I1013</f>
        <v>53312000</v>
      </c>
      <c r="AD1013" s="21">
        <v>14</v>
      </c>
      <c r="AE1013" s="14">
        <v>44279</v>
      </c>
      <c r="AF1013" s="20">
        <v>44280</v>
      </c>
      <c r="AG1013" s="21">
        <v>10</v>
      </c>
      <c r="AH1013" s="14">
        <v>44290</v>
      </c>
      <c r="AI1013" s="20">
        <v>44316</v>
      </c>
      <c r="AJ1013" s="21">
        <v>39</v>
      </c>
      <c r="AK1013" s="14">
        <v>44355</v>
      </c>
      <c r="AL1013" s="15">
        <f t="shared" si="145"/>
        <v>53312000</v>
      </c>
      <c r="AM1013" s="21">
        <v>8</v>
      </c>
      <c r="AN1013" s="14">
        <v>44600</v>
      </c>
      <c r="AO1013" s="14">
        <v>44660</v>
      </c>
      <c r="AP1013" s="19"/>
      <c r="AQ1013" s="19"/>
      <c r="AR1013" s="19"/>
      <c r="AS1013" s="19"/>
      <c r="AT1013" s="19"/>
      <c r="AU1013" s="19">
        <v>2665600</v>
      </c>
      <c r="AV1013" s="19"/>
      <c r="AW1013" s="19">
        <v>50646400</v>
      </c>
      <c r="AX1013" s="19"/>
      <c r="AY1013" s="19"/>
      <c r="AZ1013" s="19"/>
      <c r="BA1013" s="19"/>
      <c r="BB1013" s="19">
        <f t="shared" si="143"/>
        <v>2665600</v>
      </c>
      <c r="BC1013" s="15">
        <f t="shared" si="147"/>
        <v>53312000</v>
      </c>
      <c r="BD1013" s="15">
        <f t="shared" si="142"/>
        <v>53312000</v>
      </c>
      <c r="BE1013" t="str">
        <f t="shared" si="148"/>
        <v>OK</v>
      </c>
      <c r="BF1013">
        <f t="shared" si="149"/>
        <v>2</v>
      </c>
      <c r="BH1013" s="17"/>
    </row>
    <row r="1014" spans="1:60" hidden="1">
      <c r="A1014" s="17">
        <v>10</v>
      </c>
      <c r="B1014" s="17" t="s">
        <v>21</v>
      </c>
      <c r="C1014" s="17" t="s">
        <v>1040</v>
      </c>
      <c r="D1014" s="17" t="s">
        <v>1040</v>
      </c>
      <c r="E1014" s="17" t="s">
        <v>10</v>
      </c>
      <c r="F1014" s="17" t="s">
        <v>197</v>
      </c>
      <c r="G1014">
        <v>5911</v>
      </c>
      <c r="H1014">
        <v>68</v>
      </c>
      <c r="I1014" s="19">
        <v>53312000</v>
      </c>
      <c r="J1014" s="15">
        <v>784000</v>
      </c>
      <c r="K1014" s="17"/>
      <c r="L1014" s="17">
        <v>68</v>
      </c>
      <c r="M1014" s="17" t="s">
        <v>40</v>
      </c>
      <c r="N1014" s="17" t="s">
        <v>48</v>
      </c>
      <c r="O1014" s="17" t="s">
        <v>114</v>
      </c>
      <c r="P1014" s="17" t="s">
        <v>1089</v>
      </c>
      <c r="Q1014" s="17" t="s">
        <v>53</v>
      </c>
      <c r="R1014" s="17" t="s">
        <v>117</v>
      </c>
      <c r="S1014" s="17" t="s">
        <v>173</v>
      </c>
      <c r="T1014" t="s">
        <v>1106</v>
      </c>
      <c r="U1014" t="s">
        <v>1021</v>
      </c>
      <c r="V1014" s="17" t="str">
        <f t="shared" si="146"/>
        <v>10-591109</v>
      </c>
      <c r="W1014" t="s">
        <v>1107</v>
      </c>
      <c r="X1014" s="17" t="s">
        <v>40</v>
      </c>
      <c r="Y1014" s="20">
        <v>44277</v>
      </c>
      <c r="Z1014" s="21">
        <v>14</v>
      </c>
      <c r="AA1014" s="14">
        <v>44291</v>
      </c>
      <c r="AB1014" s="20">
        <v>44265</v>
      </c>
      <c r="AC1014" s="19">
        <f t="shared" si="150"/>
        <v>53312000</v>
      </c>
      <c r="AD1014" s="21">
        <v>14</v>
      </c>
      <c r="AE1014" s="14">
        <v>44279</v>
      </c>
      <c r="AF1014" s="20">
        <v>44280</v>
      </c>
      <c r="AG1014" s="21">
        <v>10</v>
      </c>
      <c r="AH1014" s="14">
        <v>44290</v>
      </c>
      <c r="AI1014" s="20">
        <v>44316</v>
      </c>
      <c r="AJ1014" s="21">
        <v>39</v>
      </c>
      <c r="AK1014" s="14">
        <v>44355</v>
      </c>
      <c r="AL1014" s="15">
        <f t="shared" si="145"/>
        <v>53312000</v>
      </c>
      <c r="AM1014" s="21">
        <v>8</v>
      </c>
      <c r="AN1014" s="14">
        <v>44600</v>
      </c>
      <c r="AO1014" s="14">
        <v>44660</v>
      </c>
      <c r="AP1014" s="19"/>
      <c r="AQ1014" s="19"/>
      <c r="AR1014" s="19"/>
      <c r="AS1014" s="19"/>
      <c r="AT1014" s="19"/>
      <c r="AU1014" s="19">
        <v>2665600</v>
      </c>
      <c r="AV1014" s="19"/>
      <c r="AW1014" s="19">
        <v>50646400</v>
      </c>
      <c r="AX1014" s="19"/>
      <c r="AY1014" s="19"/>
      <c r="AZ1014" s="19"/>
      <c r="BA1014" s="19"/>
      <c r="BB1014" s="19">
        <f t="shared" si="143"/>
        <v>2665600</v>
      </c>
      <c r="BC1014" s="15">
        <f t="shared" si="147"/>
        <v>53312000</v>
      </c>
      <c r="BD1014" s="15">
        <f t="shared" si="142"/>
        <v>53312000</v>
      </c>
      <c r="BE1014" t="str">
        <f t="shared" si="148"/>
        <v>OK</v>
      </c>
      <c r="BF1014">
        <f t="shared" si="149"/>
        <v>2</v>
      </c>
      <c r="BH1014" s="17"/>
    </row>
    <row r="1015" spans="1:60" hidden="1">
      <c r="A1015" s="17">
        <v>10</v>
      </c>
      <c r="B1015" s="17" t="s">
        <v>21</v>
      </c>
      <c r="C1015" s="17" t="s">
        <v>1040</v>
      </c>
      <c r="D1015" s="17" t="s">
        <v>1040</v>
      </c>
      <c r="E1015" s="17" t="s">
        <v>10</v>
      </c>
      <c r="F1015" s="17" t="s">
        <v>197</v>
      </c>
      <c r="G1015">
        <v>5911</v>
      </c>
      <c r="H1015">
        <v>68</v>
      </c>
      <c r="I1015" s="19">
        <v>53312000</v>
      </c>
      <c r="J1015" s="15">
        <v>784000</v>
      </c>
      <c r="K1015" s="17"/>
      <c r="L1015" s="17">
        <v>68</v>
      </c>
      <c r="M1015" s="17" t="s">
        <v>40</v>
      </c>
      <c r="N1015" s="17" t="s">
        <v>48</v>
      </c>
      <c r="O1015" s="17" t="s">
        <v>114</v>
      </c>
      <c r="P1015" s="17" t="s">
        <v>1089</v>
      </c>
      <c r="Q1015" s="17" t="s">
        <v>53</v>
      </c>
      <c r="R1015" s="17" t="s">
        <v>117</v>
      </c>
      <c r="S1015" s="17" t="s">
        <v>173</v>
      </c>
      <c r="T1015" t="s">
        <v>1106</v>
      </c>
      <c r="U1015" t="s">
        <v>1021</v>
      </c>
      <c r="V1015" s="17" t="str">
        <f t="shared" si="146"/>
        <v>10-591109</v>
      </c>
      <c r="W1015" t="s">
        <v>1107</v>
      </c>
      <c r="X1015" s="17" t="s">
        <v>40</v>
      </c>
      <c r="Y1015" s="20">
        <v>44277</v>
      </c>
      <c r="Z1015" s="21">
        <v>14</v>
      </c>
      <c r="AA1015" s="14">
        <v>44291</v>
      </c>
      <c r="AB1015" s="20">
        <v>44265</v>
      </c>
      <c r="AC1015" s="19">
        <f t="shared" si="150"/>
        <v>53312000</v>
      </c>
      <c r="AD1015" s="21">
        <v>14</v>
      </c>
      <c r="AE1015" s="14">
        <v>44279</v>
      </c>
      <c r="AF1015" s="20">
        <v>44280</v>
      </c>
      <c r="AG1015" s="21">
        <v>10</v>
      </c>
      <c r="AH1015" s="14">
        <v>44290</v>
      </c>
      <c r="AI1015" s="20">
        <v>44316</v>
      </c>
      <c r="AJ1015" s="21">
        <v>45</v>
      </c>
      <c r="AK1015" s="14">
        <v>44361</v>
      </c>
      <c r="AL1015" s="15">
        <f t="shared" si="145"/>
        <v>53312000</v>
      </c>
      <c r="AM1015" s="21">
        <v>8</v>
      </c>
      <c r="AN1015" s="14">
        <v>44606</v>
      </c>
      <c r="AO1015" s="14">
        <v>44666</v>
      </c>
      <c r="AP1015" s="19"/>
      <c r="AQ1015" s="19"/>
      <c r="AR1015" s="19"/>
      <c r="AS1015" s="19"/>
      <c r="AT1015" s="19"/>
      <c r="AU1015" s="19">
        <v>2665600</v>
      </c>
      <c r="AV1015" s="19"/>
      <c r="AW1015" s="19">
        <v>50646400</v>
      </c>
      <c r="AX1015" s="19"/>
      <c r="AY1015" s="19"/>
      <c r="AZ1015" s="19"/>
      <c r="BA1015" s="19"/>
      <c r="BB1015" s="19">
        <f t="shared" si="143"/>
        <v>2665600</v>
      </c>
      <c r="BC1015" s="15">
        <f t="shared" si="147"/>
        <v>53312000</v>
      </c>
      <c r="BD1015" s="15">
        <f t="shared" si="142"/>
        <v>53312000</v>
      </c>
      <c r="BE1015" t="str">
        <f t="shared" si="148"/>
        <v>OK</v>
      </c>
      <c r="BF1015">
        <f t="shared" si="149"/>
        <v>2</v>
      </c>
      <c r="BH1015" s="17"/>
    </row>
    <row r="1016" spans="1:60" hidden="1">
      <c r="A1016" s="17">
        <v>10</v>
      </c>
      <c r="B1016" s="17" t="s">
        <v>21</v>
      </c>
      <c r="C1016" s="17" t="s">
        <v>1108</v>
      </c>
      <c r="D1016" s="17" t="s">
        <v>1108</v>
      </c>
      <c r="E1016" s="17" t="s">
        <v>10</v>
      </c>
      <c r="F1016" s="17" t="s">
        <v>197</v>
      </c>
      <c r="G1016">
        <v>5911</v>
      </c>
      <c r="H1016">
        <v>80</v>
      </c>
      <c r="I1016" s="19">
        <v>62720000</v>
      </c>
      <c r="J1016" s="15">
        <v>784000</v>
      </c>
      <c r="K1016" s="17"/>
      <c r="L1016" s="17">
        <v>80</v>
      </c>
      <c r="M1016" s="17" t="s">
        <v>40</v>
      </c>
      <c r="N1016" s="17" t="s">
        <v>48</v>
      </c>
      <c r="O1016" s="17" t="s">
        <v>114</v>
      </c>
      <c r="P1016" s="17" t="s">
        <v>1089</v>
      </c>
      <c r="Q1016" s="17" t="s">
        <v>53</v>
      </c>
      <c r="R1016" s="17" t="s">
        <v>117</v>
      </c>
      <c r="S1016" s="17" t="s">
        <v>1021</v>
      </c>
      <c r="T1016" t="s">
        <v>1109</v>
      </c>
      <c r="U1016" t="s">
        <v>1021</v>
      </c>
      <c r="V1016" s="17" t="str">
        <f t="shared" si="146"/>
        <v>10-591110</v>
      </c>
      <c r="W1016" t="s">
        <v>1110</v>
      </c>
      <c r="X1016" s="17" t="s">
        <v>40</v>
      </c>
      <c r="Y1016" s="20">
        <v>44277</v>
      </c>
      <c r="Z1016" s="21">
        <v>14</v>
      </c>
      <c r="AA1016" s="14">
        <v>44291</v>
      </c>
      <c r="AB1016" s="20">
        <v>44265</v>
      </c>
      <c r="AC1016" s="19">
        <f t="shared" si="150"/>
        <v>62720000</v>
      </c>
      <c r="AD1016" s="21">
        <v>15</v>
      </c>
      <c r="AE1016" s="14">
        <v>44280</v>
      </c>
      <c r="AF1016" s="20">
        <v>44281</v>
      </c>
      <c r="AG1016" s="21">
        <v>10</v>
      </c>
      <c r="AH1016" s="14">
        <v>44291</v>
      </c>
      <c r="AI1016" s="20">
        <v>44316</v>
      </c>
      <c r="AJ1016" s="21">
        <v>39</v>
      </c>
      <c r="AK1016" s="14">
        <v>44355</v>
      </c>
      <c r="AL1016" s="15">
        <f t="shared" si="145"/>
        <v>62720000</v>
      </c>
      <c r="AM1016" s="21">
        <v>8</v>
      </c>
      <c r="AN1016" s="14">
        <v>44600</v>
      </c>
      <c r="AO1016" s="14">
        <v>44660</v>
      </c>
      <c r="AP1016" s="19"/>
      <c r="AQ1016" s="19"/>
      <c r="AR1016" s="19"/>
      <c r="AS1016" s="19"/>
      <c r="AT1016" s="19"/>
      <c r="AU1016" s="19">
        <v>3136000</v>
      </c>
      <c r="AV1016" s="19"/>
      <c r="AW1016" s="19">
        <v>59584000</v>
      </c>
      <c r="AX1016" s="19"/>
      <c r="AY1016" s="19"/>
      <c r="AZ1016" s="19"/>
      <c r="BA1016" s="19"/>
      <c r="BB1016" s="19">
        <f t="shared" si="143"/>
        <v>3136000</v>
      </c>
      <c r="BC1016" s="15">
        <f t="shared" si="147"/>
        <v>62720000</v>
      </c>
      <c r="BD1016" s="15">
        <f t="shared" si="142"/>
        <v>62720000</v>
      </c>
      <c r="BE1016" t="str">
        <f t="shared" si="148"/>
        <v>OK</v>
      </c>
      <c r="BF1016">
        <f t="shared" si="149"/>
        <v>2</v>
      </c>
      <c r="BH1016" s="17"/>
    </row>
    <row r="1017" spans="1:60" hidden="1">
      <c r="A1017" s="17">
        <v>10</v>
      </c>
      <c r="B1017" s="17" t="s">
        <v>21</v>
      </c>
      <c r="C1017" s="17" t="s">
        <v>1027</v>
      </c>
      <c r="D1017" s="17" t="s">
        <v>1027</v>
      </c>
      <c r="E1017" s="17" t="s">
        <v>10</v>
      </c>
      <c r="F1017" s="17" t="s">
        <v>197</v>
      </c>
      <c r="G1017">
        <v>5911</v>
      </c>
      <c r="H1017">
        <v>90</v>
      </c>
      <c r="I1017" s="19">
        <v>70560000</v>
      </c>
      <c r="J1017" s="15">
        <v>784000</v>
      </c>
      <c r="K1017" s="17"/>
      <c r="L1017" s="17">
        <v>90</v>
      </c>
      <c r="M1017" s="17" t="s">
        <v>40</v>
      </c>
      <c r="N1017" s="17" t="s">
        <v>48</v>
      </c>
      <c r="O1017" s="17" t="s">
        <v>114</v>
      </c>
      <c r="P1017" s="17" t="s">
        <v>1089</v>
      </c>
      <c r="Q1017" s="17" t="s">
        <v>53</v>
      </c>
      <c r="R1017" s="17" t="s">
        <v>117</v>
      </c>
      <c r="S1017" s="17" t="s">
        <v>1021</v>
      </c>
      <c r="T1017" t="s">
        <v>1109</v>
      </c>
      <c r="U1017" t="s">
        <v>1021</v>
      </c>
      <c r="V1017" s="17" t="str">
        <f t="shared" si="146"/>
        <v>10-591110</v>
      </c>
      <c r="W1017" t="s">
        <v>1110</v>
      </c>
      <c r="X1017" s="17" t="s">
        <v>40</v>
      </c>
      <c r="Y1017" s="20">
        <v>44277</v>
      </c>
      <c r="Z1017" s="21">
        <v>14</v>
      </c>
      <c r="AA1017" s="14">
        <v>44291</v>
      </c>
      <c r="AB1017" s="20">
        <v>44265</v>
      </c>
      <c r="AC1017" s="19">
        <f t="shared" si="150"/>
        <v>70560000</v>
      </c>
      <c r="AD1017" s="21">
        <v>15</v>
      </c>
      <c r="AE1017" s="14">
        <v>44280</v>
      </c>
      <c r="AF1017" s="20">
        <v>44281</v>
      </c>
      <c r="AG1017" s="21">
        <v>10</v>
      </c>
      <c r="AH1017" s="14">
        <v>44291</v>
      </c>
      <c r="AI1017" s="20">
        <v>44316</v>
      </c>
      <c r="AJ1017" s="21">
        <v>39</v>
      </c>
      <c r="AK1017" s="14">
        <v>44355</v>
      </c>
      <c r="AL1017" s="15">
        <f t="shared" si="145"/>
        <v>70560000</v>
      </c>
      <c r="AM1017" s="21">
        <v>8</v>
      </c>
      <c r="AN1017" s="14">
        <v>44600</v>
      </c>
      <c r="AO1017" s="14">
        <v>44660</v>
      </c>
      <c r="AP1017" s="19"/>
      <c r="AQ1017" s="19"/>
      <c r="AR1017" s="19"/>
      <c r="AS1017" s="19"/>
      <c r="AT1017" s="19"/>
      <c r="AU1017" s="19">
        <v>3528000</v>
      </c>
      <c r="AV1017" s="19"/>
      <c r="AW1017" s="19">
        <v>67032000</v>
      </c>
      <c r="AX1017" s="19"/>
      <c r="AY1017" s="19"/>
      <c r="AZ1017" s="19"/>
      <c r="BA1017" s="19"/>
      <c r="BB1017" s="19">
        <f t="shared" si="143"/>
        <v>3528000</v>
      </c>
      <c r="BC1017" s="15">
        <f t="shared" si="147"/>
        <v>70560000</v>
      </c>
      <c r="BD1017" s="15">
        <f t="shared" si="142"/>
        <v>70560000</v>
      </c>
      <c r="BE1017" t="str">
        <f t="shared" si="148"/>
        <v>OK</v>
      </c>
      <c r="BF1017">
        <f t="shared" si="149"/>
        <v>2</v>
      </c>
      <c r="BH1017" s="17"/>
    </row>
    <row r="1018" spans="1:60" hidden="1">
      <c r="A1018" s="17">
        <v>10</v>
      </c>
      <c r="B1018" s="17" t="s">
        <v>21</v>
      </c>
      <c r="C1018" s="17" t="s">
        <v>1031</v>
      </c>
      <c r="D1018" s="17" t="s">
        <v>1031</v>
      </c>
      <c r="E1018" s="17" t="s">
        <v>10</v>
      </c>
      <c r="F1018" s="17" t="s">
        <v>197</v>
      </c>
      <c r="G1018">
        <v>5911</v>
      </c>
      <c r="H1018">
        <v>10</v>
      </c>
      <c r="I1018" s="19">
        <v>7840000</v>
      </c>
      <c r="J1018" s="15">
        <v>784000</v>
      </c>
      <c r="K1018" s="17"/>
      <c r="L1018" s="17">
        <v>10</v>
      </c>
      <c r="M1018" s="17" t="s">
        <v>40</v>
      </c>
      <c r="N1018" s="17" t="s">
        <v>48</v>
      </c>
      <c r="O1018" s="17" t="s">
        <v>114</v>
      </c>
      <c r="P1018" s="17" t="s">
        <v>1089</v>
      </c>
      <c r="Q1018" s="17" t="s">
        <v>53</v>
      </c>
      <c r="R1018" s="17" t="s">
        <v>117</v>
      </c>
      <c r="S1018" s="17" t="s">
        <v>1021</v>
      </c>
      <c r="T1018" t="s">
        <v>1109</v>
      </c>
      <c r="U1018" t="s">
        <v>1021</v>
      </c>
      <c r="V1018" s="17" t="str">
        <f t="shared" si="146"/>
        <v>10-591110</v>
      </c>
      <c r="W1018" t="s">
        <v>1110</v>
      </c>
      <c r="X1018" s="17" t="s">
        <v>40</v>
      </c>
      <c r="Y1018" s="20">
        <v>44277</v>
      </c>
      <c r="Z1018" s="21">
        <v>14</v>
      </c>
      <c r="AA1018" s="14">
        <v>44291</v>
      </c>
      <c r="AB1018" s="20">
        <v>44265</v>
      </c>
      <c r="AC1018" s="19">
        <f t="shared" si="150"/>
        <v>7840000</v>
      </c>
      <c r="AD1018" s="21">
        <v>15</v>
      </c>
      <c r="AE1018" s="14">
        <v>44280</v>
      </c>
      <c r="AF1018" s="20">
        <v>44281</v>
      </c>
      <c r="AG1018" s="21">
        <v>10</v>
      </c>
      <c r="AH1018" s="14">
        <v>44291</v>
      </c>
      <c r="AI1018" s="20">
        <v>44316</v>
      </c>
      <c r="AJ1018" s="21">
        <v>39</v>
      </c>
      <c r="AK1018" s="14">
        <v>44355</v>
      </c>
      <c r="AL1018" s="15">
        <f t="shared" si="145"/>
        <v>7840000</v>
      </c>
      <c r="AM1018" s="21">
        <v>8</v>
      </c>
      <c r="AN1018" s="14">
        <v>44600</v>
      </c>
      <c r="AO1018" s="14">
        <v>44660</v>
      </c>
      <c r="AP1018" s="19"/>
      <c r="AQ1018" s="19"/>
      <c r="AR1018" s="19"/>
      <c r="AS1018" s="19"/>
      <c r="AT1018" s="19"/>
      <c r="AU1018" s="19">
        <v>392000</v>
      </c>
      <c r="AV1018" s="19"/>
      <c r="AW1018" s="19">
        <v>7448000</v>
      </c>
      <c r="AX1018" s="19"/>
      <c r="AY1018" s="19"/>
      <c r="AZ1018" s="19"/>
      <c r="BA1018" s="19"/>
      <c r="BB1018" s="19">
        <f t="shared" si="143"/>
        <v>392000</v>
      </c>
      <c r="BC1018" s="15">
        <f t="shared" si="147"/>
        <v>7840000</v>
      </c>
      <c r="BD1018" s="15">
        <f t="shared" si="142"/>
        <v>7840000</v>
      </c>
      <c r="BE1018" t="str">
        <f t="shared" si="148"/>
        <v>OK</v>
      </c>
      <c r="BF1018">
        <f t="shared" si="149"/>
        <v>2</v>
      </c>
      <c r="BH1018" s="17"/>
    </row>
    <row r="1019" spans="1:60" hidden="1">
      <c r="A1019" s="17">
        <v>10</v>
      </c>
      <c r="B1019" s="17" t="s">
        <v>21</v>
      </c>
      <c r="C1019" s="17" t="s">
        <v>1032</v>
      </c>
      <c r="D1019" s="17" t="s">
        <v>1032</v>
      </c>
      <c r="E1019" s="17" t="s">
        <v>10</v>
      </c>
      <c r="F1019" s="17" t="s">
        <v>197</v>
      </c>
      <c r="G1019">
        <v>5911</v>
      </c>
      <c r="H1019">
        <v>38</v>
      </c>
      <c r="I1019" s="19">
        <v>29792000</v>
      </c>
      <c r="J1019" s="15">
        <v>784000</v>
      </c>
      <c r="K1019" s="17"/>
      <c r="L1019" s="17">
        <v>38</v>
      </c>
      <c r="M1019" s="17" t="s">
        <v>40</v>
      </c>
      <c r="N1019" s="17" t="s">
        <v>48</v>
      </c>
      <c r="O1019" s="17" t="s">
        <v>114</v>
      </c>
      <c r="P1019" s="17" t="s">
        <v>1089</v>
      </c>
      <c r="Q1019" s="17" t="s">
        <v>53</v>
      </c>
      <c r="R1019" s="17" t="s">
        <v>117</v>
      </c>
      <c r="S1019" s="17" t="s">
        <v>1021</v>
      </c>
      <c r="T1019" t="s">
        <v>1109</v>
      </c>
      <c r="U1019" t="s">
        <v>1021</v>
      </c>
      <c r="V1019" s="17" t="str">
        <f t="shared" si="146"/>
        <v>10-591110</v>
      </c>
      <c r="W1019" t="s">
        <v>1110</v>
      </c>
      <c r="X1019" s="17" t="s">
        <v>40</v>
      </c>
      <c r="Y1019" s="20">
        <v>44277</v>
      </c>
      <c r="Z1019" s="21">
        <v>14</v>
      </c>
      <c r="AA1019" s="14">
        <v>44291</v>
      </c>
      <c r="AB1019" s="20">
        <v>44265</v>
      </c>
      <c r="AC1019" s="19">
        <f t="shared" si="150"/>
        <v>29792000</v>
      </c>
      <c r="AD1019" s="21">
        <v>15</v>
      </c>
      <c r="AE1019" s="14">
        <v>44280</v>
      </c>
      <c r="AF1019" s="20">
        <v>44281</v>
      </c>
      <c r="AG1019" s="21">
        <v>10</v>
      </c>
      <c r="AH1019" s="14">
        <v>44291</v>
      </c>
      <c r="AI1019" s="20">
        <v>44316</v>
      </c>
      <c r="AJ1019" s="21">
        <v>39</v>
      </c>
      <c r="AK1019" s="14">
        <v>44355</v>
      </c>
      <c r="AL1019" s="15">
        <f t="shared" si="145"/>
        <v>29792000</v>
      </c>
      <c r="AM1019" s="21">
        <v>8</v>
      </c>
      <c r="AN1019" s="14">
        <v>44600</v>
      </c>
      <c r="AO1019" s="14">
        <v>44660</v>
      </c>
      <c r="AP1019" s="19"/>
      <c r="AQ1019" s="19"/>
      <c r="AR1019" s="19"/>
      <c r="AS1019" s="19"/>
      <c r="AT1019" s="19"/>
      <c r="AU1019" s="19">
        <v>1489600</v>
      </c>
      <c r="AV1019" s="19"/>
      <c r="AW1019" s="19">
        <v>28302400</v>
      </c>
      <c r="AX1019" s="19"/>
      <c r="AY1019" s="19"/>
      <c r="AZ1019" s="19"/>
      <c r="BA1019" s="19"/>
      <c r="BB1019" s="19">
        <f t="shared" si="143"/>
        <v>1489600</v>
      </c>
      <c r="BC1019" s="15">
        <f t="shared" si="147"/>
        <v>29792000</v>
      </c>
      <c r="BD1019" s="15">
        <f t="shared" si="142"/>
        <v>29792000</v>
      </c>
      <c r="BE1019" t="str">
        <f t="shared" si="148"/>
        <v>OK</v>
      </c>
      <c r="BF1019">
        <f t="shared" si="149"/>
        <v>2</v>
      </c>
      <c r="BH1019" s="17"/>
    </row>
    <row r="1020" spans="1:60" hidden="1">
      <c r="A1020" s="17">
        <v>10</v>
      </c>
      <c r="B1020" s="17" t="s">
        <v>21</v>
      </c>
      <c r="C1020" s="17" t="s">
        <v>1048</v>
      </c>
      <c r="D1020" s="17" t="s">
        <v>1048</v>
      </c>
      <c r="E1020" s="17" t="s">
        <v>10</v>
      </c>
      <c r="F1020" s="17" t="s">
        <v>197</v>
      </c>
      <c r="G1020">
        <v>5911</v>
      </c>
      <c r="H1020">
        <v>20</v>
      </c>
      <c r="I1020" s="19">
        <v>15680000</v>
      </c>
      <c r="J1020" s="15">
        <v>784000</v>
      </c>
      <c r="K1020" s="17"/>
      <c r="L1020" s="17">
        <v>20</v>
      </c>
      <c r="M1020" s="17" t="s">
        <v>40</v>
      </c>
      <c r="N1020" s="17" t="s">
        <v>48</v>
      </c>
      <c r="O1020" s="17" t="s">
        <v>114</v>
      </c>
      <c r="P1020" s="17" t="s">
        <v>1089</v>
      </c>
      <c r="Q1020" s="17" t="s">
        <v>53</v>
      </c>
      <c r="R1020" s="17" t="s">
        <v>117</v>
      </c>
      <c r="S1020" s="17" t="s">
        <v>1021</v>
      </c>
      <c r="T1020" t="s">
        <v>1109</v>
      </c>
      <c r="U1020" t="s">
        <v>1021</v>
      </c>
      <c r="V1020" s="17" t="str">
        <f t="shared" si="146"/>
        <v>10-591110</v>
      </c>
      <c r="W1020" t="s">
        <v>1110</v>
      </c>
      <c r="X1020" s="17" t="s">
        <v>40</v>
      </c>
      <c r="Y1020" s="20">
        <v>44277</v>
      </c>
      <c r="Z1020" s="21">
        <v>14</v>
      </c>
      <c r="AA1020" s="14">
        <v>44291</v>
      </c>
      <c r="AB1020" s="20">
        <v>44265</v>
      </c>
      <c r="AC1020" s="19">
        <f t="shared" si="150"/>
        <v>15680000</v>
      </c>
      <c r="AD1020" s="21">
        <v>15</v>
      </c>
      <c r="AE1020" s="14">
        <v>44280</v>
      </c>
      <c r="AF1020" s="20">
        <v>44281</v>
      </c>
      <c r="AG1020" s="21">
        <v>10</v>
      </c>
      <c r="AH1020" s="14">
        <v>44291</v>
      </c>
      <c r="AI1020" s="20">
        <v>44316</v>
      </c>
      <c r="AJ1020" s="21">
        <v>39</v>
      </c>
      <c r="AK1020" s="14">
        <v>44355</v>
      </c>
      <c r="AL1020" s="15">
        <f t="shared" si="145"/>
        <v>15680000</v>
      </c>
      <c r="AM1020" s="21">
        <v>8</v>
      </c>
      <c r="AN1020" s="14">
        <v>44600</v>
      </c>
      <c r="AO1020" s="14">
        <v>44660</v>
      </c>
      <c r="AP1020" s="19"/>
      <c r="AQ1020" s="19"/>
      <c r="AR1020" s="19"/>
      <c r="AS1020" s="19"/>
      <c r="AT1020" s="19"/>
      <c r="AU1020" s="19">
        <v>784000</v>
      </c>
      <c r="AV1020" s="19"/>
      <c r="AW1020" s="19">
        <v>14896000</v>
      </c>
      <c r="AX1020" s="19"/>
      <c r="AY1020" s="19"/>
      <c r="AZ1020" s="19"/>
      <c r="BA1020" s="19"/>
      <c r="BB1020" s="19">
        <f t="shared" si="143"/>
        <v>784000</v>
      </c>
      <c r="BC1020" s="15">
        <f t="shared" si="147"/>
        <v>15680000</v>
      </c>
      <c r="BD1020" s="15">
        <f t="shared" si="142"/>
        <v>15680000</v>
      </c>
      <c r="BE1020" t="str">
        <f t="shared" si="148"/>
        <v>OK</v>
      </c>
      <c r="BF1020">
        <f t="shared" si="149"/>
        <v>2</v>
      </c>
      <c r="BH1020" s="17"/>
    </row>
    <row r="1021" spans="1:60" hidden="1">
      <c r="A1021" s="17">
        <v>10</v>
      </c>
      <c r="B1021" s="17" t="s">
        <v>21</v>
      </c>
      <c r="C1021" s="17" t="s">
        <v>1111</v>
      </c>
      <c r="D1021" s="17" t="s">
        <v>1111</v>
      </c>
      <c r="E1021" s="17" t="s">
        <v>10</v>
      </c>
      <c r="F1021" s="17" t="s">
        <v>197</v>
      </c>
      <c r="G1021">
        <v>5911</v>
      </c>
      <c r="H1021">
        <v>57</v>
      </c>
      <c r="I1021" s="19">
        <v>44688000</v>
      </c>
      <c r="J1021" s="15">
        <v>784000</v>
      </c>
      <c r="K1021" s="17"/>
      <c r="L1021" s="17">
        <v>57</v>
      </c>
      <c r="M1021" s="17" t="s">
        <v>40</v>
      </c>
      <c r="N1021" s="17" t="s">
        <v>48</v>
      </c>
      <c r="O1021" s="17" t="s">
        <v>114</v>
      </c>
      <c r="P1021" s="17" t="s">
        <v>1089</v>
      </c>
      <c r="Q1021" s="17" t="s">
        <v>53</v>
      </c>
      <c r="R1021" s="17" t="s">
        <v>117</v>
      </c>
      <c r="S1021" s="17" t="s">
        <v>1112</v>
      </c>
      <c r="T1021" t="s">
        <v>1113</v>
      </c>
      <c r="U1021" t="s">
        <v>1021</v>
      </c>
      <c r="V1021" s="17" t="str">
        <f t="shared" si="146"/>
        <v>10-591111</v>
      </c>
      <c r="W1021" t="s">
        <v>1114</v>
      </c>
      <c r="X1021" s="17" t="s">
        <v>40</v>
      </c>
      <c r="Y1021" s="20">
        <v>44277</v>
      </c>
      <c r="Z1021" s="21">
        <v>14</v>
      </c>
      <c r="AA1021" s="14">
        <v>44291</v>
      </c>
      <c r="AB1021" s="20">
        <v>44265</v>
      </c>
      <c r="AC1021" s="19">
        <f t="shared" si="150"/>
        <v>44688000</v>
      </c>
      <c r="AD1021" s="21">
        <v>15</v>
      </c>
      <c r="AE1021" s="14">
        <v>44280</v>
      </c>
      <c r="AF1021" s="20">
        <v>44281</v>
      </c>
      <c r="AG1021" s="21">
        <v>10</v>
      </c>
      <c r="AH1021" s="14">
        <v>44291</v>
      </c>
      <c r="AI1021" s="20">
        <v>44329</v>
      </c>
      <c r="AJ1021" s="21">
        <v>26</v>
      </c>
      <c r="AK1021" s="14">
        <v>44355</v>
      </c>
      <c r="AL1021" s="15">
        <f t="shared" si="145"/>
        <v>44688000</v>
      </c>
      <c r="AM1021" s="21">
        <v>8</v>
      </c>
      <c r="AN1021" s="14">
        <v>44600</v>
      </c>
      <c r="AO1021" s="14">
        <v>44660</v>
      </c>
      <c r="AP1021" s="19"/>
      <c r="AQ1021" s="19"/>
      <c r="AR1021" s="19"/>
      <c r="AS1021" s="19"/>
      <c r="AT1021" s="19"/>
      <c r="AU1021" s="19">
        <v>2234400</v>
      </c>
      <c r="AV1021" s="19"/>
      <c r="AW1021" s="19">
        <v>42453600</v>
      </c>
      <c r="AX1021" s="19"/>
      <c r="AY1021" s="19"/>
      <c r="AZ1021" s="19"/>
      <c r="BA1021" s="19"/>
      <c r="BB1021" s="19">
        <f t="shared" si="143"/>
        <v>2234400</v>
      </c>
      <c r="BC1021" s="15">
        <f t="shared" si="147"/>
        <v>44688000</v>
      </c>
      <c r="BD1021" s="15">
        <f t="shared" si="142"/>
        <v>44688000</v>
      </c>
      <c r="BE1021" t="str">
        <f t="shared" si="148"/>
        <v>OK</v>
      </c>
      <c r="BF1021">
        <f t="shared" si="149"/>
        <v>2</v>
      </c>
      <c r="BH1021" s="17"/>
    </row>
    <row r="1022" spans="1:60" hidden="1">
      <c r="A1022" s="17">
        <v>10</v>
      </c>
      <c r="B1022" s="17" t="s">
        <v>21</v>
      </c>
      <c r="C1022" s="17" t="s">
        <v>1043</v>
      </c>
      <c r="D1022" s="17" t="s">
        <v>1043</v>
      </c>
      <c r="E1022" s="17" t="s">
        <v>10</v>
      </c>
      <c r="F1022" s="17" t="s">
        <v>197</v>
      </c>
      <c r="G1022">
        <v>5911</v>
      </c>
      <c r="H1022">
        <v>21</v>
      </c>
      <c r="I1022" s="19">
        <v>16464000</v>
      </c>
      <c r="J1022" s="15">
        <v>784000</v>
      </c>
      <c r="K1022" s="17"/>
      <c r="L1022" s="17">
        <v>21</v>
      </c>
      <c r="M1022" s="17" t="s">
        <v>40</v>
      </c>
      <c r="N1022" s="17" t="s">
        <v>48</v>
      </c>
      <c r="O1022" s="17" t="s">
        <v>114</v>
      </c>
      <c r="P1022" s="17" t="s">
        <v>1089</v>
      </c>
      <c r="Q1022" s="17" t="s">
        <v>53</v>
      </c>
      <c r="R1022" s="17" t="s">
        <v>117</v>
      </c>
      <c r="S1022" s="17" t="s">
        <v>1112</v>
      </c>
      <c r="T1022" t="s">
        <v>1113</v>
      </c>
      <c r="U1022" t="s">
        <v>1021</v>
      </c>
      <c r="V1022" s="17" t="str">
        <f t="shared" si="146"/>
        <v>10-591111</v>
      </c>
      <c r="W1022" t="s">
        <v>1114</v>
      </c>
      <c r="X1022" s="17" t="s">
        <v>40</v>
      </c>
      <c r="Y1022" s="20">
        <v>44277</v>
      </c>
      <c r="Z1022" s="21">
        <v>14</v>
      </c>
      <c r="AA1022" s="14">
        <v>44291</v>
      </c>
      <c r="AB1022" s="20">
        <v>44265</v>
      </c>
      <c r="AC1022" s="19">
        <f t="shared" si="150"/>
        <v>16464000</v>
      </c>
      <c r="AD1022" s="21">
        <v>15</v>
      </c>
      <c r="AE1022" s="14">
        <v>44280</v>
      </c>
      <c r="AF1022" s="20">
        <v>44281</v>
      </c>
      <c r="AG1022" s="21">
        <v>10</v>
      </c>
      <c r="AH1022" s="14">
        <v>44291</v>
      </c>
      <c r="AI1022" s="20">
        <v>44329</v>
      </c>
      <c r="AJ1022" s="21">
        <v>26</v>
      </c>
      <c r="AK1022" s="14">
        <v>44355</v>
      </c>
      <c r="AL1022" s="15">
        <f t="shared" si="145"/>
        <v>16464000</v>
      </c>
      <c r="AM1022" s="21">
        <v>8</v>
      </c>
      <c r="AN1022" s="14">
        <v>44600</v>
      </c>
      <c r="AO1022" s="14">
        <v>44660</v>
      </c>
      <c r="AP1022" s="19"/>
      <c r="AQ1022" s="19"/>
      <c r="AR1022" s="19"/>
      <c r="AS1022" s="19"/>
      <c r="AT1022" s="19"/>
      <c r="AU1022" s="19">
        <v>823200</v>
      </c>
      <c r="AV1022" s="19"/>
      <c r="AW1022" s="19">
        <v>15640800</v>
      </c>
      <c r="AX1022" s="19"/>
      <c r="AY1022" s="19"/>
      <c r="AZ1022" s="19"/>
      <c r="BA1022" s="19"/>
      <c r="BB1022" s="19">
        <f t="shared" si="143"/>
        <v>823200</v>
      </c>
      <c r="BC1022" s="15">
        <f t="shared" si="147"/>
        <v>16464000</v>
      </c>
      <c r="BD1022" s="15">
        <f t="shared" si="142"/>
        <v>16464000</v>
      </c>
      <c r="BE1022" t="str">
        <f t="shared" si="148"/>
        <v>OK</v>
      </c>
      <c r="BF1022">
        <f t="shared" si="149"/>
        <v>2</v>
      </c>
      <c r="BH1022" s="17"/>
    </row>
    <row r="1023" spans="1:60" hidden="1">
      <c r="A1023" s="17">
        <v>10</v>
      </c>
      <c r="B1023" s="17" t="s">
        <v>21</v>
      </c>
      <c r="C1023" s="17" t="s">
        <v>1046</v>
      </c>
      <c r="D1023" s="17" t="s">
        <v>1046</v>
      </c>
      <c r="E1023" s="17" t="s">
        <v>10</v>
      </c>
      <c r="F1023" s="17" t="s">
        <v>197</v>
      </c>
      <c r="G1023">
        <v>5911</v>
      </c>
      <c r="H1023">
        <v>28</v>
      </c>
      <c r="I1023" s="19">
        <v>21952000</v>
      </c>
      <c r="J1023" s="15">
        <v>784000</v>
      </c>
      <c r="K1023" s="17"/>
      <c r="L1023" s="17">
        <v>28</v>
      </c>
      <c r="M1023" s="17" t="s">
        <v>40</v>
      </c>
      <c r="N1023" s="17" t="s">
        <v>48</v>
      </c>
      <c r="O1023" s="17" t="s">
        <v>114</v>
      </c>
      <c r="P1023" s="17" t="s">
        <v>1089</v>
      </c>
      <c r="Q1023" s="17" t="s">
        <v>53</v>
      </c>
      <c r="R1023" s="17" t="s">
        <v>117</v>
      </c>
      <c r="S1023" s="17" t="s">
        <v>1112</v>
      </c>
      <c r="T1023" t="s">
        <v>1113</v>
      </c>
      <c r="U1023" t="s">
        <v>1021</v>
      </c>
      <c r="V1023" s="17" t="str">
        <f t="shared" si="146"/>
        <v>10-591111</v>
      </c>
      <c r="W1023" t="s">
        <v>1114</v>
      </c>
      <c r="X1023" s="17" t="s">
        <v>40</v>
      </c>
      <c r="Y1023" s="20">
        <v>44277</v>
      </c>
      <c r="Z1023" s="21">
        <v>14</v>
      </c>
      <c r="AA1023" s="14">
        <v>44291</v>
      </c>
      <c r="AB1023" s="20">
        <v>44265</v>
      </c>
      <c r="AC1023" s="19">
        <f t="shared" si="150"/>
        <v>21952000</v>
      </c>
      <c r="AD1023" s="21">
        <v>15</v>
      </c>
      <c r="AE1023" s="14">
        <v>44280</v>
      </c>
      <c r="AF1023" s="20">
        <v>44281</v>
      </c>
      <c r="AG1023" s="21">
        <v>10</v>
      </c>
      <c r="AH1023" s="14">
        <v>44291</v>
      </c>
      <c r="AI1023" s="20">
        <v>44329</v>
      </c>
      <c r="AJ1023" s="21">
        <v>26</v>
      </c>
      <c r="AK1023" s="14">
        <v>44355</v>
      </c>
      <c r="AL1023" s="15">
        <f t="shared" si="145"/>
        <v>21952000</v>
      </c>
      <c r="AM1023" s="21">
        <v>8</v>
      </c>
      <c r="AN1023" s="14">
        <v>44600</v>
      </c>
      <c r="AO1023" s="14">
        <v>44660</v>
      </c>
      <c r="AP1023" s="19"/>
      <c r="AQ1023" s="19"/>
      <c r="AR1023" s="19"/>
      <c r="AS1023" s="19"/>
      <c r="AT1023" s="19"/>
      <c r="AU1023" s="19">
        <v>1097600</v>
      </c>
      <c r="AV1023" s="19"/>
      <c r="AW1023" s="19">
        <v>20854400</v>
      </c>
      <c r="AX1023" s="19"/>
      <c r="AY1023" s="19"/>
      <c r="AZ1023" s="19"/>
      <c r="BA1023" s="19"/>
      <c r="BB1023" s="19">
        <f t="shared" si="143"/>
        <v>1097600</v>
      </c>
      <c r="BC1023" s="15">
        <f t="shared" si="147"/>
        <v>21952000</v>
      </c>
      <c r="BD1023" s="15">
        <f t="shared" si="142"/>
        <v>21952000</v>
      </c>
      <c r="BE1023" t="str">
        <f t="shared" si="148"/>
        <v>OK</v>
      </c>
      <c r="BF1023">
        <f t="shared" si="149"/>
        <v>2</v>
      </c>
      <c r="BH1023" s="17"/>
    </row>
    <row r="1024" spans="1:60" hidden="1">
      <c r="A1024" s="17">
        <v>10</v>
      </c>
      <c r="B1024" s="17" t="s">
        <v>21</v>
      </c>
      <c r="C1024" s="17" t="s">
        <v>1047</v>
      </c>
      <c r="D1024" s="17" t="s">
        <v>1047</v>
      </c>
      <c r="E1024" s="17" t="s">
        <v>10</v>
      </c>
      <c r="F1024" s="17" t="s">
        <v>197</v>
      </c>
      <c r="G1024">
        <v>5911</v>
      </c>
      <c r="H1024">
        <v>80</v>
      </c>
      <c r="I1024" s="19">
        <v>62720000</v>
      </c>
      <c r="J1024" s="15">
        <v>784000</v>
      </c>
      <c r="K1024" s="17"/>
      <c r="L1024" s="17">
        <v>80</v>
      </c>
      <c r="M1024" s="17" t="s">
        <v>40</v>
      </c>
      <c r="N1024" s="17" t="s">
        <v>48</v>
      </c>
      <c r="O1024" s="17" t="s">
        <v>114</v>
      </c>
      <c r="P1024" s="17" t="s">
        <v>1089</v>
      </c>
      <c r="Q1024" s="17" t="s">
        <v>53</v>
      </c>
      <c r="R1024" s="17" t="s">
        <v>117</v>
      </c>
      <c r="S1024" s="17" t="s">
        <v>1112</v>
      </c>
      <c r="T1024" t="s">
        <v>1113</v>
      </c>
      <c r="U1024" t="s">
        <v>1021</v>
      </c>
      <c r="V1024" s="17" t="str">
        <f t="shared" si="146"/>
        <v>10-591111</v>
      </c>
      <c r="W1024" t="s">
        <v>1114</v>
      </c>
      <c r="X1024" s="17" t="s">
        <v>40</v>
      </c>
      <c r="Y1024" s="20">
        <v>44277</v>
      </c>
      <c r="Z1024" s="21">
        <v>14</v>
      </c>
      <c r="AA1024" s="14">
        <v>44291</v>
      </c>
      <c r="AB1024" s="20">
        <v>44265</v>
      </c>
      <c r="AC1024" s="19">
        <f t="shared" si="150"/>
        <v>62720000</v>
      </c>
      <c r="AD1024" s="21">
        <v>15</v>
      </c>
      <c r="AE1024" s="14">
        <v>44280</v>
      </c>
      <c r="AF1024" s="20">
        <v>44281</v>
      </c>
      <c r="AG1024" s="21">
        <v>10</v>
      </c>
      <c r="AH1024" s="14">
        <v>44291</v>
      </c>
      <c r="AI1024" s="20">
        <v>44329</v>
      </c>
      <c r="AJ1024" s="21">
        <v>26</v>
      </c>
      <c r="AK1024" s="14">
        <v>44355</v>
      </c>
      <c r="AL1024" s="15">
        <f t="shared" si="145"/>
        <v>62720000</v>
      </c>
      <c r="AM1024" s="21">
        <v>8</v>
      </c>
      <c r="AN1024" s="14">
        <v>44600</v>
      </c>
      <c r="AO1024" s="14">
        <v>44660</v>
      </c>
      <c r="AP1024" s="19"/>
      <c r="AQ1024" s="19"/>
      <c r="AR1024" s="19"/>
      <c r="AS1024" s="19"/>
      <c r="AT1024" s="19"/>
      <c r="AU1024" s="19">
        <v>3136000</v>
      </c>
      <c r="AV1024" s="19"/>
      <c r="AW1024" s="19">
        <v>59584000</v>
      </c>
      <c r="AX1024" s="19"/>
      <c r="AY1024" s="19"/>
      <c r="AZ1024" s="19"/>
      <c r="BA1024" s="19"/>
      <c r="BB1024" s="19">
        <f t="shared" si="143"/>
        <v>3136000</v>
      </c>
      <c r="BC1024" s="15">
        <f t="shared" si="147"/>
        <v>62720000</v>
      </c>
      <c r="BD1024" s="15">
        <f t="shared" si="142"/>
        <v>62720000</v>
      </c>
      <c r="BE1024" t="str">
        <f t="shared" si="148"/>
        <v>OK</v>
      </c>
      <c r="BF1024">
        <f t="shared" si="149"/>
        <v>2</v>
      </c>
      <c r="BH1024" s="17"/>
    </row>
    <row r="1025" spans="1:60" hidden="1">
      <c r="A1025" s="17">
        <v>10</v>
      </c>
      <c r="B1025" s="17" t="s">
        <v>21</v>
      </c>
      <c r="C1025" s="17" t="s">
        <v>1049</v>
      </c>
      <c r="D1025" s="17" t="s">
        <v>1049</v>
      </c>
      <c r="E1025" s="17" t="s">
        <v>10</v>
      </c>
      <c r="F1025" s="17" t="s">
        <v>197</v>
      </c>
      <c r="G1025">
        <v>5911</v>
      </c>
      <c r="H1025">
        <v>40</v>
      </c>
      <c r="I1025" s="19">
        <v>31360000</v>
      </c>
      <c r="J1025" s="15">
        <v>784000</v>
      </c>
      <c r="K1025" s="17"/>
      <c r="L1025" s="17">
        <v>40</v>
      </c>
      <c r="M1025" s="17" t="s">
        <v>40</v>
      </c>
      <c r="N1025" s="17" t="s">
        <v>48</v>
      </c>
      <c r="O1025" s="17" t="s">
        <v>114</v>
      </c>
      <c r="P1025" s="17" t="s">
        <v>1089</v>
      </c>
      <c r="Q1025" s="17" t="s">
        <v>53</v>
      </c>
      <c r="R1025" s="17" t="s">
        <v>117</v>
      </c>
      <c r="S1025" s="17" t="s">
        <v>1112</v>
      </c>
      <c r="T1025" t="s">
        <v>1113</v>
      </c>
      <c r="U1025" t="s">
        <v>1021</v>
      </c>
      <c r="V1025" s="17" t="str">
        <f t="shared" si="146"/>
        <v>10-591111</v>
      </c>
      <c r="W1025" t="s">
        <v>1114</v>
      </c>
      <c r="X1025" s="17" t="s">
        <v>40</v>
      </c>
      <c r="Y1025" s="20">
        <v>44277</v>
      </c>
      <c r="Z1025" s="21">
        <v>14</v>
      </c>
      <c r="AA1025" s="14">
        <v>44291</v>
      </c>
      <c r="AB1025" s="20">
        <v>44265</v>
      </c>
      <c r="AC1025" s="19">
        <f t="shared" si="150"/>
        <v>31360000</v>
      </c>
      <c r="AD1025" s="21">
        <v>15</v>
      </c>
      <c r="AE1025" s="14">
        <v>44280</v>
      </c>
      <c r="AF1025" s="20">
        <v>44281</v>
      </c>
      <c r="AG1025" s="21">
        <v>10</v>
      </c>
      <c r="AH1025" s="14">
        <v>44291</v>
      </c>
      <c r="AI1025" s="20">
        <v>44329</v>
      </c>
      <c r="AJ1025" s="21">
        <v>26</v>
      </c>
      <c r="AK1025" s="14">
        <v>44355</v>
      </c>
      <c r="AL1025" s="15">
        <f t="shared" si="145"/>
        <v>31360000</v>
      </c>
      <c r="AM1025" s="21">
        <v>8</v>
      </c>
      <c r="AN1025" s="14">
        <v>44600</v>
      </c>
      <c r="AO1025" s="14">
        <v>44660</v>
      </c>
      <c r="AP1025" s="19"/>
      <c r="AQ1025" s="19"/>
      <c r="AR1025" s="19"/>
      <c r="AS1025" s="19"/>
      <c r="AT1025" s="19"/>
      <c r="AU1025" s="19">
        <v>1568000</v>
      </c>
      <c r="AV1025" s="19"/>
      <c r="AW1025" s="19">
        <v>29792000</v>
      </c>
      <c r="AX1025" s="19"/>
      <c r="AY1025" s="19"/>
      <c r="AZ1025" s="19"/>
      <c r="BA1025" s="19"/>
      <c r="BB1025" s="19">
        <f t="shared" si="143"/>
        <v>1568000</v>
      </c>
      <c r="BC1025" s="15">
        <f t="shared" si="147"/>
        <v>31360000</v>
      </c>
      <c r="BD1025" s="15">
        <f t="shared" si="142"/>
        <v>31360000</v>
      </c>
      <c r="BE1025" t="str">
        <f t="shared" si="148"/>
        <v>OK</v>
      </c>
      <c r="BF1025">
        <f t="shared" si="149"/>
        <v>2</v>
      </c>
      <c r="BH1025" s="17"/>
    </row>
    <row r="1026" spans="1:60" hidden="1">
      <c r="A1026" s="17">
        <v>10</v>
      </c>
      <c r="B1026" s="17" t="s">
        <v>21</v>
      </c>
      <c r="C1026" s="17" t="s">
        <v>1028</v>
      </c>
      <c r="D1026" s="17" t="s">
        <v>1028</v>
      </c>
      <c r="E1026" s="17" t="s">
        <v>10</v>
      </c>
      <c r="F1026" s="17" t="s">
        <v>197</v>
      </c>
      <c r="G1026">
        <v>5911</v>
      </c>
      <c r="H1026">
        <v>25</v>
      </c>
      <c r="I1026" s="19">
        <v>19600000</v>
      </c>
      <c r="J1026" s="15">
        <v>784000</v>
      </c>
      <c r="K1026" s="17"/>
      <c r="L1026" s="17">
        <v>25</v>
      </c>
      <c r="M1026" s="17" t="s">
        <v>40</v>
      </c>
      <c r="N1026" s="17" t="s">
        <v>48</v>
      </c>
      <c r="O1026" s="17" t="s">
        <v>114</v>
      </c>
      <c r="P1026" s="17" t="s">
        <v>1089</v>
      </c>
      <c r="Q1026" s="17" t="s">
        <v>53</v>
      </c>
      <c r="R1026" s="17" t="s">
        <v>117</v>
      </c>
      <c r="S1026" s="17" t="s">
        <v>1115</v>
      </c>
      <c r="T1026" t="s">
        <v>1116</v>
      </c>
      <c r="U1026" t="s">
        <v>1021</v>
      </c>
      <c r="V1026" s="17" t="str">
        <f t="shared" si="146"/>
        <v>10-591112</v>
      </c>
      <c r="W1026" t="s">
        <v>1117</v>
      </c>
      <c r="X1026" s="17" t="s">
        <v>40</v>
      </c>
      <c r="Y1026" s="20">
        <v>44277</v>
      </c>
      <c r="Z1026" s="21">
        <v>14</v>
      </c>
      <c r="AA1026" s="14">
        <v>44291</v>
      </c>
      <c r="AB1026" s="20">
        <v>44265</v>
      </c>
      <c r="AC1026" s="19">
        <f t="shared" si="150"/>
        <v>19600000</v>
      </c>
      <c r="AD1026" s="21">
        <v>15</v>
      </c>
      <c r="AE1026" s="14">
        <v>44280</v>
      </c>
      <c r="AF1026" s="20">
        <v>44281</v>
      </c>
      <c r="AG1026" s="21">
        <v>10</v>
      </c>
      <c r="AH1026" s="14">
        <v>44291</v>
      </c>
      <c r="AI1026" s="20">
        <v>44340</v>
      </c>
      <c r="AJ1026" s="21">
        <v>21</v>
      </c>
      <c r="AK1026" s="14">
        <v>44361</v>
      </c>
      <c r="AL1026" s="15">
        <f t="shared" si="145"/>
        <v>19600000</v>
      </c>
      <c r="AM1026" s="21">
        <v>8</v>
      </c>
      <c r="AN1026" s="14">
        <v>44606</v>
      </c>
      <c r="AO1026" s="14">
        <v>44666</v>
      </c>
      <c r="AP1026" s="19"/>
      <c r="AQ1026" s="19"/>
      <c r="AR1026" s="19"/>
      <c r="AS1026" s="19"/>
      <c r="AT1026" s="19"/>
      <c r="AU1026" s="19">
        <v>980000</v>
      </c>
      <c r="AV1026" s="19"/>
      <c r="AW1026" s="19">
        <v>18620000</v>
      </c>
      <c r="AX1026" s="19"/>
      <c r="AY1026" s="19"/>
      <c r="AZ1026" s="19"/>
      <c r="BA1026" s="19"/>
      <c r="BB1026" s="19">
        <f t="shared" si="143"/>
        <v>980000</v>
      </c>
      <c r="BC1026" s="15">
        <f t="shared" si="147"/>
        <v>19600000</v>
      </c>
      <c r="BD1026" s="15">
        <f t="shared" ref="BD1026:BD1089" si="151">I1026</f>
        <v>19600000</v>
      </c>
      <c r="BE1026" t="str">
        <f t="shared" si="148"/>
        <v>OK</v>
      </c>
      <c r="BF1026">
        <f t="shared" si="149"/>
        <v>2</v>
      </c>
      <c r="BH1026" s="17"/>
    </row>
    <row r="1027" spans="1:60" hidden="1">
      <c r="A1027" s="17">
        <v>10</v>
      </c>
      <c r="B1027" s="17" t="s">
        <v>21</v>
      </c>
      <c r="C1027" s="17" t="s">
        <v>1118</v>
      </c>
      <c r="D1027" s="17" t="s">
        <v>1118</v>
      </c>
      <c r="E1027" s="17" t="s">
        <v>10</v>
      </c>
      <c r="F1027" s="17" t="s">
        <v>197</v>
      </c>
      <c r="G1027">
        <v>5911</v>
      </c>
      <c r="H1027">
        <v>20</v>
      </c>
      <c r="I1027" s="19">
        <v>15680000</v>
      </c>
      <c r="J1027" s="15">
        <v>784000</v>
      </c>
      <c r="K1027" s="17"/>
      <c r="L1027" s="17">
        <v>20</v>
      </c>
      <c r="M1027" s="17" t="s">
        <v>40</v>
      </c>
      <c r="N1027" s="17" t="s">
        <v>48</v>
      </c>
      <c r="O1027" s="17" t="s">
        <v>114</v>
      </c>
      <c r="P1027" s="17" t="s">
        <v>1089</v>
      </c>
      <c r="Q1027" s="17" t="s">
        <v>53</v>
      </c>
      <c r="R1027" s="17" t="s">
        <v>117</v>
      </c>
      <c r="S1027" s="17" t="s">
        <v>1115</v>
      </c>
      <c r="T1027" t="s">
        <v>1116</v>
      </c>
      <c r="U1027" t="s">
        <v>1021</v>
      </c>
      <c r="V1027" s="17" t="str">
        <f t="shared" si="146"/>
        <v>10-591112</v>
      </c>
      <c r="W1027" t="s">
        <v>1117</v>
      </c>
      <c r="X1027" s="17" t="s">
        <v>40</v>
      </c>
      <c r="Y1027" s="20">
        <v>44277</v>
      </c>
      <c r="Z1027" s="21">
        <v>14</v>
      </c>
      <c r="AA1027" s="14">
        <v>44291</v>
      </c>
      <c r="AB1027" s="20">
        <v>44265</v>
      </c>
      <c r="AC1027" s="19">
        <f t="shared" si="150"/>
        <v>15680000</v>
      </c>
      <c r="AD1027" s="21">
        <v>15</v>
      </c>
      <c r="AE1027" s="14">
        <v>44280</v>
      </c>
      <c r="AF1027" s="20">
        <v>44281</v>
      </c>
      <c r="AG1027" s="21">
        <v>10</v>
      </c>
      <c r="AH1027" s="14">
        <v>44291</v>
      </c>
      <c r="AI1027" s="20">
        <v>44340</v>
      </c>
      <c r="AJ1027" s="21">
        <v>21</v>
      </c>
      <c r="AK1027" s="14">
        <v>44361</v>
      </c>
      <c r="AL1027" s="15">
        <f t="shared" si="145"/>
        <v>15680000</v>
      </c>
      <c r="AM1027" s="21">
        <v>8</v>
      </c>
      <c r="AN1027" s="14">
        <v>44606</v>
      </c>
      <c r="AO1027" s="14">
        <v>44666</v>
      </c>
      <c r="AP1027" s="19"/>
      <c r="AQ1027" s="19"/>
      <c r="AR1027" s="19"/>
      <c r="AS1027" s="19"/>
      <c r="AT1027" s="19"/>
      <c r="AU1027" s="19">
        <v>784000</v>
      </c>
      <c r="AV1027" s="19"/>
      <c r="AW1027" s="19">
        <v>14896000</v>
      </c>
      <c r="AX1027" s="19"/>
      <c r="AY1027" s="19"/>
      <c r="AZ1027" s="19"/>
      <c r="BA1027" s="19"/>
      <c r="BB1027" s="19">
        <f t="shared" ref="BB1027:BB1090" si="152">SUM(AP1027:AV1027)</f>
        <v>784000</v>
      </c>
      <c r="BC1027" s="15">
        <f t="shared" si="147"/>
        <v>15680000</v>
      </c>
      <c r="BD1027" s="15">
        <f t="shared" si="151"/>
        <v>15680000</v>
      </c>
      <c r="BE1027" t="str">
        <f t="shared" si="148"/>
        <v>OK</v>
      </c>
      <c r="BF1027">
        <f t="shared" si="149"/>
        <v>2</v>
      </c>
      <c r="BH1027" s="17"/>
    </row>
    <row r="1028" spans="1:60" hidden="1">
      <c r="A1028" s="17">
        <v>10</v>
      </c>
      <c r="B1028" s="17" t="s">
        <v>21</v>
      </c>
      <c r="C1028" s="17" t="s">
        <v>1036</v>
      </c>
      <c r="D1028" s="17" t="s">
        <v>1036</v>
      </c>
      <c r="E1028" s="17" t="s">
        <v>10</v>
      </c>
      <c r="F1028" s="17" t="s">
        <v>197</v>
      </c>
      <c r="G1028">
        <v>5911</v>
      </c>
      <c r="H1028">
        <v>40</v>
      </c>
      <c r="I1028" s="19">
        <v>31360000</v>
      </c>
      <c r="J1028" s="15">
        <v>784000</v>
      </c>
      <c r="K1028" s="17"/>
      <c r="L1028" s="17">
        <v>40</v>
      </c>
      <c r="M1028" s="17" t="s">
        <v>40</v>
      </c>
      <c r="N1028" s="17" t="s">
        <v>48</v>
      </c>
      <c r="O1028" s="17" t="s">
        <v>114</v>
      </c>
      <c r="P1028" s="17" t="s">
        <v>1089</v>
      </c>
      <c r="Q1028" s="17" t="s">
        <v>53</v>
      </c>
      <c r="R1028" s="17" t="s">
        <v>117</v>
      </c>
      <c r="S1028" s="17" t="s">
        <v>1115</v>
      </c>
      <c r="T1028" t="s">
        <v>1116</v>
      </c>
      <c r="U1028" t="s">
        <v>1021</v>
      </c>
      <c r="V1028" s="17" t="str">
        <f t="shared" si="146"/>
        <v>10-591112</v>
      </c>
      <c r="W1028" t="s">
        <v>1117</v>
      </c>
      <c r="X1028" s="17" t="s">
        <v>40</v>
      </c>
      <c r="Y1028" s="20">
        <v>44277</v>
      </c>
      <c r="Z1028" s="21">
        <v>14</v>
      </c>
      <c r="AA1028" s="14">
        <v>44291</v>
      </c>
      <c r="AB1028" s="20">
        <v>44265</v>
      </c>
      <c r="AC1028" s="19">
        <f t="shared" si="150"/>
        <v>31360000</v>
      </c>
      <c r="AD1028" s="21">
        <v>15</v>
      </c>
      <c r="AE1028" s="14">
        <v>44280</v>
      </c>
      <c r="AF1028" s="20">
        <v>44281</v>
      </c>
      <c r="AG1028" s="21">
        <v>10</v>
      </c>
      <c r="AH1028" s="14">
        <v>44291</v>
      </c>
      <c r="AI1028" s="20">
        <v>44340</v>
      </c>
      <c r="AJ1028" s="21">
        <v>21</v>
      </c>
      <c r="AK1028" s="14">
        <v>44361</v>
      </c>
      <c r="AL1028" s="15">
        <f t="shared" si="145"/>
        <v>31360000</v>
      </c>
      <c r="AM1028" s="21">
        <v>8</v>
      </c>
      <c r="AN1028" s="14">
        <v>44606</v>
      </c>
      <c r="AO1028" s="14">
        <v>44666</v>
      </c>
      <c r="AP1028" s="19"/>
      <c r="AQ1028" s="19"/>
      <c r="AR1028" s="19"/>
      <c r="AS1028" s="19"/>
      <c r="AT1028" s="19"/>
      <c r="AU1028" s="19">
        <v>1568000</v>
      </c>
      <c r="AV1028" s="19"/>
      <c r="AW1028" s="19">
        <v>29792000</v>
      </c>
      <c r="AX1028" s="19"/>
      <c r="AY1028" s="19"/>
      <c r="AZ1028" s="19"/>
      <c r="BA1028" s="19"/>
      <c r="BB1028" s="19">
        <f t="shared" si="152"/>
        <v>1568000</v>
      </c>
      <c r="BC1028" s="15">
        <f t="shared" si="147"/>
        <v>31360000</v>
      </c>
      <c r="BD1028" s="15">
        <f t="shared" si="151"/>
        <v>31360000</v>
      </c>
      <c r="BE1028" t="str">
        <f t="shared" si="148"/>
        <v>OK</v>
      </c>
      <c r="BF1028">
        <f t="shared" si="149"/>
        <v>2</v>
      </c>
      <c r="BH1028" s="17"/>
    </row>
    <row r="1029" spans="1:60" hidden="1">
      <c r="A1029" s="17">
        <v>10</v>
      </c>
      <c r="B1029" s="17" t="s">
        <v>21</v>
      </c>
      <c r="C1029" s="17" t="s">
        <v>1119</v>
      </c>
      <c r="D1029" s="17" t="s">
        <v>1119</v>
      </c>
      <c r="E1029" s="17" t="s">
        <v>10</v>
      </c>
      <c r="F1029" s="17" t="s">
        <v>197</v>
      </c>
      <c r="G1029">
        <v>5911</v>
      </c>
      <c r="H1029">
        <v>5</v>
      </c>
      <c r="I1029" s="19">
        <v>3920000</v>
      </c>
      <c r="J1029" s="15">
        <v>784000</v>
      </c>
      <c r="K1029" s="17"/>
      <c r="L1029" s="17">
        <v>5</v>
      </c>
      <c r="M1029" s="17" t="s">
        <v>40</v>
      </c>
      <c r="N1029" s="17" t="s">
        <v>48</v>
      </c>
      <c r="O1029" s="17" t="s">
        <v>114</v>
      </c>
      <c r="P1029" s="17" t="s">
        <v>1089</v>
      </c>
      <c r="Q1029" s="17" t="s">
        <v>53</v>
      </c>
      <c r="R1029" s="17" t="s">
        <v>117</v>
      </c>
      <c r="S1029" s="17" t="s">
        <v>1115</v>
      </c>
      <c r="T1029" t="s">
        <v>1116</v>
      </c>
      <c r="U1029" t="s">
        <v>1021</v>
      </c>
      <c r="V1029" s="17" t="str">
        <f t="shared" si="146"/>
        <v>10-591112</v>
      </c>
      <c r="W1029" t="s">
        <v>1117</v>
      </c>
      <c r="X1029" s="17" t="s">
        <v>40</v>
      </c>
      <c r="Y1029" s="20">
        <v>44277</v>
      </c>
      <c r="Z1029" s="21">
        <v>14</v>
      </c>
      <c r="AA1029" s="14">
        <v>44291</v>
      </c>
      <c r="AB1029" s="20">
        <v>44265</v>
      </c>
      <c r="AC1029" s="19">
        <f t="shared" si="150"/>
        <v>3920000</v>
      </c>
      <c r="AD1029" s="21">
        <v>15</v>
      </c>
      <c r="AE1029" s="14">
        <v>44280</v>
      </c>
      <c r="AF1029" s="20">
        <v>44281</v>
      </c>
      <c r="AG1029" s="21">
        <v>10</v>
      </c>
      <c r="AH1029" s="14">
        <v>44291</v>
      </c>
      <c r="AI1029" s="20">
        <v>44340</v>
      </c>
      <c r="AJ1029" s="21">
        <v>21</v>
      </c>
      <c r="AK1029" s="14">
        <v>44361</v>
      </c>
      <c r="AL1029" s="15">
        <f t="shared" si="145"/>
        <v>3920000</v>
      </c>
      <c r="AM1029" s="21">
        <v>8</v>
      </c>
      <c r="AN1029" s="14">
        <v>44606</v>
      </c>
      <c r="AO1029" s="14">
        <v>44666</v>
      </c>
      <c r="AP1029" s="19"/>
      <c r="AQ1029" s="19"/>
      <c r="AR1029" s="19"/>
      <c r="AS1029" s="19"/>
      <c r="AT1029" s="19"/>
      <c r="AU1029" s="19">
        <v>196000</v>
      </c>
      <c r="AV1029" s="19"/>
      <c r="AW1029" s="19">
        <v>3724000</v>
      </c>
      <c r="AX1029" s="19"/>
      <c r="AY1029" s="19"/>
      <c r="AZ1029" s="19"/>
      <c r="BA1029" s="19"/>
      <c r="BB1029" s="19">
        <f t="shared" si="152"/>
        <v>196000</v>
      </c>
      <c r="BC1029" s="15">
        <f t="shared" si="147"/>
        <v>3920000</v>
      </c>
      <c r="BD1029" s="15">
        <f t="shared" si="151"/>
        <v>3920000</v>
      </c>
      <c r="BE1029" t="str">
        <f t="shared" si="148"/>
        <v>OK</v>
      </c>
      <c r="BF1029">
        <f t="shared" si="149"/>
        <v>2</v>
      </c>
      <c r="BH1029" s="17"/>
    </row>
    <row r="1030" spans="1:60" hidden="1">
      <c r="A1030" s="17">
        <v>10</v>
      </c>
      <c r="B1030" s="17" t="s">
        <v>21</v>
      </c>
      <c r="C1030" s="17" t="s">
        <v>1019</v>
      </c>
      <c r="D1030" s="17" t="s">
        <v>1019</v>
      </c>
      <c r="E1030" s="17" t="s">
        <v>10</v>
      </c>
      <c r="F1030" s="17" t="s">
        <v>197</v>
      </c>
      <c r="G1030">
        <v>5911</v>
      </c>
      <c r="H1030">
        <v>45</v>
      </c>
      <c r="I1030" s="19">
        <v>35280000</v>
      </c>
      <c r="J1030" s="15">
        <v>784000</v>
      </c>
      <c r="K1030" s="17"/>
      <c r="L1030" s="17">
        <v>45</v>
      </c>
      <c r="M1030" s="17" t="s">
        <v>40</v>
      </c>
      <c r="N1030" s="17" t="s">
        <v>48</v>
      </c>
      <c r="O1030" s="17" t="s">
        <v>114</v>
      </c>
      <c r="P1030" s="17" t="s">
        <v>1093</v>
      </c>
      <c r="Q1030" s="17" t="s">
        <v>52</v>
      </c>
      <c r="R1030" s="17" t="s">
        <v>117</v>
      </c>
      <c r="S1030" s="17" t="s">
        <v>1120</v>
      </c>
      <c r="T1030" t="s">
        <v>1121</v>
      </c>
      <c r="U1030" t="s">
        <v>1021</v>
      </c>
      <c r="V1030" s="17" t="str">
        <f t="shared" si="146"/>
        <v>10-591113</v>
      </c>
      <c r="W1030" t="s">
        <v>1122</v>
      </c>
      <c r="X1030" s="17" t="s">
        <v>40</v>
      </c>
      <c r="Y1030" s="20">
        <v>44277</v>
      </c>
      <c r="Z1030" s="21">
        <v>14</v>
      </c>
      <c r="AA1030" s="14">
        <v>44291</v>
      </c>
      <c r="AB1030" s="20">
        <v>44347</v>
      </c>
      <c r="AC1030" s="19">
        <f t="shared" si="150"/>
        <v>35280000</v>
      </c>
      <c r="AD1030" s="21">
        <v>7</v>
      </c>
      <c r="AE1030" s="14">
        <v>44354</v>
      </c>
      <c r="AF1030" s="20">
        <v>44354</v>
      </c>
      <c r="AG1030" s="21">
        <v>4</v>
      </c>
      <c r="AH1030" s="14">
        <v>44358</v>
      </c>
      <c r="AI1030" s="20">
        <v>44358</v>
      </c>
      <c r="AJ1030" s="21">
        <v>25</v>
      </c>
      <c r="AK1030" s="14">
        <v>44383</v>
      </c>
      <c r="AL1030" s="15">
        <f t="shared" si="145"/>
        <v>35280000</v>
      </c>
      <c r="AM1030" s="21">
        <v>8</v>
      </c>
      <c r="AN1030" s="14">
        <v>44626</v>
      </c>
      <c r="AO1030" s="14">
        <v>44686</v>
      </c>
      <c r="AP1030" s="19"/>
      <c r="AQ1030" s="19"/>
      <c r="AR1030" s="19"/>
      <c r="AS1030" s="19"/>
      <c r="AT1030" s="19"/>
      <c r="AU1030" s="19"/>
      <c r="AV1030" s="19">
        <v>1764000</v>
      </c>
      <c r="AW1030" s="19"/>
      <c r="AX1030" s="19">
        <v>33516000</v>
      </c>
      <c r="AY1030" s="19"/>
      <c r="AZ1030" s="19"/>
      <c r="BA1030" s="19"/>
      <c r="BB1030" s="19">
        <f t="shared" si="152"/>
        <v>1764000</v>
      </c>
      <c r="BC1030" s="15">
        <f t="shared" si="147"/>
        <v>35280000</v>
      </c>
      <c r="BD1030" s="15">
        <f t="shared" si="151"/>
        <v>35280000</v>
      </c>
      <c r="BE1030" t="str">
        <f t="shared" si="148"/>
        <v>OK</v>
      </c>
      <c r="BF1030">
        <f t="shared" si="149"/>
        <v>2</v>
      </c>
      <c r="BH1030" s="17"/>
    </row>
    <row r="1031" spans="1:60" hidden="1">
      <c r="A1031" s="17">
        <v>10</v>
      </c>
      <c r="B1031" s="17" t="s">
        <v>21</v>
      </c>
      <c r="C1031" s="17" t="s">
        <v>1019</v>
      </c>
      <c r="D1031" s="17" t="s">
        <v>1019</v>
      </c>
      <c r="E1031" s="17" t="s">
        <v>10</v>
      </c>
      <c r="F1031" s="17" t="s">
        <v>197</v>
      </c>
      <c r="G1031">
        <v>5911</v>
      </c>
      <c r="H1031">
        <v>40</v>
      </c>
      <c r="I1031" s="19">
        <v>31360000</v>
      </c>
      <c r="J1031" s="15">
        <v>784000</v>
      </c>
      <c r="K1031" s="17"/>
      <c r="L1031" s="17">
        <v>40</v>
      </c>
      <c r="M1031" s="17" t="s">
        <v>40</v>
      </c>
      <c r="N1031" s="17" t="s">
        <v>48</v>
      </c>
      <c r="O1031" s="17" t="s">
        <v>493</v>
      </c>
      <c r="P1031" s="17" t="s">
        <v>1091</v>
      </c>
      <c r="Q1031" s="17" t="s">
        <v>53</v>
      </c>
      <c r="R1031" s="17" t="s">
        <v>123</v>
      </c>
      <c r="S1031" s="17" t="s">
        <v>1123</v>
      </c>
      <c r="T1031" t="s">
        <v>1124</v>
      </c>
      <c r="U1031" t="s">
        <v>1021</v>
      </c>
      <c r="V1031" s="17" t="str">
        <f t="shared" si="146"/>
        <v>10-591114</v>
      </c>
      <c r="W1031" t="s">
        <v>1125</v>
      </c>
      <c r="X1031" s="17" t="s">
        <v>40</v>
      </c>
      <c r="Y1031" s="20">
        <v>44277</v>
      </c>
      <c r="Z1031" s="21">
        <v>14</v>
      </c>
      <c r="AA1031" s="14">
        <v>44291</v>
      </c>
      <c r="AB1031" s="20">
        <v>44347</v>
      </c>
      <c r="AC1031" s="19">
        <f t="shared" si="150"/>
        <v>31360000</v>
      </c>
      <c r="AD1031" s="21">
        <v>7</v>
      </c>
      <c r="AE1031" s="14">
        <v>44354</v>
      </c>
      <c r="AF1031" s="20">
        <v>44354</v>
      </c>
      <c r="AG1031" s="21">
        <v>4</v>
      </c>
      <c r="AH1031" s="14">
        <v>44358</v>
      </c>
      <c r="AI1031" s="20">
        <v>44358</v>
      </c>
      <c r="AJ1031" s="21">
        <v>25</v>
      </c>
      <c r="AK1031" s="14">
        <v>44383</v>
      </c>
      <c r="AL1031" s="15">
        <f t="shared" si="145"/>
        <v>31360000</v>
      </c>
      <c r="AM1031" s="21">
        <v>8</v>
      </c>
      <c r="AN1031" s="14">
        <v>44626</v>
      </c>
      <c r="AO1031" s="14">
        <v>44686</v>
      </c>
      <c r="AP1031" s="19"/>
      <c r="AQ1031" s="19"/>
      <c r="AR1031" s="19"/>
      <c r="AS1031" s="19"/>
      <c r="AT1031" s="19"/>
      <c r="AU1031" s="19"/>
      <c r="AV1031" s="19">
        <v>1568000</v>
      </c>
      <c r="AW1031" s="19"/>
      <c r="AX1031" s="19">
        <v>29792000</v>
      </c>
      <c r="AY1031" s="19"/>
      <c r="AZ1031" s="19"/>
      <c r="BA1031" s="19"/>
      <c r="BB1031" s="19">
        <f t="shared" si="152"/>
        <v>1568000</v>
      </c>
      <c r="BC1031" s="15">
        <f t="shared" si="147"/>
        <v>31360000</v>
      </c>
      <c r="BD1031" s="15">
        <f t="shared" si="151"/>
        <v>31360000</v>
      </c>
      <c r="BE1031" t="str">
        <f t="shared" si="148"/>
        <v>OK</v>
      </c>
      <c r="BF1031">
        <f t="shared" si="149"/>
        <v>2</v>
      </c>
      <c r="BH1031" s="17"/>
    </row>
    <row r="1032" spans="1:60" hidden="1">
      <c r="A1032" s="17">
        <v>10</v>
      </c>
      <c r="B1032" s="17" t="s">
        <v>21</v>
      </c>
      <c r="C1032" s="17" t="s">
        <v>1038</v>
      </c>
      <c r="D1032" s="17" t="s">
        <v>1126</v>
      </c>
      <c r="E1032" s="17" t="s">
        <v>3</v>
      </c>
      <c r="F1032" s="17" t="s">
        <v>208</v>
      </c>
      <c r="G1032">
        <v>7233</v>
      </c>
      <c r="H1032">
        <v>1</v>
      </c>
      <c r="I1032" s="19">
        <v>36000000</v>
      </c>
      <c r="J1032" s="15">
        <v>36000000</v>
      </c>
      <c r="K1032" s="17">
        <v>1</v>
      </c>
      <c r="L1032" s="17"/>
      <c r="M1032" s="17" t="s">
        <v>40</v>
      </c>
      <c r="N1032" s="17" t="s">
        <v>49</v>
      </c>
      <c r="O1032" s="17" t="s">
        <v>114</v>
      </c>
      <c r="P1032" s="17" t="s">
        <v>1127</v>
      </c>
      <c r="Q1032" s="17" t="s">
        <v>116</v>
      </c>
      <c r="R1032" s="17" t="s">
        <v>117</v>
      </c>
      <c r="S1032" s="17"/>
      <c r="T1032">
        <v>723301</v>
      </c>
      <c r="U1032" t="s">
        <v>1021</v>
      </c>
      <c r="V1032" s="17" t="str">
        <f t="shared" si="146"/>
        <v>10-723301</v>
      </c>
      <c r="W1032" t="s">
        <v>1128</v>
      </c>
      <c r="X1032" s="17" t="s">
        <v>40</v>
      </c>
      <c r="Y1032" s="20"/>
      <c r="Z1032" s="21"/>
      <c r="AA1032" s="14"/>
      <c r="AB1032" s="20">
        <v>44376</v>
      </c>
      <c r="AC1032" s="19">
        <f t="shared" si="150"/>
        <v>36000000</v>
      </c>
      <c r="AD1032" s="21">
        <v>15</v>
      </c>
      <c r="AE1032" s="14">
        <v>44390</v>
      </c>
      <c r="AF1032" s="20">
        <v>44392</v>
      </c>
      <c r="AG1032" s="21">
        <v>10</v>
      </c>
      <c r="AH1032" s="14">
        <v>44402</v>
      </c>
      <c r="AI1032" s="20">
        <v>44403</v>
      </c>
      <c r="AJ1032" s="21">
        <v>20</v>
      </c>
      <c r="AK1032" s="14">
        <v>44423</v>
      </c>
      <c r="AL1032" s="14"/>
      <c r="AM1032" s="21">
        <v>11</v>
      </c>
      <c r="AN1032" s="14">
        <v>44757</v>
      </c>
      <c r="AO1032" s="14">
        <v>44817</v>
      </c>
      <c r="AP1032" s="19"/>
      <c r="AQ1032" s="19"/>
      <c r="AR1032" s="19"/>
      <c r="AS1032" s="19"/>
      <c r="AT1032" s="19"/>
      <c r="AU1032" s="19"/>
      <c r="AV1032" s="19">
        <v>1800000</v>
      </c>
      <c r="AW1032" s="19"/>
      <c r="AX1032" s="19">
        <v>34200000</v>
      </c>
      <c r="AY1032" s="19"/>
      <c r="AZ1032" s="19"/>
      <c r="BA1032" s="19"/>
      <c r="BB1032" s="19">
        <f t="shared" si="152"/>
        <v>1800000</v>
      </c>
      <c r="BC1032" s="15">
        <f t="shared" si="147"/>
        <v>36000000</v>
      </c>
      <c r="BD1032" s="15">
        <f t="shared" si="151"/>
        <v>36000000</v>
      </c>
      <c r="BE1032" t="str">
        <f t="shared" si="148"/>
        <v>OK</v>
      </c>
      <c r="BF1032">
        <f t="shared" si="149"/>
        <v>2</v>
      </c>
      <c r="BH1032" s="17"/>
    </row>
    <row r="1033" spans="1:60" hidden="1">
      <c r="A1033" s="17">
        <v>10</v>
      </c>
      <c r="B1033" s="17" t="s">
        <v>21</v>
      </c>
      <c r="C1033" s="17" t="s">
        <v>1040</v>
      </c>
      <c r="D1033" s="17" t="s">
        <v>1129</v>
      </c>
      <c r="E1033" s="17" t="s">
        <v>6</v>
      </c>
      <c r="F1033" s="17" t="s">
        <v>6</v>
      </c>
      <c r="G1033">
        <v>7301</v>
      </c>
      <c r="H1033">
        <v>1</v>
      </c>
      <c r="I1033" s="19">
        <v>25000000</v>
      </c>
      <c r="J1033" s="15">
        <v>25000000</v>
      </c>
      <c r="K1033" s="17">
        <v>1</v>
      </c>
      <c r="L1033" s="17"/>
      <c r="M1033" s="17" t="s">
        <v>40</v>
      </c>
      <c r="N1033" s="17" t="s">
        <v>49</v>
      </c>
      <c r="O1033" s="17" t="s">
        <v>190</v>
      </c>
      <c r="P1033" s="17" t="s">
        <v>1130</v>
      </c>
      <c r="Q1033" s="17" t="s">
        <v>116</v>
      </c>
      <c r="R1033" s="17" t="s">
        <v>117</v>
      </c>
      <c r="S1033" s="17" t="s">
        <v>118</v>
      </c>
      <c r="T1033" t="s">
        <v>214</v>
      </c>
      <c r="U1033" t="s">
        <v>1021</v>
      </c>
      <c r="V1033" s="17" t="str">
        <f t="shared" si="146"/>
        <v>10-730101</v>
      </c>
      <c r="W1033" t="s">
        <v>1131</v>
      </c>
      <c r="X1033" s="17" t="s">
        <v>40</v>
      </c>
      <c r="Y1033" s="20"/>
      <c r="Z1033" s="21"/>
      <c r="AA1033" s="14"/>
      <c r="AB1033" s="20">
        <v>44397</v>
      </c>
      <c r="AC1033" s="19">
        <f t="shared" si="150"/>
        <v>25000000</v>
      </c>
      <c r="AD1033" s="21">
        <v>7</v>
      </c>
      <c r="AE1033" s="14">
        <v>44404</v>
      </c>
      <c r="AF1033" s="20">
        <v>44405</v>
      </c>
      <c r="AG1033" s="21">
        <v>5</v>
      </c>
      <c r="AH1033" s="14">
        <v>44410</v>
      </c>
      <c r="AI1033" s="20">
        <v>44416</v>
      </c>
      <c r="AJ1033" s="21">
        <v>10</v>
      </c>
      <c r="AK1033" s="14">
        <v>44426</v>
      </c>
      <c r="AL1033" s="14"/>
      <c r="AM1033" s="21">
        <v>9</v>
      </c>
      <c r="AN1033" s="14">
        <v>44699</v>
      </c>
      <c r="AO1033" s="14">
        <v>44759</v>
      </c>
      <c r="AP1033" s="19"/>
      <c r="AQ1033" s="19"/>
      <c r="AR1033" s="19"/>
      <c r="AS1033" s="19"/>
      <c r="AT1033" s="19"/>
      <c r="AU1033" s="19"/>
      <c r="AV1033" s="19"/>
      <c r="AW1033" s="19">
        <v>1250000</v>
      </c>
      <c r="AX1033" s="19"/>
      <c r="AY1033" s="19">
        <v>23750000</v>
      </c>
      <c r="AZ1033" s="19"/>
      <c r="BA1033" s="19"/>
      <c r="BB1033" s="19">
        <f t="shared" si="152"/>
        <v>0</v>
      </c>
      <c r="BC1033" s="15">
        <f t="shared" si="147"/>
        <v>25000000</v>
      </c>
      <c r="BD1033" s="15">
        <f t="shared" si="151"/>
        <v>25000000</v>
      </c>
      <c r="BE1033" t="str">
        <f t="shared" si="148"/>
        <v>OK</v>
      </c>
      <c r="BF1033">
        <f t="shared" si="149"/>
        <v>2</v>
      </c>
      <c r="BH1033" s="17"/>
    </row>
    <row r="1034" spans="1:60" hidden="1">
      <c r="A1034" s="17">
        <v>10</v>
      </c>
      <c r="B1034" s="17" t="s">
        <v>21</v>
      </c>
      <c r="C1034" s="17" t="s">
        <v>1024</v>
      </c>
      <c r="D1034" s="17" t="s">
        <v>1024</v>
      </c>
      <c r="E1034" s="17" t="s">
        <v>4</v>
      </c>
      <c r="F1034" s="17" t="s">
        <v>396</v>
      </c>
      <c r="G1034">
        <v>8913</v>
      </c>
      <c r="H1034">
        <v>7</v>
      </c>
      <c r="I1034" s="19">
        <v>4270000</v>
      </c>
      <c r="J1034" s="15">
        <v>610000</v>
      </c>
      <c r="K1034" s="17"/>
      <c r="L1034" s="17">
        <v>7</v>
      </c>
      <c r="M1034" s="17" t="s">
        <v>40</v>
      </c>
      <c r="N1034" s="17" t="s">
        <v>48</v>
      </c>
      <c r="O1034" s="17" t="s">
        <v>114</v>
      </c>
      <c r="P1034" s="17" t="s">
        <v>1089</v>
      </c>
      <c r="Q1034" s="17" t="s">
        <v>52</v>
      </c>
      <c r="R1034" s="17" t="s">
        <v>117</v>
      </c>
      <c r="S1034" s="17" t="s">
        <v>118</v>
      </c>
      <c r="T1034" t="s">
        <v>398</v>
      </c>
      <c r="U1034" t="s">
        <v>1021</v>
      </c>
      <c r="V1034" s="17" t="str">
        <f t="shared" si="146"/>
        <v>10-891301</v>
      </c>
      <c r="W1034" t="s">
        <v>1132</v>
      </c>
      <c r="X1034" s="17" t="s">
        <v>40</v>
      </c>
      <c r="Y1034" s="20">
        <v>44277</v>
      </c>
      <c r="Z1034" s="21">
        <v>14</v>
      </c>
      <c r="AA1034" s="14">
        <v>44291</v>
      </c>
      <c r="AB1034" s="20">
        <v>44266</v>
      </c>
      <c r="AC1034" s="19">
        <f t="shared" si="150"/>
        <v>4270000</v>
      </c>
      <c r="AD1034" s="21">
        <v>11</v>
      </c>
      <c r="AE1034" s="14">
        <v>44277</v>
      </c>
      <c r="AF1034" s="20">
        <v>44278</v>
      </c>
      <c r="AG1034" s="21">
        <v>10</v>
      </c>
      <c r="AH1034" s="14">
        <v>44288</v>
      </c>
      <c r="AI1034" s="20">
        <v>44301</v>
      </c>
      <c r="AJ1034" s="21">
        <v>47</v>
      </c>
      <c r="AK1034" s="14">
        <v>44348</v>
      </c>
      <c r="AL1034" s="15">
        <f t="shared" ref="AL1034:AL1046" si="153">I1034</f>
        <v>4270000</v>
      </c>
      <c r="AM1034" s="21">
        <v>8</v>
      </c>
      <c r="AN1034" s="14">
        <v>44593</v>
      </c>
      <c r="AO1034" s="14">
        <v>44653</v>
      </c>
      <c r="AP1034" s="19"/>
      <c r="AQ1034" s="19"/>
      <c r="AR1034" s="19"/>
      <c r="AS1034" s="19"/>
      <c r="AT1034" s="19"/>
      <c r="AU1034" s="19">
        <v>213500</v>
      </c>
      <c r="AV1034" s="19"/>
      <c r="AW1034" s="19">
        <v>4056500</v>
      </c>
      <c r="AX1034" s="19"/>
      <c r="AY1034" s="19"/>
      <c r="AZ1034" s="19"/>
      <c r="BA1034" s="19"/>
      <c r="BB1034" s="19">
        <f t="shared" si="152"/>
        <v>213500</v>
      </c>
      <c r="BC1034" s="15">
        <f t="shared" si="147"/>
        <v>4270000</v>
      </c>
      <c r="BD1034" s="15">
        <f t="shared" si="151"/>
        <v>4270000</v>
      </c>
      <c r="BE1034" t="str">
        <f t="shared" si="148"/>
        <v>OK</v>
      </c>
      <c r="BF1034">
        <f t="shared" si="149"/>
        <v>2</v>
      </c>
      <c r="BH1034" s="17"/>
    </row>
    <row r="1035" spans="1:60" hidden="1">
      <c r="A1035" s="17">
        <v>10</v>
      </c>
      <c r="B1035" s="17" t="s">
        <v>21</v>
      </c>
      <c r="C1035" s="17" t="s">
        <v>1029</v>
      </c>
      <c r="D1035" s="17" t="s">
        <v>1029</v>
      </c>
      <c r="E1035" s="17" t="s">
        <v>4</v>
      </c>
      <c r="F1035" s="17" t="s">
        <v>396</v>
      </c>
      <c r="G1035">
        <v>8913</v>
      </c>
      <c r="H1035">
        <v>7</v>
      </c>
      <c r="I1035" s="19">
        <v>4270000</v>
      </c>
      <c r="J1035" s="15">
        <v>610000</v>
      </c>
      <c r="K1035" s="17"/>
      <c r="L1035" s="17">
        <v>7</v>
      </c>
      <c r="M1035" s="17" t="s">
        <v>40</v>
      </c>
      <c r="N1035" s="17" t="s">
        <v>48</v>
      </c>
      <c r="O1035" s="17" t="s">
        <v>114</v>
      </c>
      <c r="P1035" s="17" t="s">
        <v>1089</v>
      </c>
      <c r="Q1035" s="17" t="s">
        <v>52</v>
      </c>
      <c r="R1035" s="17" t="s">
        <v>117</v>
      </c>
      <c r="S1035" s="17" t="s">
        <v>118</v>
      </c>
      <c r="T1035" t="s">
        <v>398</v>
      </c>
      <c r="U1035" t="s">
        <v>1021</v>
      </c>
      <c r="V1035" s="17" t="str">
        <f t="shared" si="146"/>
        <v>10-891301</v>
      </c>
      <c r="W1035" t="s">
        <v>1132</v>
      </c>
      <c r="X1035" s="17" t="s">
        <v>40</v>
      </c>
      <c r="Y1035" s="20">
        <v>44277</v>
      </c>
      <c r="Z1035" s="21">
        <v>14</v>
      </c>
      <c r="AA1035" s="14">
        <v>44291</v>
      </c>
      <c r="AB1035" s="20">
        <v>44266</v>
      </c>
      <c r="AC1035" s="19">
        <f t="shared" si="150"/>
        <v>4270000</v>
      </c>
      <c r="AD1035" s="21">
        <v>11</v>
      </c>
      <c r="AE1035" s="14">
        <v>44277</v>
      </c>
      <c r="AF1035" s="20">
        <v>44278</v>
      </c>
      <c r="AG1035" s="21">
        <v>10</v>
      </c>
      <c r="AH1035" s="14">
        <v>44288</v>
      </c>
      <c r="AI1035" s="20">
        <v>44301</v>
      </c>
      <c r="AJ1035" s="21">
        <v>47</v>
      </c>
      <c r="AK1035" s="14">
        <v>44348</v>
      </c>
      <c r="AL1035" s="15">
        <f t="shared" si="153"/>
        <v>4270000</v>
      </c>
      <c r="AM1035" s="21">
        <v>8</v>
      </c>
      <c r="AN1035" s="14">
        <v>44593</v>
      </c>
      <c r="AO1035" s="14">
        <v>44653</v>
      </c>
      <c r="AP1035" s="19"/>
      <c r="AQ1035" s="19"/>
      <c r="AR1035" s="19"/>
      <c r="AS1035" s="19"/>
      <c r="AT1035" s="19"/>
      <c r="AU1035" s="19">
        <v>213500</v>
      </c>
      <c r="AV1035" s="19"/>
      <c r="AW1035" s="19">
        <v>4056500</v>
      </c>
      <c r="AX1035" s="19"/>
      <c r="AY1035" s="19"/>
      <c r="AZ1035" s="19"/>
      <c r="BA1035" s="19"/>
      <c r="BB1035" s="19">
        <f t="shared" si="152"/>
        <v>213500</v>
      </c>
      <c r="BC1035" s="15">
        <f t="shared" si="147"/>
        <v>4270000</v>
      </c>
      <c r="BD1035" s="15">
        <f t="shared" si="151"/>
        <v>4270000</v>
      </c>
      <c r="BE1035" t="str">
        <f t="shared" si="148"/>
        <v>OK</v>
      </c>
      <c r="BF1035">
        <f t="shared" si="149"/>
        <v>2</v>
      </c>
      <c r="BH1035" s="17"/>
    </row>
    <row r="1036" spans="1:60" hidden="1">
      <c r="A1036" s="17">
        <v>10</v>
      </c>
      <c r="B1036" s="17" t="s">
        <v>21</v>
      </c>
      <c r="C1036" s="17" t="s">
        <v>1033</v>
      </c>
      <c r="D1036" s="17" t="s">
        <v>1033</v>
      </c>
      <c r="E1036" s="17" t="s">
        <v>4</v>
      </c>
      <c r="F1036" s="17" t="s">
        <v>396</v>
      </c>
      <c r="G1036">
        <v>8913</v>
      </c>
      <c r="H1036">
        <v>7</v>
      </c>
      <c r="I1036" s="19">
        <v>4270000</v>
      </c>
      <c r="J1036" s="15">
        <v>610000</v>
      </c>
      <c r="K1036" s="17"/>
      <c r="L1036" s="17">
        <v>7</v>
      </c>
      <c r="M1036" s="17" t="s">
        <v>40</v>
      </c>
      <c r="N1036" s="17" t="s">
        <v>48</v>
      </c>
      <c r="O1036" s="17" t="s">
        <v>114</v>
      </c>
      <c r="P1036" s="17" t="s">
        <v>1089</v>
      </c>
      <c r="Q1036" s="17" t="s">
        <v>52</v>
      </c>
      <c r="R1036" s="17" t="s">
        <v>117</v>
      </c>
      <c r="S1036" s="17" t="s">
        <v>118</v>
      </c>
      <c r="T1036" t="s">
        <v>398</v>
      </c>
      <c r="U1036" t="s">
        <v>1021</v>
      </c>
      <c r="V1036" s="17" t="str">
        <f t="shared" si="146"/>
        <v>10-891301</v>
      </c>
      <c r="W1036" t="s">
        <v>1132</v>
      </c>
      <c r="X1036" s="17" t="s">
        <v>40</v>
      </c>
      <c r="Y1036" s="20">
        <v>44277</v>
      </c>
      <c r="Z1036" s="21">
        <v>14</v>
      </c>
      <c r="AA1036" s="14">
        <v>44291</v>
      </c>
      <c r="AB1036" s="20">
        <v>44266</v>
      </c>
      <c r="AC1036" s="19">
        <f t="shared" si="150"/>
        <v>4270000</v>
      </c>
      <c r="AD1036" s="21">
        <v>11</v>
      </c>
      <c r="AE1036" s="14">
        <v>44277</v>
      </c>
      <c r="AF1036" s="20">
        <v>44278</v>
      </c>
      <c r="AG1036" s="21">
        <v>10</v>
      </c>
      <c r="AH1036" s="14">
        <v>44288</v>
      </c>
      <c r="AI1036" s="20">
        <v>44301</v>
      </c>
      <c r="AJ1036" s="21">
        <v>47</v>
      </c>
      <c r="AK1036" s="14">
        <v>44348</v>
      </c>
      <c r="AL1036" s="15">
        <f t="shared" si="153"/>
        <v>4270000</v>
      </c>
      <c r="AM1036" s="21">
        <v>8</v>
      </c>
      <c r="AN1036" s="14">
        <v>44593</v>
      </c>
      <c r="AO1036" s="14">
        <v>44653</v>
      </c>
      <c r="AP1036" s="19"/>
      <c r="AQ1036" s="19"/>
      <c r="AR1036" s="19"/>
      <c r="AS1036" s="19"/>
      <c r="AT1036" s="19"/>
      <c r="AU1036" s="19">
        <v>213500</v>
      </c>
      <c r="AV1036" s="19"/>
      <c r="AW1036" s="19">
        <v>4056500</v>
      </c>
      <c r="AX1036" s="19"/>
      <c r="AY1036" s="19"/>
      <c r="AZ1036" s="19"/>
      <c r="BA1036" s="19"/>
      <c r="BB1036" s="19">
        <f t="shared" si="152"/>
        <v>213500</v>
      </c>
      <c r="BC1036" s="15">
        <f t="shared" si="147"/>
        <v>4270000</v>
      </c>
      <c r="BD1036" s="15">
        <f t="shared" si="151"/>
        <v>4270000</v>
      </c>
      <c r="BE1036" t="str">
        <f t="shared" si="148"/>
        <v>OK</v>
      </c>
      <c r="BF1036">
        <f t="shared" si="149"/>
        <v>2</v>
      </c>
      <c r="BH1036" s="17"/>
    </row>
    <row r="1037" spans="1:60" hidden="1">
      <c r="A1037" s="17">
        <v>10</v>
      </c>
      <c r="B1037" s="17" t="s">
        <v>21</v>
      </c>
      <c r="C1037" s="17" t="s">
        <v>1035</v>
      </c>
      <c r="D1037" s="17" t="s">
        <v>1035</v>
      </c>
      <c r="E1037" s="17" t="s">
        <v>4</v>
      </c>
      <c r="F1037" s="17" t="s">
        <v>396</v>
      </c>
      <c r="G1037">
        <v>8913</v>
      </c>
      <c r="H1037">
        <v>7</v>
      </c>
      <c r="I1037" s="19">
        <v>4270000</v>
      </c>
      <c r="J1037" s="15">
        <v>610000</v>
      </c>
      <c r="K1037" s="17"/>
      <c r="L1037" s="17">
        <v>7</v>
      </c>
      <c r="M1037" s="17" t="s">
        <v>40</v>
      </c>
      <c r="N1037" s="17" t="s">
        <v>48</v>
      </c>
      <c r="O1037" s="17" t="s">
        <v>114</v>
      </c>
      <c r="P1037" s="17" t="s">
        <v>1089</v>
      </c>
      <c r="Q1037" s="17" t="s">
        <v>52</v>
      </c>
      <c r="R1037" s="17" t="s">
        <v>117</v>
      </c>
      <c r="S1037" s="17" t="s">
        <v>118</v>
      </c>
      <c r="T1037" t="s">
        <v>398</v>
      </c>
      <c r="U1037" t="s">
        <v>1021</v>
      </c>
      <c r="V1037" s="17" t="str">
        <f t="shared" si="146"/>
        <v>10-891301</v>
      </c>
      <c r="W1037" t="s">
        <v>1132</v>
      </c>
      <c r="X1037" s="17" t="s">
        <v>40</v>
      </c>
      <c r="Y1037" s="20">
        <v>44277</v>
      </c>
      <c r="Z1037" s="21">
        <v>14</v>
      </c>
      <c r="AA1037" s="14">
        <v>44291</v>
      </c>
      <c r="AB1037" s="20">
        <v>44266</v>
      </c>
      <c r="AC1037" s="19">
        <f t="shared" si="150"/>
        <v>4270000</v>
      </c>
      <c r="AD1037" s="21">
        <v>11</v>
      </c>
      <c r="AE1037" s="14">
        <v>44277</v>
      </c>
      <c r="AF1037" s="20">
        <v>44278</v>
      </c>
      <c r="AG1037" s="21">
        <v>10</v>
      </c>
      <c r="AH1037" s="14">
        <v>44288</v>
      </c>
      <c r="AI1037" s="20">
        <v>44301</v>
      </c>
      <c r="AJ1037" s="21">
        <v>47</v>
      </c>
      <c r="AK1037" s="14">
        <v>44348</v>
      </c>
      <c r="AL1037" s="15">
        <f t="shared" si="153"/>
        <v>4270000</v>
      </c>
      <c r="AM1037" s="21">
        <v>8</v>
      </c>
      <c r="AN1037" s="14">
        <v>44593</v>
      </c>
      <c r="AO1037" s="14">
        <v>44653</v>
      </c>
      <c r="AP1037" s="19"/>
      <c r="AQ1037" s="19"/>
      <c r="AR1037" s="19"/>
      <c r="AS1037" s="19"/>
      <c r="AT1037" s="19"/>
      <c r="AU1037" s="19">
        <v>213500</v>
      </c>
      <c r="AV1037" s="19"/>
      <c r="AW1037" s="19">
        <v>4056500</v>
      </c>
      <c r="AX1037" s="19"/>
      <c r="AY1037" s="19"/>
      <c r="AZ1037" s="19"/>
      <c r="BA1037" s="19"/>
      <c r="BB1037" s="19">
        <f t="shared" si="152"/>
        <v>213500</v>
      </c>
      <c r="BC1037" s="15">
        <f t="shared" si="147"/>
        <v>4270000</v>
      </c>
      <c r="BD1037" s="15">
        <f t="shared" si="151"/>
        <v>4270000</v>
      </c>
      <c r="BE1037" t="str">
        <f t="shared" si="148"/>
        <v>OK</v>
      </c>
      <c r="BF1037">
        <f t="shared" si="149"/>
        <v>2</v>
      </c>
      <c r="BH1037" s="17"/>
    </row>
    <row r="1038" spans="1:60" hidden="1">
      <c r="A1038" s="17">
        <v>10</v>
      </c>
      <c r="B1038" s="17" t="s">
        <v>21</v>
      </c>
      <c r="C1038" s="17" t="s">
        <v>1037</v>
      </c>
      <c r="D1038" s="17" t="s">
        <v>1037</v>
      </c>
      <c r="E1038" s="17" t="s">
        <v>4</v>
      </c>
      <c r="F1038" s="17" t="s">
        <v>396</v>
      </c>
      <c r="G1038">
        <v>8913</v>
      </c>
      <c r="H1038">
        <v>7</v>
      </c>
      <c r="I1038" s="19">
        <v>4270000</v>
      </c>
      <c r="J1038" s="15">
        <v>610000</v>
      </c>
      <c r="K1038" s="17"/>
      <c r="L1038" s="17">
        <v>7</v>
      </c>
      <c r="M1038" s="17" t="s">
        <v>40</v>
      </c>
      <c r="N1038" s="17" t="s">
        <v>48</v>
      </c>
      <c r="O1038" s="17" t="s">
        <v>114</v>
      </c>
      <c r="P1038" s="17" t="s">
        <v>1089</v>
      </c>
      <c r="Q1038" s="17" t="s">
        <v>52</v>
      </c>
      <c r="R1038" s="17" t="s">
        <v>117</v>
      </c>
      <c r="S1038" s="17" t="s">
        <v>118</v>
      </c>
      <c r="T1038" t="s">
        <v>398</v>
      </c>
      <c r="U1038" t="s">
        <v>1021</v>
      </c>
      <c r="V1038" s="17" t="str">
        <f t="shared" si="146"/>
        <v>10-891301</v>
      </c>
      <c r="W1038" t="s">
        <v>1132</v>
      </c>
      <c r="X1038" s="17" t="s">
        <v>40</v>
      </c>
      <c r="Y1038" s="20">
        <v>44277</v>
      </c>
      <c r="Z1038" s="21">
        <v>14</v>
      </c>
      <c r="AA1038" s="14">
        <v>44291</v>
      </c>
      <c r="AB1038" s="20">
        <v>44266</v>
      </c>
      <c r="AC1038" s="19">
        <f t="shared" si="150"/>
        <v>4270000</v>
      </c>
      <c r="AD1038" s="21">
        <v>11</v>
      </c>
      <c r="AE1038" s="14">
        <v>44277</v>
      </c>
      <c r="AF1038" s="20">
        <v>44278</v>
      </c>
      <c r="AG1038" s="21">
        <v>10</v>
      </c>
      <c r="AH1038" s="14">
        <v>44288</v>
      </c>
      <c r="AI1038" s="20">
        <v>44301</v>
      </c>
      <c r="AJ1038" s="21">
        <v>47</v>
      </c>
      <c r="AK1038" s="14">
        <v>44348</v>
      </c>
      <c r="AL1038" s="15">
        <f t="shared" si="153"/>
        <v>4270000</v>
      </c>
      <c r="AM1038" s="21">
        <v>8</v>
      </c>
      <c r="AN1038" s="14">
        <v>44593</v>
      </c>
      <c r="AO1038" s="14">
        <v>44653</v>
      </c>
      <c r="AP1038" s="19"/>
      <c r="AQ1038" s="19"/>
      <c r="AR1038" s="19"/>
      <c r="AS1038" s="19"/>
      <c r="AT1038" s="19"/>
      <c r="AU1038" s="19">
        <v>213500</v>
      </c>
      <c r="AV1038" s="19"/>
      <c r="AW1038" s="19">
        <v>4056500</v>
      </c>
      <c r="AX1038" s="19"/>
      <c r="AY1038" s="19"/>
      <c r="AZ1038" s="19"/>
      <c r="BA1038" s="19"/>
      <c r="BB1038" s="19">
        <f t="shared" si="152"/>
        <v>213500</v>
      </c>
      <c r="BC1038" s="15">
        <f t="shared" si="147"/>
        <v>4270000</v>
      </c>
      <c r="BD1038" s="15">
        <f t="shared" si="151"/>
        <v>4270000</v>
      </c>
      <c r="BE1038" t="str">
        <f t="shared" si="148"/>
        <v>OK</v>
      </c>
      <c r="BF1038">
        <f t="shared" si="149"/>
        <v>2</v>
      </c>
      <c r="BH1038" s="17"/>
    </row>
    <row r="1039" spans="1:60" hidden="1">
      <c r="A1039" s="17">
        <v>10</v>
      </c>
      <c r="B1039" s="17" t="s">
        <v>21</v>
      </c>
      <c r="C1039" s="17" t="s">
        <v>1038</v>
      </c>
      <c r="D1039" s="17" t="s">
        <v>1038</v>
      </c>
      <c r="E1039" s="17" t="s">
        <v>4</v>
      </c>
      <c r="F1039" s="17" t="s">
        <v>396</v>
      </c>
      <c r="G1039">
        <v>8913</v>
      </c>
      <c r="H1039">
        <v>7</v>
      </c>
      <c r="I1039" s="19">
        <v>4270000</v>
      </c>
      <c r="J1039" s="15">
        <v>610000</v>
      </c>
      <c r="K1039" s="17"/>
      <c r="L1039" s="17">
        <v>7</v>
      </c>
      <c r="M1039" s="17" t="s">
        <v>40</v>
      </c>
      <c r="N1039" s="17" t="s">
        <v>48</v>
      </c>
      <c r="O1039" s="17" t="s">
        <v>114</v>
      </c>
      <c r="P1039" s="17" t="s">
        <v>1089</v>
      </c>
      <c r="Q1039" s="17" t="s">
        <v>52</v>
      </c>
      <c r="R1039" s="17" t="s">
        <v>117</v>
      </c>
      <c r="S1039" s="17" t="s">
        <v>118</v>
      </c>
      <c r="T1039" t="s">
        <v>398</v>
      </c>
      <c r="U1039" t="s">
        <v>1021</v>
      </c>
      <c r="V1039" s="17" t="str">
        <f t="shared" si="146"/>
        <v>10-891301</v>
      </c>
      <c r="W1039" t="s">
        <v>1132</v>
      </c>
      <c r="X1039" s="17" t="s">
        <v>40</v>
      </c>
      <c r="Y1039" s="20">
        <v>44277</v>
      </c>
      <c r="Z1039" s="21">
        <v>14</v>
      </c>
      <c r="AA1039" s="14">
        <v>44291</v>
      </c>
      <c r="AB1039" s="20">
        <v>44266</v>
      </c>
      <c r="AC1039" s="19">
        <f t="shared" si="150"/>
        <v>4270000</v>
      </c>
      <c r="AD1039" s="21">
        <v>11</v>
      </c>
      <c r="AE1039" s="14">
        <v>44277</v>
      </c>
      <c r="AF1039" s="20">
        <v>44278</v>
      </c>
      <c r="AG1039" s="21">
        <v>10</v>
      </c>
      <c r="AH1039" s="14">
        <v>44288</v>
      </c>
      <c r="AI1039" s="20">
        <v>44301</v>
      </c>
      <c r="AJ1039" s="21">
        <v>47</v>
      </c>
      <c r="AK1039" s="14">
        <v>44348</v>
      </c>
      <c r="AL1039" s="15">
        <f t="shared" si="153"/>
        <v>4270000</v>
      </c>
      <c r="AM1039" s="21">
        <v>8</v>
      </c>
      <c r="AN1039" s="14">
        <v>44593</v>
      </c>
      <c r="AO1039" s="14">
        <v>44653</v>
      </c>
      <c r="AP1039" s="19"/>
      <c r="AQ1039" s="19"/>
      <c r="AR1039" s="19"/>
      <c r="AS1039" s="19"/>
      <c r="AT1039" s="19"/>
      <c r="AU1039" s="19">
        <v>213500</v>
      </c>
      <c r="AV1039" s="19"/>
      <c r="AW1039" s="19">
        <v>4056500</v>
      </c>
      <c r="AX1039" s="19"/>
      <c r="AY1039" s="19"/>
      <c r="AZ1039" s="19"/>
      <c r="BA1039" s="19"/>
      <c r="BB1039" s="19">
        <f t="shared" si="152"/>
        <v>213500</v>
      </c>
      <c r="BC1039" s="15">
        <f t="shared" si="147"/>
        <v>4270000</v>
      </c>
      <c r="BD1039" s="15">
        <f t="shared" si="151"/>
        <v>4270000</v>
      </c>
      <c r="BE1039" t="str">
        <f t="shared" si="148"/>
        <v>OK</v>
      </c>
      <c r="BF1039">
        <f t="shared" si="149"/>
        <v>2</v>
      </c>
      <c r="BH1039" s="17"/>
    </row>
    <row r="1040" spans="1:60" hidden="1">
      <c r="A1040" s="17">
        <v>10</v>
      </c>
      <c r="B1040" s="17" t="s">
        <v>21</v>
      </c>
      <c r="C1040" s="17" t="s">
        <v>1098</v>
      </c>
      <c r="D1040" s="17" t="s">
        <v>1098</v>
      </c>
      <c r="E1040" s="17" t="s">
        <v>4</v>
      </c>
      <c r="F1040" s="17" t="s">
        <v>396</v>
      </c>
      <c r="G1040">
        <v>8913</v>
      </c>
      <c r="H1040">
        <v>7</v>
      </c>
      <c r="I1040" s="19">
        <v>4270000</v>
      </c>
      <c r="J1040" s="15">
        <v>610000</v>
      </c>
      <c r="K1040" s="17"/>
      <c r="L1040" s="17">
        <v>7</v>
      </c>
      <c r="M1040" s="17" t="s">
        <v>40</v>
      </c>
      <c r="N1040" s="17" t="s">
        <v>48</v>
      </c>
      <c r="O1040" s="17" t="s">
        <v>114</v>
      </c>
      <c r="P1040" s="17" t="s">
        <v>1089</v>
      </c>
      <c r="Q1040" s="17" t="s">
        <v>52</v>
      </c>
      <c r="R1040" s="17" t="s">
        <v>117</v>
      </c>
      <c r="S1040" s="17" t="s">
        <v>118</v>
      </c>
      <c r="T1040" t="s">
        <v>398</v>
      </c>
      <c r="U1040" t="s">
        <v>1021</v>
      </c>
      <c r="V1040" s="17" t="str">
        <f t="shared" si="146"/>
        <v>10-891301</v>
      </c>
      <c r="W1040" t="s">
        <v>1132</v>
      </c>
      <c r="X1040" s="17" t="s">
        <v>40</v>
      </c>
      <c r="Y1040" s="20">
        <v>44277</v>
      </c>
      <c r="Z1040" s="21">
        <v>14</v>
      </c>
      <c r="AA1040" s="14">
        <v>44291</v>
      </c>
      <c r="AB1040" s="20">
        <v>44266</v>
      </c>
      <c r="AC1040" s="19">
        <f t="shared" si="150"/>
        <v>4270000</v>
      </c>
      <c r="AD1040" s="21">
        <v>11</v>
      </c>
      <c r="AE1040" s="14">
        <v>44277</v>
      </c>
      <c r="AF1040" s="20">
        <v>44278</v>
      </c>
      <c r="AG1040" s="21">
        <v>10</v>
      </c>
      <c r="AH1040" s="14">
        <v>44288</v>
      </c>
      <c r="AI1040" s="20">
        <v>44301</v>
      </c>
      <c r="AJ1040" s="21">
        <v>47</v>
      </c>
      <c r="AK1040" s="14">
        <v>44348</v>
      </c>
      <c r="AL1040" s="15">
        <f t="shared" si="153"/>
        <v>4270000</v>
      </c>
      <c r="AM1040" s="21">
        <v>8</v>
      </c>
      <c r="AN1040" s="14">
        <v>44593</v>
      </c>
      <c r="AO1040" s="14">
        <v>44653</v>
      </c>
      <c r="AP1040" s="19"/>
      <c r="AQ1040" s="19"/>
      <c r="AR1040" s="19"/>
      <c r="AS1040" s="19"/>
      <c r="AT1040" s="19"/>
      <c r="AU1040" s="19">
        <v>213500</v>
      </c>
      <c r="AV1040" s="19"/>
      <c r="AW1040" s="19">
        <v>4056500</v>
      </c>
      <c r="AX1040" s="19"/>
      <c r="AY1040" s="19"/>
      <c r="AZ1040" s="19"/>
      <c r="BA1040" s="19"/>
      <c r="BB1040" s="19">
        <f t="shared" si="152"/>
        <v>213500</v>
      </c>
      <c r="BC1040" s="15">
        <f t="shared" si="147"/>
        <v>4270000</v>
      </c>
      <c r="BD1040" s="15">
        <f t="shared" si="151"/>
        <v>4270000</v>
      </c>
      <c r="BE1040" t="str">
        <f t="shared" si="148"/>
        <v>OK</v>
      </c>
      <c r="BF1040">
        <f t="shared" si="149"/>
        <v>2</v>
      </c>
      <c r="BH1040" s="17"/>
    </row>
    <row r="1041" spans="1:60" hidden="1">
      <c r="A1041" s="17">
        <v>10</v>
      </c>
      <c r="B1041" s="17" t="s">
        <v>21</v>
      </c>
      <c r="C1041" s="17" t="s">
        <v>1040</v>
      </c>
      <c r="D1041" s="17" t="s">
        <v>1040</v>
      </c>
      <c r="E1041" s="17" t="s">
        <v>4</v>
      </c>
      <c r="F1041" s="17" t="s">
        <v>396</v>
      </c>
      <c r="G1041">
        <v>8913</v>
      </c>
      <c r="H1041">
        <v>10</v>
      </c>
      <c r="I1041" s="19">
        <v>6100000</v>
      </c>
      <c r="J1041" s="15">
        <v>610000</v>
      </c>
      <c r="K1041" s="17"/>
      <c r="L1041" s="17">
        <v>10</v>
      </c>
      <c r="M1041" s="17" t="s">
        <v>40</v>
      </c>
      <c r="N1041" s="17" t="s">
        <v>48</v>
      </c>
      <c r="O1041" s="17" t="s">
        <v>114</v>
      </c>
      <c r="P1041" s="17" t="s">
        <v>1089</v>
      </c>
      <c r="Q1041" s="17" t="s">
        <v>52</v>
      </c>
      <c r="R1041" s="17" t="s">
        <v>117</v>
      </c>
      <c r="S1041" s="17" t="s">
        <v>118</v>
      </c>
      <c r="T1041" t="s">
        <v>398</v>
      </c>
      <c r="U1041" t="s">
        <v>1021</v>
      </c>
      <c r="V1041" s="17" t="str">
        <f t="shared" si="146"/>
        <v>10-891301</v>
      </c>
      <c r="W1041" t="s">
        <v>1132</v>
      </c>
      <c r="X1041" s="17" t="s">
        <v>40</v>
      </c>
      <c r="Y1041" s="20">
        <v>44277</v>
      </c>
      <c r="Z1041" s="21">
        <v>14</v>
      </c>
      <c r="AA1041" s="14">
        <v>44291</v>
      </c>
      <c r="AB1041" s="20">
        <v>44266</v>
      </c>
      <c r="AC1041" s="19">
        <f t="shared" si="150"/>
        <v>6100000</v>
      </c>
      <c r="AD1041" s="21">
        <v>11</v>
      </c>
      <c r="AE1041" s="14">
        <v>44277</v>
      </c>
      <c r="AF1041" s="20">
        <v>44278</v>
      </c>
      <c r="AG1041" s="21">
        <v>10</v>
      </c>
      <c r="AH1041" s="14">
        <v>44288</v>
      </c>
      <c r="AI1041" s="20">
        <v>44301</v>
      </c>
      <c r="AJ1041" s="21">
        <v>47</v>
      </c>
      <c r="AK1041" s="14">
        <v>44348</v>
      </c>
      <c r="AL1041" s="15">
        <f t="shared" si="153"/>
        <v>6100000</v>
      </c>
      <c r="AM1041" s="21">
        <v>8</v>
      </c>
      <c r="AN1041" s="14">
        <v>44593</v>
      </c>
      <c r="AO1041" s="14">
        <v>44653</v>
      </c>
      <c r="AP1041" s="19"/>
      <c r="AQ1041" s="19"/>
      <c r="AR1041" s="19"/>
      <c r="AS1041" s="19"/>
      <c r="AT1041" s="19"/>
      <c r="AU1041" s="19">
        <v>305000</v>
      </c>
      <c r="AV1041" s="19"/>
      <c r="AW1041" s="19">
        <v>5795000</v>
      </c>
      <c r="AX1041" s="19"/>
      <c r="AY1041" s="19"/>
      <c r="AZ1041" s="19"/>
      <c r="BA1041" s="19"/>
      <c r="BB1041" s="19">
        <f t="shared" si="152"/>
        <v>305000</v>
      </c>
      <c r="BC1041" s="15">
        <f t="shared" si="147"/>
        <v>6100000</v>
      </c>
      <c r="BD1041" s="15">
        <f t="shared" si="151"/>
        <v>6100000</v>
      </c>
      <c r="BE1041" t="str">
        <f t="shared" si="148"/>
        <v>OK</v>
      </c>
      <c r="BF1041">
        <f t="shared" si="149"/>
        <v>2</v>
      </c>
      <c r="BH1041" s="17"/>
    </row>
    <row r="1042" spans="1:60" hidden="1">
      <c r="A1042" s="17">
        <v>10</v>
      </c>
      <c r="B1042" s="17" t="s">
        <v>21</v>
      </c>
      <c r="C1042" s="17" t="s">
        <v>1042</v>
      </c>
      <c r="D1042" s="17" t="s">
        <v>1042</v>
      </c>
      <c r="E1042" s="17" t="s">
        <v>4</v>
      </c>
      <c r="F1042" s="17" t="s">
        <v>396</v>
      </c>
      <c r="G1042">
        <v>8913</v>
      </c>
      <c r="H1042">
        <v>7</v>
      </c>
      <c r="I1042" s="19">
        <v>4270000</v>
      </c>
      <c r="J1042" s="15">
        <v>610000</v>
      </c>
      <c r="K1042" s="17"/>
      <c r="L1042" s="17">
        <v>7</v>
      </c>
      <c r="M1042" s="17" t="s">
        <v>40</v>
      </c>
      <c r="N1042" s="17" t="s">
        <v>48</v>
      </c>
      <c r="O1042" s="17" t="s">
        <v>114</v>
      </c>
      <c r="P1042" s="17" t="s">
        <v>1089</v>
      </c>
      <c r="Q1042" s="17" t="s">
        <v>52</v>
      </c>
      <c r="R1042" s="17" t="s">
        <v>117</v>
      </c>
      <c r="S1042" s="17" t="s">
        <v>118</v>
      </c>
      <c r="T1042" t="s">
        <v>398</v>
      </c>
      <c r="U1042" t="s">
        <v>1021</v>
      </c>
      <c r="V1042" s="17" t="str">
        <f t="shared" si="146"/>
        <v>10-891301</v>
      </c>
      <c r="W1042" t="s">
        <v>1132</v>
      </c>
      <c r="X1042" s="17" t="s">
        <v>40</v>
      </c>
      <c r="Y1042" s="20">
        <v>44277</v>
      </c>
      <c r="Z1042" s="21">
        <v>14</v>
      </c>
      <c r="AA1042" s="14">
        <v>44291</v>
      </c>
      <c r="AB1042" s="20">
        <v>44266</v>
      </c>
      <c r="AC1042" s="19">
        <f t="shared" si="150"/>
        <v>4270000</v>
      </c>
      <c r="AD1042" s="21">
        <v>11</v>
      </c>
      <c r="AE1042" s="14">
        <v>44277</v>
      </c>
      <c r="AF1042" s="20">
        <v>44278</v>
      </c>
      <c r="AG1042" s="21">
        <v>10</v>
      </c>
      <c r="AH1042" s="14">
        <v>44288</v>
      </c>
      <c r="AI1042" s="20">
        <v>44301</v>
      </c>
      <c r="AJ1042" s="21">
        <v>47</v>
      </c>
      <c r="AK1042" s="14">
        <v>44348</v>
      </c>
      <c r="AL1042" s="15">
        <f t="shared" si="153"/>
        <v>4270000</v>
      </c>
      <c r="AM1042" s="21">
        <v>8</v>
      </c>
      <c r="AN1042" s="14">
        <v>44593</v>
      </c>
      <c r="AO1042" s="14">
        <v>44653</v>
      </c>
      <c r="AP1042" s="19"/>
      <c r="AQ1042" s="19"/>
      <c r="AR1042" s="19"/>
      <c r="AS1042" s="19"/>
      <c r="AT1042" s="19"/>
      <c r="AU1042" s="19">
        <v>213500</v>
      </c>
      <c r="AV1042" s="19"/>
      <c r="AW1042" s="19">
        <v>4056500</v>
      </c>
      <c r="AX1042" s="19"/>
      <c r="AY1042" s="19"/>
      <c r="AZ1042" s="19"/>
      <c r="BA1042" s="19"/>
      <c r="BB1042" s="19">
        <f t="shared" si="152"/>
        <v>213500</v>
      </c>
      <c r="BC1042" s="15">
        <f t="shared" si="147"/>
        <v>4270000</v>
      </c>
      <c r="BD1042" s="15">
        <f t="shared" si="151"/>
        <v>4270000</v>
      </c>
      <c r="BE1042" t="str">
        <f t="shared" si="148"/>
        <v>OK</v>
      </c>
      <c r="BF1042">
        <f t="shared" si="149"/>
        <v>2</v>
      </c>
      <c r="BH1042" s="17"/>
    </row>
    <row r="1043" spans="1:60" hidden="1">
      <c r="A1043">
        <v>11</v>
      </c>
      <c r="B1043" t="s">
        <v>22</v>
      </c>
      <c r="C1043" t="s">
        <v>1133</v>
      </c>
      <c r="D1043" t="s">
        <v>1134</v>
      </c>
      <c r="E1043" t="s">
        <v>2</v>
      </c>
      <c r="F1043" t="s">
        <v>112</v>
      </c>
      <c r="G1043">
        <v>3871</v>
      </c>
      <c r="H1043">
        <v>22</v>
      </c>
      <c r="I1043" s="19">
        <v>18107000</v>
      </c>
      <c r="J1043" s="15">
        <v>823045.45454545459</v>
      </c>
      <c r="K1043">
        <v>22</v>
      </c>
      <c r="M1043" t="s">
        <v>113</v>
      </c>
      <c r="N1043" t="s">
        <v>45</v>
      </c>
      <c r="O1043" t="s">
        <v>1135</v>
      </c>
      <c r="P1043" t="s">
        <v>1136</v>
      </c>
      <c r="Q1043" t="s">
        <v>116</v>
      </c>
      <c r="R1043" t="s">
        <v>117</v>
      </c>
      <c r="S1043" t="s">
        <v>118</v>
      </c>
      <c r="T1043" t="s">
        <v>119</v>
      </c>
      <c r="U1043" t="s">
        <v>1112</v>
      </c>
      <c r="V1043" s="17" t="str">
        <f t="shared" si="146"/>
        <v>11-387101</v>
      </c>
      <c r="W1043" t="s">
        <v>1137</v>
      </c>
      <c r="X1043" s="17" t="s">
        <v>40</v>
      </c>
      <c r="Y1043" s="14"/>
      <c r="AA1043" s="14"/>
      <c r="AB1043" s="14">
        <v>44222</v>
      </c>
      <c r="AC1043" s="19">
        <f t="shared" si="150"/>
        <v>18107000</v>
      </c>
      <c r="AD1043">
        <v>16</v>
      </c>
      <c r="AE1043" s="14">
        <v>44238</v>
      </c>
      <c r="AF1043" s="14">
        <v>44242</v>
      </c>
      <c r="AG1043">
        <v>22</v>
      </c>
      <c r="AH1043" s="14">
        <v>44264</v>
      </c>
      <c r="AI1043" s="14">
        <v>44279</v>
      </c>
      <c r="AJ1043">
        <v>36</v>
      </c>
      <c r="AK1043" s="14">
        <v>44315</v>
      </c>
      <c r="AL1043" s="15">
        <f t="shared" si="153"/>
        <v>18107000</v>
      </c>
      <c r="AM1043" s="16">
        <v>9</v>
      </c>
      <c r="AN1043" s="14">
        <v>44590</v>
      </c>
      <c r="AO1043" s="14">
        <v>44650</v>
      </c>
      <c r="AP1043" s="19"/>
      <c r="AQ1043" s="19"/>
      <c r="AR1043" s="19"/>
      <c r="AS1043" s="19"/>
      <c r="AT1043" s="19">
        <v>1810700</v>
      </c>
      <c r="AU1043" s="19">
        <v>16296300</v>
      </c>
      <c r="AV1043" s="19"/>
      <c r="AW1043" s="19"/>
      <c r="AX1043" s="19"/>
      <c r="AY1043" s="19"/>
      <c r="AZ1043" s="19"/>
      <c r="BA1043" s="19"/>
      <c r="BB1043" s="19">
        <f t="shared" si="152"/>
        <v>18107000</v>
      </c>
      <c r="BC1043" s="15">
        <f t="shared" si="147"/>
        <v>18107000</v>
      </c>
      <c r="BD1043" s="15">
        <f t="shared" si="151"/>
        <v>18107000</v>
      </c>
      <c r="BE1043" t="str">
        <f t="shared" si="148"/>
        <v>OK</v>
      </c>
      <c r="BF1043">
        <f t="shared" si="149"/>
        <v>2</v>
      </c>
    </row>
    <row r="1044" spans="1:60" hidden="1">
      <c r="A1044">
        <v>11</v>
      </c>
      <c r="B1044" t="s">
        <v>22</v>
      </c>
      <c r="C1044" t="s">
        <v>1138</v>
      </c>
      <c r="D1044" t="s">
        <v>1139</v>
      </c>
      <c r="E1044" t="s">
        <v>2</v>
      </c>
      <c r="F1044" t="s">
        <v>112</v>
      </c>
      <c r="G1044">
        <v>3871</v>
      </c>
      <c r="H1044">
        <v>22</v>
      </c>
      <c r="I1044" s="19">
        <v>18109000</v>
      </c>
      <c r="J1044" s="15">
        <v>823136.36363636365</v>
      </c>
      <c r="K1044">
        <v>22</v>
      </c>
      <c r="M1044" t="s">
        <v>113</v>
      </c>
      <c r="N1044" t="s">
        <v>45</v>
      </c>
      <c r="O1044" t="s">
        <v>1140</v>
      </c>
      <c r="P1044" t="s">
        <v>1141</v>
      </c>
      <c r="Q1044" t="s">
        <v>116</v>
      </c>
      <c r="R1044" t="s">
        <v>117</v>
      </c>
      <c r="S1044" t="s">
        <v>118</v>
      </c>
      <c r="T1044" t="s">
        <v>119</v>
      </c>
      <c r="U1044" t="s">
        <v>1112</v>
      </c>
      <c r="V1044" s="17" t="str">
        <f t="shared" si="146"/>
        <v>11-387101</v>
      </c>
      <c r="W1044" t="s">
        <v>1142</v>
      </c>
      <c r="X1044" s="17" t="s">
        <v>40</v>
      </c>
      <c r="Y1044" s="14"/>
      <c r="AA1044" s="14"/>
      <c r="AB1044" s="14">
        <v>44222</v>
      </c>
      <c r="AC1044" s="19">
        <f t="shared" si="150"/>
        <v>18109000</v>
      </c>
      <c r="AD1044">
        <v>16</v>
      </c>
      <c r="AE1044" s="14">
        <v>44238</v>
      </c>
      <c r="AF1044" s="14">
        <v>44242</v>
      </c>
      <c r="AG1044">
        <v>22</v>
      </c>
      <c r="AH1044" s="14">
        <v>44264</v>
      </c>
      <c r="AI1044" s="14">
        <v>44272</v>
      </c>
      <c r="AJ1044">
        <v>43</v>
      </c>
      <c r="AK1044" s="14">
        <v>44315</v>
      </c>
      <c r="AL1044" s="15">
        <f t="shared" si="153"/>
        <v>18109000</v>
      </c>
      <c r="AM1044" s="16">
        <v>9</v>
      </c>
      <c r="AN1044" s="14">
        <v>44590</v>
      </c>
      <c r="AO1044" s="14">
        <v>44650</v>
      </c>
      <c r="AP1044" s="19"/>
      <c r="AQ1044" s="19"/>
      <c r="AR1044" s="19"/>
      <c r="AS1044" s="19"/>
      <c r="AT1044" s="19">
        <v>1810900</v>
      </c>
      <c r="AU1044" s="19">
        <v>16298100</v>
      </c>
      <c r="AV1044" s="19"/>
      <c r="AW1044" s="19"/>
      <c r="AX1044" s="19"/>
      <c r="AY1044" s="19"/>
      <c r="AZ1044" s="19"/>
      <c r="BA1044" s="19"/>
      <c r="BB1044" s="19">
        <f t="shared" si="152"/>
        <v>18109000</v>
      </c>
      <c r="BC1044" s="15">
        <f t="shared" si="147"/>
        <v>18109000</v>
      </c>
      <c r="BD1044" s="15">
        <f t="shared" si="151"/>
        <v>18109000</v>
      </c>
      <c r="BE1044" t="str">
        <f t="shared" si="148"/>
        <v>OK</v>
      </c>
      <c r="BF1044">
        <f t="shared" si="149"/>
        <v>2</v>
      </c>
    </row>
    <row r="1045" spans="1:60" hidden="1">
      <c r="A1045">
        <v>11</v>
      </c>
      <c r="B1045" t="s">
        <v>22</v>
      </c>
      <c r="C1045" t="s">
        <v>1133</v>
      </c>
      <c r="D1045" t="s">
        <v>1134</v>
      </c>
      <c r="E1045" t="s">
        <v>2</v>
      </c>
      <c r="F1045" t="s">
        <v>112</v>
      </c>
      <c r="G1045">
        <v>3871</v>
      </c>
      <c r="H1045">
        <v>20</v>
      </c>
      <c r="I1045" s="19">
        <v>16107000</v>
      </c>
      <c r="J1045" s="15">
        <v>805350</v>
      </c>
      <c r="K1045">
        <v>20</v>
      </c>
      <c r="M1045" t="s">
        <v>113</v>
      </c>
      <c r="N1045" t="s">
        <v>45</v>
      </c>
      <c r="O1045" t="s">
        <v>1143</v>
      </c>
      <c r="P1045" t="s">
        <v>1144</v>
      </c>
      <c r="Q1045" t="s">
        <v>116</v>
      </c>
      <c r="R1045" t="s">
        <v>117</v>
      </c>
      <c r="S1045" t="s">
        <v>118</v>
      </c>
      <c r="T1045" t="s">
        <v>119</v>
      </c>
      <c r="U1045" t="s">
        <v>1112</v>
      </c>
      <c r="V1045" s="17" t="str">
        <f t="shared" si="146"/>
        <v>11-387101</v>
      </c>
      <c r="W1045" t="s">
        <v>1145</v>
      </c>
      <c r="X1045" s="17" t="s">
        <v>40</v>
      </c>
      <c r="Y1045" s="14"/>
      <c r="AA1045" s="14"/>
      <c r="AB1045" s="14">
        <v>44222</v>
      </c>
      <c r="AC1045" s="19">
        <f t="shared" si="150"/>
        <v>16107000</v>
      </c>
      <c r="AD1045">
        <v>16</v>
      </c>
      <c r="AE1045" s="14">
        <v>44238</v>
      </c>
      <c r="AF1045" s="14">
        <v>44242</v>
      </c>
      <c r="AG1045">
        <v>22</v>
      </c>
      <c r="AH1045" s="14">
        <v>44264</v>
      </c>
      <c r="AI1045" s="14">
        <v>44279</v>
      </c>
      <c r="AJ1045">
        <v>36</v>
      </c>
      <c r="AK1045" s="14">
        <v>44315</v>
      </c>
      <c r="AL1045" s="15">
        <f t="shared" si="153"/>
        <v>16107000</v>
      </c>
      <c r="AM1045" s="16">
        <v>9</v>
      </c>
      <c r="AN1045" s="14">
        <v>44590</v>
      </c>
      <c r="AO1045" s="14">
        <v>44650</v>
      </c>
      <c r="AP1045" s="19"/>
      <c r="AQ1045" s="19"/>
      <c r="AR1045" s="19"/>
      <c r="AS1045" s="19"/>
      <c r="AT1045" s="19">
        <v>1610700</v>
      </c>
      <c r="AU1045" s="19">
        <v>14496300</v>
      </c>
      <c r="AV1045" s="19"/>
      <c r="AW1045" s="19"/>
      <c r="AX1045" s="19"/>
      <c r="AY1045" s="19"/>
      <c r="AZ1045" s="19"/>
      <c r="BA1045" s="19"/>
      <c r="BB1045" s="19">
        <f t="shared" si="152"/>
        <v>16107000</v>
      </c>
      <c r="BC1045" s="15">
        <f t="shared" si="147"/>
        <v>16107000</v>
      </c>
      <c r="BD1045" s="15">
        <f t="shared" si="151"/>
        <v>16107000</v>
      </c>
      <c r="BE1045" t="str">
        <f t="shared" si="148"/>
        <v>OK</v>
      </c>
      <c r="BF1045">
        <f t="shared" si="149"/>
        <v>2</v>
      </c>
    </row>
    <row r="1046" spans="1:60" hidden="1">
      <c r="A1046">
        <v>11</v>
      </c>
      <c r="B1046" t="s">
        <v>22</v>
      </c>
      <c r="C1046" t="s">
        <v>1133</v>
      </c>
      <c r="D1046" t="s">
        <v>1146</v>
      </c>
      <c r="E1046" t="s">
        <v>2</v>
      </c>
      <c r="F1046" t="s">
        <v>626</v>
      </c>
      <c r="G1046">
        <v>3875</v>
      </c>
      <c r="H1046">
        <v>8</v>
      </c>
      <c r="I1046" s="19">
        <v>2000000</v>
      </c>
      <c r="J1046" s="15">
        <v>250000</v>
      </c>
      <c r="K1046">
        <v>8</v>
      </c>
      <c r="M1046" t="s">
        <v>113</v>
      </c>
      <c r="N1046" t="s">
        <v>46</v>
      </c>
      <c r="O1046" t="s">
        <v>1147</v>
      </c>
      <c r="P1046" t="s">
        <v>1148</v>
      </c>
      <c r="Q1046" t="s">
        <v>579</v>
      </c>
      <c r="R1046" t="s">
        <v>117</v>
      </c>
      <c r="S1046" t="s">
        <v>118</v>
      </c>
      <c r="T1046">
        <v>387502</v>
      </c>
      <c r="U1046" t="s">
        <v>1112</v>
      </c>
      <c r="V1046" s="17" t="str">
        <f t="shared" si="146"/>
        <v>11-387502</v>
      </c>
      <c r="W1046" t="s">
        <v>1149</v>
      </c>
      <c r="X1046" s="17" t="s">
        <v>40</v>
      </c>
      <c r="Y1046" s="14"/>
      <c r="AA1046" s="14"/>
      <c r="AB1046" s="14">
        <v>44258</v>
      </c>
      <c r="AC1046" s="19">
        <f t="shared" si="150"/>
        <v>2000000</v>
      </c>
      <c r="AD1046">
        <v>21</v>
      </c>
      <c r="AE1046" s="14">
        <v>44279</v>
      </c>
      <c r="AF1046" s="14">
        <v>44281</v>
      </c>
      <c r="AG1046">
        <v>22</v>
      </c>
      <c r="AH1046" s="14">
        <v>44303</v>
      </c>
      <c r="AI1046" s="14">
        <v>44347</v>
      </c>
      <c r="AJ1046">
        <v>45</v>
      </c>
      <c r="AK1046" s="14">
        <v>44392</v>
      </c>
      <c r="AL1046" s="15">
        <f t="shared" si="153"/>
        <v>2000000</v>
      </c>
      <c r="AM1046" s="16">
        <v>7</v>
      </c>
      <c r="AN1046" s="14">
        <v>44607</v>
      </c>
      <c r="AO1046" s="14">
        <v>44667</v>
      </c>
      <c r="AP1046" s="19"/>
      <c r="AQ1046" s="19"/>
      <c r="AR1046" s="19"/>
      <c r="AS1046" s="19"/>
      <c r="AT1046" s="19"/>
      <c r="AU1046" s="19"/>
      <c r="AV1046" s="19">
        <v>2000000</v>
      </c>
      <c r="AW1046" s="19"/>
      <c r="AX1046" s="19"/>
      <c r="AY1046" s="19"/>
      <c r="AZ1046" s="19"/>
      <c r="BA1046" s="19"/>
      <c r="BB1046" s="19">
        <f t="shared" si="152"/>
        <v>2000000</v>
      </c>
      <c r="BC1046" s="15">
        <f t="shared" si="147"/>
        <v>2000000</v>
      </c>
      <c r="BD1046" s="15">
        <f t="shared" si="151"/>
        <v>2000000</v>
      </c>
      <c r="BE1046" t="str">
        <f t="shared" si="148"/>
        <v>OK</v>
      </c>
      <c r="BF1046">
        <f t="shared" si="149"/>
        <v>1</v>
      </c>
    </row>
    <row r="1047" spans="1:60" hidden="1">
      <c r="A1047">
        <v>11</v>
      </c>
      <c r="B1047" t="s">
        <v>22</v>
      </c>
      <c r="C1047" t="s">
        <v>1133</v>
      </c>
      <c r="D1047" t="s">
        <v>1150</v>
      </c>
      <c r="E1047" t="s">
        <v>2</v>
      </c>
      <c r="F1047" t="s">
        <v>626</v>
      </c>
      <c r="G1047">
        <v>3875</v>
      </c>
      <c r="H1047">
        <v>40</v>
      </c>
      <c r="I1047" s="19">
        <v>8000000</v>
      </c>
      <c r="J1047" s="15">
        <v>200000</v>
      </c>
      <c r="K1047">
        <v>40</v>
      </c>
      <c r="M1047" t="s">
        <v>113</v>
      </c>
      <c r="N1047" t="s">
        <v>46</v>
      </c>
      <c r="O1047" t="s">
        <v>1147</v>
      </c>
      <c r="P1047" t="s">
        <v>1148</v>
      </c>
      <c r="Q1047" t="s">
        <v>579</v>
      </c>
      <c r="R1047" t="s">
        <v>117</v>
      </c>
      <c r="S1047" t="s">
        <v>135</v>
      </c>
      <c r="T1047">
        <v>387503</v>
      </c>
      <c r="U1047" t="s">
        <v>1112</v>
      </c>
      <c r="V1047" s="17" t="str">
        <f t="shared" si="146"/>
        <v>11-387503</v>
      </c>
      <c r="W1047" t="s">
        <v>1151</v>
      </c>
      <c r="X1047" s="17" t="s">
        <v>40</v>
      </c>
      <c r="Y1047" s="14"/>
      <c r="AA1047" s="14"/>
      <c r="AB1047" s="14">
        <v>44312</v>
      </c>
      <c r="AC1047" s="19">
        <f t="shared" si="150"/>
        <v>8000000</v>
      </c>
      <c r="AD1047">
        <v>28</v>
      </c>
      <c r="AE1047" s="14">
        <v>44340</v>
      </c>
      <c r="AF1047" s="14">
        <v>44342</v>
      </c>
      <c r="AG1047">
        <v>18</v>
      </c>
      <c r="AH1047" s="14">
        <v>44360</v>
      </c>
      <c r="AI1047" s="14">
        <v>44407</v>
      </c>
      <c r="AJ1047">
        <v>45</v>
      </c>
      <c r="AK1047" s="14">
        <v>44452</v>
      </c>
      <c r="AL1047" s="14"/>
      <c r="AM1047" s="16">
        <v>6</v>
      </c>
      <c r="AN1047" s="14">
        <v>44633</v>
      </c>
      <c r="AO1047" s="14">
        <v>44693</v>
      </c>
      <c r="AP1047" s="19"/>
      <c r="AQ1047" s="19"/>
      <c r="AR1047" s="19"/>
      <c r="AS1047" s="19"/>
      <c r="AT1047" s="19"/>
      <c r="AU1047" s="19"/>
      <c r="AV1047" s="19"/>
      <c r="AW1047" s="19"/>
      <c r="AX1047" s="19"/>
      <c r="AY1047" s="19">
        <v>8000000</v>
      </c>
      <c r="AZ1047" s="19"/>
      <c r="BA1047" s="19"/>
      <c r="BB1047" s="19">
        <f t="shared" si="152"/>
        <v>0</v>
      </c>
      <c r="BC1047" s="15">
        <f t="shared" si="147"/>
        <v>8000000</v>
      </c>
      <c r="BD1047" s="15">
        <f t="shared" si="151"/>
        <v>8000000</v>
      </c>
      <c r="BE1047" t="str">
        <f t="shared" si="148"/>
        <v>OK</v>
      </c>
      <c r="BF1047">
        <f t="shared" si="149"/>
        <v>1</v>
      </c>
    </row>
    <row r="1048" spans="1:60" hidden="1">
      <c r="A1048">
        <v>11</v>
      </c>
      <c r="B1048" t="s">
        <v>22</v>
      </c>
      <c r="C1048" t="s">
        <v>1133</v>
      </c>
      <c r="D1048" t="s">
        <v>1134</v>
      </c>
      <c r="E1048" t="s">
        <v>8</v>
      </c>
      <c r="F1048" t="s">
        <v>138</v>
      </c>
      <c r="G1048">
        <v>4881</v>
      </c>
      <c r="H1048">
        <v>28</v>
      </c>
      <c r="I1048" s="19">
        <v>28000000</v>
      </c>
      <c r="J1048" s="15">
        <v>1000000</v>
      </c>
      <c r="K1048">
        <v>28</v>
      </c>
      <c r="M1048" t="s">
        <v>113</v>
      </c>
      <c r="N1048" t="s">
        <v>48</v>
      </c>
      <c r="O1048" t="s">
        <v>114</v>
      </c>
      <c r="P1048" t="s">
        <v>1152</v>
      </c>
      <c r="Q1048" t="s">
        <v>53</v>
      </c>
      <c r="R1048" t="s">
        <v>117</v>
      </c>
      <c r="S1048" t="s">
        <v>118</v>
      </c>
      <c r="T1048" t="s">
        <v>349</v>
      </c>
      <c r="U1048" t="s">
        <v>1112</v>
      </c>
      <c r="V1048" s="17" t="str">
        <f t="shared" si="146"/>
        <v>11-488101</v>
      </c>
      <c r="W1048" t="s">
        <v>1153</v>
      </c>
      <c r="X1048" s="17" t="s">
        <v>40</v>
      </c>
      <c r="Y1048" s="14">
        <v>44277</v>
      </c>
      <c r="Z1048" s="16">
        <v>21</v>
      </c>
      <c r="AA1048" s="14">
        <v>44298</v>
      </c>
      <c r="AB1048" s="14">
        <v>44223</v>
      </c>
      <c r="AC1048" s="19">
        <f t="shared" si="150"/>
        <v>28000000</v>
      </c>
      <c r="AD1048">
        <v>22</v>
      </c>
      <c r="AE1048" s="14">
        <v>44245</v>
      </c>
      <c r="AF1048" s="14">
        <v>44251</v>
      </c>
      <c r="AG1048">
        <v>24</v>
      </c>
      <c r="AH1048" s="14">
        <v>44275</v>
      </c>
      <c r="AI1048" s="14">
        <v>44301</v>
      </c>
      <c r="AJ1048">
        <v>20</v>
      </c>
      <c r="AK1048" s="14">
        <v>44321</v>
      </c>
      <c r="AL1048" s="15">
        <f t="shared" ref="AL1048:AL1049" si="154">I1048</f>
        <v>28000000</v>
      </c>
      <c r="AM1048" s="16">
        <v>8</v>
      </c>
      <c r="AN1048" s="14">
        <v>44566</v>
      </c>
      <c r="AO1048" s="14">
        <v>44626</v>
      </c>
      <c r="AP1048" s="19"/>
      <c r="AQ1048" s="19"/>
      <c r="AR1048" s="19"/>
      <c r="AS1048" s="19"/>
      <c r="AT1048" s="19">
        <v>2800000</v>
      </c>
      <c r="AU1048" s="19"/>
      <c r="AV1048" s="19">
        <v>25200000</v>
      </c>
      <c r="AW1048" s="19"/>
      <c r="AX1048" s="19"/>
      <c r="AY1048" s="19"/>
      <c r="AZ1048" s="19"/>
      <c r="BA1048" s="19"/>
      <c r="BB1048" s="19">
        <f t="shared" si="152"/>
        <v>28000000</v>
      </c>
      <c r="BC1048" s="15">
        <f t="shared" si="147"/>
        <v>28000000</v>
      </c>
      <c r="BD1048" s="15">
        <f t="shared" si="151"/>
        <v>28000000</v>
      </c>
      <c r="BE1048" t="str">
        <f t="shared" si="148"/>
        <v>OK</v>
      </c>
      <c r="BF1048">
        <f t="shared" si="149"/>
        <v>2</v>
      </c>
    </row>
    <row r="1049" spans="1:60" hidden="1">
      <c r="A1049">
        <v>11</v>
      </c>
      <c r="B1049" t="s">
        <v>22</v>
      </c>
      <c r="C1049" t="s">
        <v>1138</v>
      </c>
      <c r="D1049" t="s">
        <v>1154</v>
      </c>
      <c r="E1049" t="s">
        <v>8</v>
      </c>
      <c r="F1049" t="s">
        <v>138</v>
      </c>
      <c r="G1049">
        <v>4881</v>
      </c>
      <c r="H1049">
        <v>28</v>
      </c>
      <c r="I1049" s="19">
        <v>28000000</v>
      </c>
      <c r="J1049" s="15">
        <v>1000000</v>
      </c>
      <c r="K1049">
        <v>28</v>
      </c>
      <c r="M1049" t="s">
        <v>113</v>
      </c>
      <c r="N1049" t="s">
        <v>48</v>
      </c>
      <c r="O1049" t="s">
        <v>114</v>
      </c>
      <c r="P1049" t="s">
        <v>1152</v>
      </c>
      <c r="Q1049" t="s">
        <v>53</v>
      </c>
      <c r="R1049" t="s">
        <v>117</v>
      </c>
      <c r="S1049" t="s">
        <v>118</v>
      </c>
      <c r="T1049" t="s">
        <v>349</v>
      </c>
      <c r="U1049" t="s">
        <v>1112</v>
      </c>
      <c r="V1049" s="17" t="str">
        <f t="shared" si="146"/>
        <v>11-488101</v>
      </c>
      <c r="W1049" t="s">
        <v>1155</v>
      </c>
      <c r="X1049" s="17" t="s">
        <v>40</v>
      </c>
      <c r="Y1049" s="14">
        <v>44277</v>
      </c>
      <c r="Z1049" s="16">
        <v>21</v>
      </c>
      <c r="AA1049" s="14">
        <v>44298</v>
      </c>
      <c r="AB1049" s="14">
        <v>44223</v>
      </c>
      <c r="AC1049" s="19">
        <f t="shared" si="150"/>
        <v>28000000</v>
      </c>
      <c r="AD1049">
        <v>22</v>
      </c>
      <c r="AE1049" s="14">
        <v>44245</v>
      </c>
      <c r="AF1049" s="14">
        <v>44251</v>
      </c>
      <c r="AG1049">
        <v>24</v>
      </c>
      <c r="AH1049" s="14">
        <v>44275</v>
      </c>
      <c r="AI1049" s="14">
        <v>44291</v>
      </c>
      <c r="AJ1049">
        <v>20</v>
      </c>
      <c r="AK1049" s="14">
        <v>44311</v>
      </c>
      <c r="AL1049" s="15">
        <f t="shared" si="154"/>
        <v>28000000</v>
      </c>
      <c r="AM1049" s="16">
        <v>8</v>
      </c>
      <c r="AN1049" s="14">
        <v>44555</v>
      </c>
      <c r="AO1049" s="14">
        <v>44615</v>
      </c>
      <c r="AP1049" s="19"/>
      <c r="AQ1049" s="19"/>
      <c r="AR1049" s="19"/>
      <c r="AS1049" s="19"/>
      <c r="AT1049" s="19">
        <v>2800000</v>
      </c>
      <c r="AU1049" s="19"/>
      <c r="AV1049" s="19">
        <v>25200000</v>
      </c>
      <c r="AW1049" s="19"/>
      <c r="AX1049" s="19"/>
      <c r="AY1049" s="19"/>
      <c r="AZ1049" s="19"/>
      <c r="BA1049" s="19"/>
      <c r="BB1049" s="19">
        <f t="shared" si="152"/>
        <v>28000000</v>
      </c>
      <c r="BC1049" s="15">
        <f t="shared" si="147"/>
        <v>28000000</v>
      </c>
      <c r="BD1049" s="15">
        <f t="shared" si="151"/>
        <v>28000000</v>
      </c>
      <c r="BE1049" t="str">
        <f t="shared" si="148"/>
        <v>OK</v>
      </c>
      <c r="BF1049">
        <f t="shared" si="149"/>
        <v>2</v>
      </c>
    </row>
    <row r="1050" spans="1:60" hidden="1">
      <c r="A1050">
        <v>11</v>
      </c>
      <c r="B1050" t="s">
        <v>22</v>
      </c>
      <c r="C1050" t="s">
        <v>1156</v>
      </c>
      <c r="D1050" t="s">
        <v>1157</v>
      </c>
      <c r="E1050" t="s">
        <v>8</v>
      </c>
      <c r="F1050" t="s">
        <v>138</v>
      </c>
      <c r="G1050">
        <v>4881</v>
      </c>
      <c r="H1050">
        <v>27</v>
      </c>
      <c r="I1050" s="19">
        <v>27000000</v>
      </c>
      <c r="J1050" s="15">
        <v>1000000</v>
      </c>
      <c r="K1050">
        <v>27</v>
      </c>
      <c r="M1050" t="s">
        <v>113</v>
      </c>
      <c r="N1050" t="s">
        <v>48</v>
      </c>
      <c r="O1050" t="s">
        <v>114</v>
      </c>
      <c r="P1050" t="s">
        <v>1152</v>
      </c>
      <c r="Q1050" t="s">
        <v>53</v>
      </c>
      <c r="R1050" t="s">
        <v>117</v>
      </c>
      <c r="S1050" t="s">
        <v>118</v>
      </c>
      <c r="T1050" t="s">
        <v>349</v>
      </c>
      <c r="U1050" t="s">
        <v>1112</v>
      </c>
      <c r="V1050" s="17" t="str">
        <f t="shared" si="146"/>
        <v>11-488101</v>
      </c>
      <c r="W1050" t="s">
        <v>1158</v>
      </c>
      <c r="X1050" t="s">
        <v>113</v>
      </c>
      <c r="Y1050" s="14">
        <v>44277</v>
      </c>
      <c r="Z1050" s="16">
        <v>21</v>
      </c>
      <c r="AA1050" s="14">
        <v>44298</v>
      </c>
      <c r="AB1050" s="14">
        <v>44223</v>
      </c>
      <c r="AC1050" s="19">
        <f t="shared" si="150"/>
        <v>27000000</v>
      </c>
      <c r="AD1050">
        <v>22</v>
      </c>
      <c r="AE1050" s="14">
        <v>44245</v>
      </c>
      <c r="AF1050" s="14">
        <v>44251</v>
      </c>
      <c r="AG1050">
        <v>24</v>
      </c>
      <c r="AH1050" s="14">
        <v>44275</v>
      </c>
      <c r="AI1050" s="14"/>
      <c r="AK1050" s="14"/>
      <c r="AL1050" s="14"/>
      <c r="AN1050" s="14" t="s">
        <v>1159</v>
      </c>
      <c r="AO1050" s="14" t="s">
        <v>1159</v>
      </c>
      <c r="AP1050" s="19"/>
      <c r="AQ1050" s="19"/>
      <c r="AR1050" s="19"/>
      <c r="AS1050" s="19"/>
      <c r="AT1050" s="19"/>
      <c r="AU1050" s="19"/>
      <c r="AV1050" s="19"/>
      <c r="AW1050" s="19"/>
      <c r="AX1050" s="19"/>
      <c r="AY1050" s="19"/>
      <c r="AZ1050" s="19"/>
      <c r="BA1050" s="19"/>
      <c r="BB1050" s="19">
        <f t="shared" si="152"/>
        <v>0</v>
      </c>
      <c r="BC1050" s="15"/>
      <c r="BD1050" s="15">
        <f t="shared" si="151"/>
        <v>27000000</v>
      </c>
      <c r="BE1050" t="str">
        <f t="shared" si="148"/>
        <v>REVISAR</v>
      </c>
      <c r="BF1050">
        <f t="shared" si="149"/>
        <v>0</v>
      </c>
    </row>
    <row r="1051" spans="1:60" hidden="1">
      <c r="A1051">
        <v>11</v>
      </c>
      <c r="B1051" t="s">
        <v>22</v>
      </c>
      <c r="C1051" t="s">
        <v>1160</v>
      </c>
      <c r="D1051" t="s">
        <v>1161</v>
      </c>
      <c r="E1051" t="s">
        <v>8</v>
      </c>
      <c r="F1051" t="s">
        <v>138</v>
      </c>
      <c r="G1051">
        <v>4881</v>
      </c>
      <c r="H1051">
        <v>26</v>
      </c>
      <c r="I1051" s="19">
        <v>26000000</v>
      </c>
      <c r="J1051" s="15">
        <v>1000000</v>
      </c>
      <c r="K1051">
        <v>26</v>
      </c>
      <c r="M1051" t="s">
        <v>113</v>
      </c>
      <c r="N1051" t="s">
        <v>48</v>
      </c>
      <c r="O1051" t="s">
        <v>114</v>
      </c>
      <c r="P1051" t="s">
        <v>1152</v>
      </c>
      <c r="Q1051" t="s">
        <v>53</v>
      </c>
      <c r="R1051" t="s">
        <v>117</v>
      </c>
      <c r="S1051" t="s">
        <v>118</v>
      </c>
      <c r="T1051" t="s">
        <v>349</v>
      </c>
      <c r="U1051" t="s">
        <v>1112</v>
      </c>
      <c r="V1051" s="17" t="str">
        <f t="shared" ref="V1051:V1114" si="155">CONCATENATE(U1051,"-",T1051)</f>
        <v>11-488101</v>
      </c>
      <c r="W1051" t="s">
        <v>1162</v>
      </c>
      <c r="X1051" s="17" t="s">
        <v>40</v>
      </c>
      <c r="Y1051" s="14">
        <v>44277</v>
      </c>
      <c r="Z1051" s="16">
        <v>21</v>
      </c>
      <c r="AA1051" s="14">
        <v>44298</v>
      </c>
      <c r="AB1051" s="14">
        <v>44223</v>
      </c>
      <c r="AC1051" s="19">
        <f t="shared" si="150"/>
        <v>26000000</v>
      </c>
      <c r="AD1051">
        <v>22</v>
      </c>
      <c r="AE1051" s="14">
        <v>44245</v>
      </c>
      <c r="AF1051" s="14">
        <v>44251</v>
      </c>
      <c r="AG1051">
        <v>24</v>
      </c>
      <c r="AH1051" s="14">
        <v>44275</v>
      </c>
      <c r="AI1051" s="14">
        <v>44291</v>
      </c>
      <c r="AJ1051">
        <v>24</v>
      </c>
      <c r="AK1051" s="14">
        <v>44315</v>
      </c>
      <c r="AL1051" s="15">
        <f t="shared" ref="AL1051:AL1056" si="156">I1051</f>
        <v>26000000</v>
      </c>
      <c r="AM1051" s="16">
        <v>8</v>
      </c>
      <c r="AN1051" s="14">
        <v>44559</v>
      </c>
      <c r="AO1051" s="14">
        <v>44619</v>
      </c>
      <c r="AP1051" s="19"/>
      <c r="AQ1051" s="19"/>
      <c r="AR1051" s="19"/>
      <c r="AS1051" s="19"/>
      <c r="AT1051" s="19">
        <v>2600000</v>
      </c>
      <c r="AU1051" s="19"/>
      <c r="AV1051" s="19">
        <v>23400000</v>
      </c>
      <c r="AW1051" s="19"/>
      <c r="AX1051" s="19"/>
      <c r="AY1051" s="19"/>
      <c r="AZ1051" s="19"/>
      <c r="BA1051" s="19"/>
      <c r="BB1051" s="19">
        <f t="shared" si="152"/>
        <v>26000000</v>
      </c>
      <c r="BC1051" s="15">
        <f t="shared" ref="BC1051:BC1114" si="157">IF((SUM(AP1051:BA1051)=0),"---",(SUM(AP1051:BA1051)))</f>
        <v>26000000</v>
      </c>
      <c r="BD1051" s="15">
        <f t="shared" si="151"/>
        <v>26000000</v>
      </c>
      <c r="BE1051" t="str">
        <f t="shared" ref="BE1051:BE1114" si="158">IF(OR(BD1051="---",BC1051="---"),"---",IF(BD1051-BC1051=0,"OK","REVISAR"))</f>
        <v>OK</v>
      </c>
      <c r="BF1051">
        <f t="shared" ref="BF1051:BF1114" si="159">COUNT(AP1051:BA1051)</f>
        <v>2</v>
      </c>
    </row>
    <row r="1052" spans="1:60" hidden="1">
      <c r="A1052">
        <v>11</v>
      </c>
      <c r="B1052" t="s">
        <v>22</v>
      </c>
      <c r="C1052" t="s">
        <v>1163</v>
      </c>
      <c r="D1052" t="s">
        <v>1164</v>
      </c>
      <c r="E1052" t="s">
        <v>8</v>
      </c>
      <c r="F1052" t="s">
        <v>138</v>
      </c>
      <c r="G1052">
        <v>4881</v>
      </c>
      <c r="H1052">
        <v>26</v>
      </c>
      <c r="I1052" s="19">
        <v>26035000</v>
      </c>
      <c r="J1052" s="15">
        <v>1001346.1538461539</v>
      </c>
      <c r="K1052">
        <v>26</v>
      </c>
      <c r="M1052" t="s">
        <v>113</v>
      </c>
      <c r="N1052" t="s">
        <v>48</v>
      </c>
      <c r="O1052" t="s">
        <v>114</v>
      </c>
      <c r="P1052" t="s">
        <v>1165</v>
      </c>
      <c r="Q1052" t="s">
        <v>53</v>
      </c>
      <c r="R1052" t="s">
        <v>117</v>
      </c>
      <c r="S1052" t="s">
        <v>118</v>
      </c>
      <c r="T1052" t="s">
        <v>349</v>
      </c>
      <c r="U1052" t="s">
        <v>1112</v>
      </c>
      <c r="V1052" s="17" t="str">
        <f t="shared" si="155"/>
        <v>11-488101</v>
      </c>
      <c r="W1052" t="s">
        <v>1166</v>
      </c>
      <c r="X1052" s="17" t="s">
        <v>40</v>
      </c>
      <c r="Y1052" s="14">
        <v>44277</v>
      </c>
      <c r="Z1052" s="16">
        <v>21</v>
      </c>
      <c r="AA1052" s="14">
        <v>44298</v>
      </c>
      <c r="AB1052" s="14">
        <v>44223</v>
      </c>
      <c r="AC1052" s="19">
        <f t="shared" si="150"/>
        <v>26035000</v>
      </c>
      <c r="AD1052">
        <v>22</v>
      </c>
      <c r="AE1052" s="14">
        <v>44245</v>
      </c>
      <c r="AF1052" s="14">
        <v>44251</v>
      </c>
      <c r="AG1052">
        <v>24</v>
      </c>
      <c r="AH1052" s="14">
        <v>44275</v>
      </c>
      <c r="AI1052" s="14">
        <v>44309</v>
      </c>
      <c r="AJ1052">
        <v>27</v>
      </c>
      <c r="AK1052" s="14">
        <v>44336</v>
      </c>
      <c r="AL1052" s="15">
        <f t="shared" si="156"/>
        <v>26035000</v>
      </c>
      <c r="AM1052" s="16">
        <v>8</v>
      </c>
      <c r="AN1052" s="14">
        <v>44581</v>
      </c>
      <c r="AO1052" s="14">
        <v>44641</v>
      </c>
      <c r="AP1052" s="19"/>
      <c r="AQ1052" s="19"/>
      <c r="AR1052" s="19"/>
      <c r="AS1052" s="19"/>
      <c r="AT1052" s="19">
        <v>2603500</v>
      </c>
      <c r="AU1052" s="19"/>
      <c r="AV1052" s="19"/>
      <c r="AW1052" s="19">
        <v>23431500</v>
      </c>
      <c r="AX1052" s="19"/>
      <c r="AY1052" s="19"/>
      <c r="AZ1052" s="19"/>
      <c r="BA1052" s="19"/>
      <c r="BB1052" s="19">
        <f t="shared" si="152"/>
        <v>2603500</v>
      </c>
      <c r="BC1052" s="15">
        <f t="shared" si="157"/>
        <v>26035000</v>
      </c>
      <c r="BD1052" s="15">
        <f t="shared" si="151"/>
        <v>26035000</v>
      </c>
      <c r="BE1052" t="str">
        <f t="shared" si="158"/>
        <v>OK</v>
      </c>
      <c r="BF1052">
        <f t="shared" si="159"/>
        <v>2</v>
      </c>
    </row>
    <row r="1053" spans="1:60" hidden="1">
      <c r="A1053">
        <v>11</v>
      </c>
      <c r="B1053" t="s">
        <v>22</v>
      </c>
      <c r="C1053" t="s">
        <v>1156</v>
      </c>
      <c r="D1053" t="s">
        <v>1157</v>
      </c>
      <c r="E1053" t="s">
        <v>8</v>
      </c>
      <c r="F1053" t="s">
        <v>138</v>
      </c>
      <c r="G1053">
        <v>4881</v>
      </c>
      <c r="H1053">
        <v>27</v>
      </c>
      <c r="I1053" s="19">
        <v>27000000</v>
      </c>
      <c r="J1053" s="15">
        <v>1000000</v>
      </c>
      <c r="K1053">
        <v>27</v>
      </c>
      <c r="M1053" t="s">
        <v>113</v>
      </c>
      <c r="N1053" t="s">
        <v>48</v>
      </c>
      <c r="O1053" t="s">
        <v>114</v>
      </c>
      <c r="P1053" t="s">
        <v>1152</v>
      </c>
      <c r="Q1053" t="s">
        <v>53</v>
      </c>
      <c r="R1053" t="s">
        <v>117</v>
      </c>
      <c r="S1053" t="s">
        <v>128</v>
      </c>
      <c r="T1053" t="s">
        <v>142</v>
      </c>
      <c r="U1053" t="s">
        <v>1112</v>
      </c>
      <c r="V1053" s="17" t="str">
        <f t="shared" si="155"/>
        <v>11-488104</v>
      </c>
      <c r="W1053" t="s">
        <v>1167</v>
      </c>
      <c r="X1053" s="17" t="s">
        <v>40</v>
      </c>
      <c r="Y1053" s="14">
        <v>44277</v>
      </c>
      <c r="Z1053" s="16">
        <v>21</v>
      </c>
      <c r="AA1053" s="14">
        <v>44298</v>
      </c>
      <c r="AB1053" s="14">
        <v>44279</v>
      </c>
      <c r="AC1053" s="19">
        <f t="shared" si="150"/>
        <v>27000000</v>
      </c>
      <c r="AD1053">
        <v>12</v>
      </c>
      <c r="AE1053" s="14">
        <v>44291</v>
      </c>
      <c r="AF1053" s="14">
        <v>44293</v>
      </c>
      <c r="AG1053">
        <v>11</v>
      </c>
      <c r="AH1053" s="14">
        <v>44304</v>
      </c>
      <c r="AI1053" s="14">
        <v>44315</v>
      </c>
      <c r="AJ1053">
        <v>35</v>
      </c>
      <c r="AK1053" s="14">
        <v>44350</v>
      </c>
      <c r="AL1053" s="15">
        <f t="shared" si="156"/>
        <v>27000000</v>
      </c>
      <c r="AM1053" s="16">
        <v>8</v>
      </c>
      <c r="AN1053" s="14">
        <v>44595</v>
      </c>
      <c r="AO1053" s="14">
        <v>44655</v>
      </c>
      <c r="AP1053" s="19"/>
      <c r="AQ1053" s="19"/>
      <c r="AR1053" s="19"/>
      <c r="AS1053" s="19"/>
      <c r="AT1053" s="19"/>
      <c r="AU1053" s="19">
        <v>2700000</v>
      </c>
      <c r="AV1053" s="19"/>
      <c r="AW1053" s="19">
        <v>24300000</v>
      </c>
      <c r="AX1053" s="19"/>
      <c r="AY1053" s="19"/>
      <c r="AZ1053" s="19"/>
      <c r="BA1053" s="19"/>
      <c r="BB1053" s="19">
        <f t="shared" si="152"/>
        <v>2700000</v>
      </c>
      <c r="BC1053" s="15">
        <f t="shared" si="157"/>
        <v>27000000</v>
      </c>
      <c r="BD1053" s="15">
        <f t="shared" si="151"/>
        <v>27000000</v>
      </c>
      <c r="BE1053" t="str">
        <f t="shared" si="158"/>
        <v>OK</v>
      </c>
      <c r="BF1053">
        <f t="shared" si="159"/>
        <v>2</v>
      </c>
    </row>
    <row r="1054" spans="1:60" hidden="1">
      <c r="A1054">
        <v>11</v>
      </c>
      <c r="B1054" t="s">
        <v>22</v>
      </c>
      <c r="C1054" t="s">
        <v>1168</v>
      </c>
      <c r="D1054" t="s">
        <v>1169</v>
      </c>
      <c r="E1054" t="s">
        <v>8</v>
      </c>
      <c r="F1054" t="s">
        <v>162</v>
      </c>
      <c r="G1054">
        <v>4883</v>
      </c>
      <c r="H1054">
        <v>22</v>
      </c>
      <c r="I1054" s="19">
        <v>22770000</v>
      </c>
      <c r="J1054" s="15">
        <v>1035000</v>
      </c>
      <c r="K1054">
        <v>22</v>
      </c>
      <c r="M1054" t="s">
        <v>113</v>
      </c>
      <c r="N1054" t="s">
        <v>48</v>
      </c>
      <c r="O1054" t="s">
        <v>114</v>
      </c>
      <c r="P1054" t="s">
        <v>1152</v>
      </c>
      <c r="Q1054" t="s">
        <v>53</v>
      </c>
      <c r="R1054" t="s">
        <v>117</v>
      </c>
      <c r="S1054" t="s">
        <v>135</v>
      </c>
      <c r="T1054" t="s">
        <v>167</v>
      </c>
      <c r="U1054" t="s">
        <v>1112</v>
      </c>
      <c r="V1054" s="17" t="str">
        <f t="shared" si="155"/>
        <v>11-488302</v>
      </c>
      <c r="W1054" t="s">
        <v>1170</v>
      </c>
      <c r="X1054" s="17" t="s">
        <v>40</v>
      </c>
      <c r="Y1054" s="14">
        <v>44277</v>
      </c>
      <c r="Z1054" s="16">
        <v>21</v>
      </c>
      <c r="AA1054" s="14">
        <v>44298</v>
      </c>
      <c r="AB1054" s="14">
        <v>44224</v>
      </c>
      <c r="AC1054" s="19">
        <f t="shared" si="150"/>
        <v>22770000</v>
      </c>
      <c r="AD1054">
        <v>14</v>
      </c>
      <c r="AE1054" s="14">
        <v>44238</v>
      </c>
      <c r="AF1054" s="14">
        <v>44241</v>
      </c>
      <c r="AG1054">
        <v>34</v>
      </c>
      <c r="AH1054" s="14">
        <v>44275</v>
      </c>
      <c r="AI1054" s="14">
        <v>44291</v>
      </c>
      <c r="AJ1054">
        <v>24</v>
      </c>
      <c r="AK1054" s="14">
        <v>44315</v>
      </c>
      <c r="AL1054" s="15">
        <f t="shared" si="156"/>
        <v>22770000</v>
      </c>
      <c r="AM1054" s="16">
        <v>8</v>
      </c>
      <c r="AN1054" s="14">
        <v>44559</v>
      </c>
      <c r="AO1054" s="14">
        <v>44619</v>
      </c>
      <c r="AP1054" s="19"/>
      <c r="AQ1054" s="19"/>
      <c r="AR1054" s="19"/>
      <c r="AS1054" s="19"/>
      <c r="AT1054" s="19">
        <v>2277000</v>
      </c>
      <c r="AU1054" s="19"/>
      <c r="AV1054" s="19">
        <v>20493000</v>
      </c>
      <c r="AW1054" s="19"/>
      <c r="AX1054" s="19"/>
      <c r="AY1054" s="19"/>
      <c r="AZ1054" s="19"/>
      <c r="BA1054" s="19"/>
      <c r="BB1054" s="19">
        <f t="shared" si="152"/>
        <v>22770000</v>
      </c>
      <c r="BC1054" s="15">
        <f t="shared" si="157"/>
        <v>22770000</v>
      </c>
      <c r="BD1054" s="15">
        <f t="shared" si="151"/>
        <v>22770000</v>
      </c>
      <c r="BE1054" t="str">
        <f t="shared" si="158"/>
        <v>OK</v>
      </c>
      <c r="BF1054">
        <f t="shared" si="159"/>
        <v>2</v>
      </c>
    </row>
    <row r="1055" spans="1:60" hidden="1">
      <c r="A1055">
        <v>11</v>
      </c>
      <c r="B1055" t="s">
        <v>22</v>
      </c>
      <c r="C1055" t="s">
        <v>1133</v>
      </c>
      <c r="D1055" t="s">
        <v>1134</v>
      </c>
      <c r="E1055" t="s">
        <v>8</v>
      </c>
      <c r="F1055" t="s">
        <v>162</v>
      </c>
      <c r="G1055">
        <v>4883</v>
      </c>
      <c r="H1055">
        <v>21</v>
      </c>
      <c r="I1055" s="19">
        <v>21000000</v>
      </c>
      <c r="J1055" s="15">
        <v>1000000</v>
      </c>
      <c r="K1055">
        <v>21</v>
      </c>
      <c r="M1055" t="s">
        <v>113</v>
      </c>
      <c r="N1055" t="s">
        <v>48</v>
      </c>
      <c r="O1055" t="s">
        <v>114</v>
      </c>
      <c r="P1055" t="s">
        <v>1171</v>
      </c>
      <c r="Q1055" t="s">
        <v>53</v>
      </c>
      <c r="R1055" t="s">
        <v>117</v>
      </c>
      <c r="S1055" t="s">
        <v>135</v>
      </c>
      <c r="T1055" t="s">
        <v>167</v>
      </c>
      <c r="U1055" t="s">
        <v>1112</v>
      </c>
      <c r="V1055" s="17" t="str">
        <f t="shared" si="155"/>
        <v>11-488302</v>
      </c>
      <c r="W1055" t="s">
        <v>1172</v>
      </c>
      <c r="X1055" s="17" t="s">
        <v>40</v>
      </c>
      <c r="Y1055" s="14">
        <v>44277</v>
      </c>
      <c r="Z1055" s="16">
        <v>21</v>
      </c>
      <c r="AA1055" s="14">
        <v>44298</v>
      </c>
      <c r="AB1055" s="14">
        <v>44224</v>
      </c>
      <c r="AC1055" s="19">
        <f t="shared" si="150"/>
        <v>21000000</v>
      </c>
      <c r="AD1055">
        <v>14</v>
      </c>
      <c r="AE1055" s="14">
        <v>44238</v>
      </c>
      <c r="AF1055" s="14">
        <v>44241</v>
      </c>
      <c r="AG1055">
        <v>24</v>
      </c>
      <c r="AH1055" s="14">
        <v>44265</v>
      </c>
      <c r="AI1055" s="14">
        <v>44291</v>
      </c>
      <c r="AJ1055">
        <v>30</v>
      </c>
      <c r="AK1055" s="14">
        <v>44321</v>
      </c>
      <c r="AL1055" s="15">
        <f t="shared" si="156"/>
        <v>21000000</v>
      </c>
      <c r="AM1055" s="16">
        <v>8</v>
      </c>
      <c r="AN1055" s="14">
        <v>44566</v>
      </c>
      <c r="AO1055" s="14">
        <v>44626</v>
      </c>
      <c r="AP1055" s="19"/>
      <c r="AQ1055" s="19"/>
      <c r="AR1055" s="19"/>
      <c r="AS1055" s="19"/>
      <c r="AT1055" s="19">
        <v>2100000</v>
      </c>
      <c r="AU1055" s="19"/>
      <c r="AV1055" s="19"/>
      <c r="AW1055" s="19">
        <v>18900000</v>
      </c>
      <c r="AX1055" s="19"/>
      <c r="AY1055" s="19"/>
      <c r="AZ1055" s="19"/>
      <c r="BA1055" s="19"/>
      <c r="BB1055" s="19">
        <f t="shared" si="152"/>
        <v>2100000</v>
      </c>
      <c r="BC1055" s="15">
        <f t="shared" si="157"/>
        <v>21000000</v>
      </c>
      <c r="BD1055" s="15">
        <f t="shared" si="151"/>
        <v>21000000</v>
      </c>
      <c r="BE1055" t="str">
        <f t="shared" si="158"/>
        <v>OK</v>
      </c>
      <c r="BF1055">
        <f t="shared" si="159"/>
        <v>2</v>
      </c>
    </row>
    <row r="1056" spans="1:60" hidden="1">
      <c r="A1056">
        <v>11</v>
      </c>
      <c r="B1056" t="s">
        <v>22</v>
      </c>
      <c r="C1056" t="s">
        <v>1138</v>
      </c>
      <c r="D1056" t="s">
        <v>1173</v>
      </c>
      <c r="E1056" t="s">
        <v>8</v>
      </c>
      <c r="F1056" t="s">
        <v>162</v>
      </c>
      <c r="G1056">
        <v>4883</v>
      </c>
      <c r="H1056">
        <v>20</v>
      </c>
      <c r="I1056" s="19">
        <v>20000000</v>
      </c>
      <c r="J1056" s="15">
        <v>1000000</v>
      </c>
      <c r="K1056">
        <v>20</v>
      </c>
      <c r="M1056" t="s">
        <v>113</v>
      </c>
      <c r="N1056" t="s">
        <v>48</v>
      </c>
      <c r="O1056" t="s">
        <v>114</v>
      </c>
      <c r="P1056" t="s">
        <v>1174</v>
      </c>
      <c r="Q1056" t="s">
        <v>53</v>
      </c>
      <c r="R1056" t="s">
        <v>117</v>
      </c>
      <c r="S1056" t="s">
        <v>135</v>
      </c>
      <c r="T1056" t="s">
        <v>167</v>
      </c>
      <c r="U1056" t="s">
        <v>1112</v>
      </c>
      <c r="V1056" s="17" t="str">
        <f t="shared" si="155"/>
        <v>11-488302</v>
      </c>
      <c r="W1056" t="s">
        <v>1175</v>
      </c>
      <c r="X1056" s="17" t="s">
        <v>40</v>
      </c>
      <c r="Y1056" s="14">
        <v>44277</v>
      </c>
      <c r="Z1056" s="16">
        <v>21</v>
      </c>
      <c r="AA1056" s="14">
        <v>44298</v>
      </c>
      <c r="AB1056" s="14">
        <v>44224</v>
      </c>
      <c r="AC1056" s="19">
        <f t="shared" si="150"/>
        <v>20000000</v>
      </c>
      <c r="AD1056">
        <v>14</v>
      </c>
      <c r="AE1056" s="14">
        <v>44238</v>
      </c>
      <c r="AF1056" s="14">
        <v>44241</v>
      </c>
      <c r="AG1056">
        <v>24</v>
      </c>
      <c r="AH1056" s="14">
        <v>44265</v>
      </c>
      <c r="AI1056" s="14">
        <v>44301</v>
      </c>
      <c r="AJ1056">
        <v>30</v>
      </c>
      <c r="AK1056" s="14">
        <v>44331</v>
      </c>
      <c r="AL1056" s="15">
        <f t="shared" si="156"/>
        <v>20000000</v>
      </c>
      <c r="AM1056" s="16">
        <v>8</v>
      </c>
      <c r="AN1056" s="14">
        <v>44576</v>
      </c>
      <c r="AO1056" s="14">
        <v>44636</v>
      </c>
      <c r="AP1056" s="19"/>
      <c r="AQ1056" s="19"/>
      <c r="AR1056" s="19"/>
      <c r="AS1056" s="19"/>
      <c r="AT1056" s="19">
        <v>2000000</v>
      </c>
      <c r="AU1056" s="19"/>
      <c r="AV1056" s="19">
        <v>18000000</v>
      </c>
      <c r="AW1056" s="19"/>
      <c r="AX1056" s="19"/>
      <c r="AY1056" s="19"/>
      <c r="AZ1056" s="19"/>
      <c r="BA1056" s="19"/>
      <c r="BB1056" s="19">
        <f t="shared" si="152"/>
        <v>20000000</v>
      </c>
      <c r="BC1056" s="15">
        <f t="shared" si="157"/>
        <v>20000000</v>
      </c>
      <c r="BD1056" s="15">
        <f t="shared" si="151"/>
        <v>20000000</v>
      </c>
      <c r="BE1056" t="str">
        <f t="shared" si="158"/>
        <v>OK</v>
      </c>
      <c r="BF1056">
        <f t="shared" si="159"/>
        <v>2</v>
      </c>
    </row>
    <row r="1057" spans="1:58" hidden="1">
      <c r="A1057">
        <v>11</v>
      </c>
      <c r="B1057" t="s">
        <v>22</v>
      </c>
      <c r="C1057" t="s">
        <v>1133</v>
      </c>
      <c r="D1057" t="s">
        <v>1176</v>
      </c>
      <c r="E1057" t="s">
        <v>8</v>
      </c>
      <c r="F1057" t="s">
        <v>162</v>
      </c>
      <c r="G1057">
        <v>4883</v>
      </c>
      <c r="H1057">
        <v>22</v>
      </c>
      <c r="I1057" s="19">
        <v>22770000</v>
      </c>
      <c r="J1057" s="15">
        <v>1035000</v>
      </c>
      <c r="K1057">
        <v>22</v>
      </c>
      <c r="M1057" t="s">
        <v>113</v>
      </c>
      <c r="N1057" t="s">
        <v>48</v>
      </c>
      <c r="O1057" t="s">
        <v>114</v>
      </c>
      <c r="P1057" t="s">
        <v>1177</v>
      </c>
      <c r="Q1057" t="s">
        <v>53</v>
      </c>
      <c r="R1057" t="s">
        <v>117</v>
      </c>
      <c r="S1057" t="s">
        <v>124</v>
      </c>
      <c r="T1057" t="s">
        <v>463</v>
      </c>
      <c r="U1057" t="s">
        <v>1112</v>
      </c>
      <c r="V1057" s="17" t="str">
        <f t="shared" si="155"/>
        <v>11-488303</v>
      </c>
      <c r="W1057" t="s">
        <v>1178</v>
      </c>
      <c r="X1057" t="s">
        <v>113</v>
      </c>
      <c r="Y1057" s="14">
        <v>44277</v>
      </c>
      <c r="Z1057" s="16">
        <v>21</v>
      </c>
      <c r="AA1057" s="14">
        <v>44298</v>
      </c>
      <c r="AB1057" s="14">
        <v>44266</v>
      </c>
      <c r="AC1057" s="19">
        <f t="shared" si="150"/>
        <v>22770000</v>
      </c>
      <c r="AD1057">
        <v>11</v>
      </c>
      <c r="AE1057" s="14">
        <v>44277</v>
      </c>
      <c r="AF1057" s="14"/>
      <c r="AH1057" s="14"/>
      <c r="AI1057" s="14"/>
      <c r="AK1057" s="14"/>
      <c r="AL1057" s="14"/>
      <c r="AN1057" s="14" t="s">
        <v>1159</v>
      </c>
      <c r="AO1057" s="14" t="s">
        <v>1159</v>
      </c>
      <c r="AP1057" s="19"/>
      <c r="AQ1057" s="19"/>
      <c r="AR1057" s="19"/>
      <c r="AS1057" s="19"/>
      <c r="AT1057" s="19"/>
      <c r="AU1057" s="19"/>
      <c r="AV1057" s="19"/>
      <c r="AW1057" s="19"/>
      <c r="AX1057" s="19"/>
      <c r="AY1057" s="19"/>
      <c r="AZ1057" s="19"/>
      <c r="BA1057" s="19"/>
      <c r="BB1057" s="19">
        <f t="shared" si="152"/>
        <v>0</v>
      </c>
      <c r="BC1057" s="15"/>
      <c r="BD1057" s="15">
        <f t="shared" si="151"/>
        <v>22770000</v>
      </c>
      <c r="BE1057" t="str">
        <f t="shared" si="158"/>
        <v>REVISAR</v>
      </c>
      <c r="BF1057">
        <f t="shared" si="159"/>
        <v>0</v>
      </c>
    </row>
    <row r="1058" spans="1:58" hidden="1">
      <c r="A1058">
        <v>11</v>
      </c>
      <c r="B1058" t="s">
        <v>22</v>
      </c>
      <c r="C1058" t="s">
        <v>1133</v>
      </c>
      <c r="D1058" t="s">
        <v>1179</v>
      </c>
      <c r="E1058" t="s">
        <v>8</v>
      </c>
      <c r="F1058" t="s">
        <v>162</v>
      </c>
      <c r="G1058">
        <v>4883</v>
      </c>
      <c r="H1058">
        <v>22</v>
      </c>
      <c r="I1058" s="19">
        <v>22770000</v>
      </c>
      <c r="J1058" s="15">
        <v>1035000</v>
      </c>
      <c r="K1058">
        <v>22</v>
      </c>
      <c r="M1058" t="s">
        <v>113</v>
      </c>
      <c r="N1058" t="s">
        <v>48</v>
      </c>
      <c r="O1058" t="s">
        <v>114</v>
      </c>
      <c r="P1058" t="s">
        <v>1177</v>
      </c>
      <c r="Q1058" t="s">
        <v>53</v>
      </c>
      <c r="R1058" t="s">
        <v>117</v>
      </c>
      <c r="S1058" t="s">
        <v>148</v>
      </c>
      <c r="T1058" t="s">
        <v>239</v>
      </c>
      <c r="U1058" t="s">
        <v>1112</v>
      </c>
      <c r="V1058" s="17" t="str">
        <f t="shared" si="155"/>
        <v>11-488305</v>
      </c>
      <c r="W1058" t="s">
        <v>1180</v>
      </c>
      <c r="X1058" t="s">
        <v>113</v>
      </c>
      <c r="Y1058" s="14">
        <v>44277</v>
      </c>
      <c r="Z1058" s="16">
        <v>21</v>
      </c>
      <c r="AA1058" s="14">
        <v>44298</v>
      </c>
      <c r="AB1058" s="14">
        <v>44281</v>
      </c>
      <c r="AC1058" s="19">
        <f t="shared" si="150"/>
        <v>22770000</v>
      </c>
      <c r="AD1058">
        <v>12</v>
      </c>
      <c r="AE1058" s="14">
        <v>44293</v>
      </c>
      <c r="AF1058" s="14"/>
      <c r="AH1058" s="14"/>
      <c r="AI1058" s="14"/>
      <c r="AK1058" s="14"/>
      <c r="AL1058" s="14"/>
      <c r="AN1058" s="14" t="s">
        <v>1159</v>
      </c>
      <c r="AO1058" s="14" t="s">
        <v>1159</v>
      </c>
      <c r="AP1058" s="19"/>
      <c r="AQ1058" s="19"/>
      <c r="AR1058" s="19"/>
      <c r="AS1058" s="19"/>
      <c r="AT1058" s="19"/>
      <c r="AU1058" s="19"/>
      <c r="AV1058" s="19"/>
      <c r="AW1058" s="19"/>
      <c r="AX1058" s="19"/>
      <c r="AY1058" s="19"/>
      <c r="AZ1058" s="19"/>
      <c r="BA1058" s="19"/>
      <c r="BB1058" s="19">
        <f t="shared" si="152"/>
        <v>0</v>
      </c>
      <c r="BC1058" s="15"/>
      <c r="BD1058" s="15">
        <f t="shared" si="151"/>
        <v>22770000</v>
      </c>
      <c r="BE1058" t="str">
        <f t="shared" si="158"/>
        <v>REVISAR</v>
      </c>
      <c r="BF1058">
        <f t="shared" si="159"/>
        <v>0</v>
      </c>
    </row>
    <row r="1059" spans="1:58" hidden="1">
      <c r="A1059">
        <v>11</v>
      </c>
      <c r="B1059" t="s">
        <v>22</v>
      </c>
      <c r="C1059" t="s">
        <v>1133</v>
      </c>
      <c r="D1059" t="s">
        <v>1179</v>
      </c>
      <c r="E1059" t="s">
        <v>8</v>
      </c>
      <c r="F1059" t="s">
        <v>162</v>
      </c>
      <c r="G1059">
        <v>4883</v>
      </c>
      <c r="H1059">
        <v>22</v>
      </c>
      <c r="I1059" s="19">
        <v>22770000</v>
      </c>
      <c r="J1059" s="15">
        <v>1035000</v>
      </c>
      <c r="K1059">
        <v>22</v>
      </c>
      <c r="M1059" t="s">
        <v>113</v>
      </c>
      <c r="N1059" t="s">
        <v>48</v>
      </c>
      <c r="O1059" t="s">
        <v>114</v>
      </c>
      <c r="P1059" t="s">
        <v>1177</v>
      </c>
      <c r="Q1059" t="s">
        <v>53</v>
      </c>
      <c r="R1059" t="s">
        <v>117</v>
      </c>
      <c r="S1059" t="s">
        <v>156</v>
      </c>
      <c r="T1059" t="s">
        <v>1181</v>
      </c>
      <c r="U1059" t="s">
        <v>1112</v>
      </c>
      <c r="V1059" s="17" t="str">
        <f t="shared" si="155"/>
        <v>11-488307</v>
      </c>
      <c r="W1059" t="s">
        <v>1182</v>
      </c>
      <c r="X1059" t="s">
        <v>113</v>
      </c>
      <c r="Y1059" s="14">
        <v>44277</v>
      </c>
      <c r="Z1059" s="16">
        <v>21</v>
      </c>
      <c r="AA1059" s="14">
        <v>44298</v>
      </c>
      <c r="AB1059" s="14">
        <v>44294</v>
      </c>
      <c r="AC1059" s="19">
        <f t="shared" si="150"/>
        <v>22770000</v>
      </c>
      <c r="AD1059">
        <v>11</v>
      </c>
      <c r="AE1059" s="14">
        <v>44305</v>
      </c>
      <c r="AF1059" s="14"/>
      <c r="AH1059" s="14"/>
      <c r="AI1059" s="14"/>
      <c r="AK1059" s="14"/>
      <c r="AL1059" s="14"/>
      <c r="AN1059" s="14" t="s">
        <v>1159</v>
      </c>
      <c r="AO1059" s="14" t="s">
        <v>1159</v>
      </c>
      <c r="AP1059" s="19"/>
      <c r="AQ1059" s="19"/>
      <c r="AR1059" s="19"/>
      <c r="AS1059" s="19"/>
      <c r="AT1059" s="19"/>
      <c r="AU1059" s="19"/>
      <c r="AV1059" s="19"/>
      <c r="AW1059" s="19"/>
      <c r="AX1059" s="19"/>
      <c r="AY1059" s="19"/>
      <c r="AZ1059" s="19"/>
      <c r="BA1059" s="19"/>
      <c r="BB1059" s="19">
        <f t="shared" si="152"/>
        <v>0</v>
      </c>
      <c r="BC1059" s="15"/>
      <c r="BD1059" s="15">
        <f t="shared" si="151"/>
        <v>22770000</v>
      </c>
      <c r="BE1059" t="str">
        <f t="shared" si="158"/>
        <v>REVISAR</v>
      </c>
      <c r="BF1059">
        <f t="shared" si="159"/>
        <v>0</v>
      </c>
    </row>
    <row r="1060" spans="1:58" hidden="1">
      <c r="A1060">
        <v>11</v>
      </c>
      <c r="B1060" t="s">
        <v>22</v>
      </c>
      <c r="C1060" t="s">
        <v>1133</v>
      </c>
      <c r="D1060" t="s">
        <v>1179</v>
      </c>
      <c r="E1060" t="s">
        <v>8</v>
      </c>
      <c r="F1060" t="s">
        <v>162</v>
      </c>
      <c r="G1060">
        <v>4883</v>
      </c>
      <c r="H1060">
        <v>22</v>
      </c>
      <c r="I1060" s="19">
        <v>22770000</v>
      </c>
      <c r="J1060" s="15">
        <v>1035000</v>
      </c>
      <c r="K1060">
        <v>22</v>
      </c>
      <c r="M1060" t="s">
        <v>113</v>
      </c>
      <c r="N1060" t="s">
        <v>48</v>
      </c>
      <c r="O1060" t="s">
        <v>114</v>
      </c>
      <c r="P1060" t="s">
        <v>1177</v>
      </c>
      <c r="Q1060" t="s">
        <v>53</v>
      </c>
      <c r="R1060" t="s">
        <v>117</v>
      </c>
      <c r="S1060" t="s">
        <v>159</v>
      </c>
      <c r="T1060" t="s">
        <v>1183</v>
      </c>
      <c r="U1060" t="s">
        <v>1112</v>
      </c>
      <c r="V1060" s="17" t="str">
        <f t="shared" si="155"/>
        <v>11-488308</v>
      </c>
      <c r="W1060" t="s">
        <v>1184</v>
      </c>
      <c r="X1060" t="s">
        <v>113</v>
      </c>
      <c r="Y1060" s="14">
        <v>44277</v>
      </c>
      <c r="Z1060" s="16">
        <v>21</v>
      </c>
      <c r="AA1060" s="14">
        <v>44298</v>
      </c>
      <c r="AB1060" s="14">
        <v>44321</v>
      </c>
      <c r="AC1060" s="19">
        <f t="shared" si="150"/>
        <v>22770000</v>
      </c>
      <c r="AD1060">
        <v>9</v>
      </c>
      <c r="AE1060" s="14">
        <v>44330</v>
      </c>
      <c r="AF1060" s="14"/>
      <c r="AH1060" s="14"/>
      <c r="AI1060" s="14"/>
      <c r="AK1060" s="14"/>
      <c r="AL1060" s="14"/>
      <c r="AN1060" s="14" t="s">
        <v>1159</v>
      </c>
      <c r="AO1060" s="14" t="s">
        <v>1159</v>
      </c>
      <c r="AP1060" s="19"/>
      <c r="AQ1060" s="19"/>
      <c r="AR1060" s="19"/>
      <c r="AS1060" s="19"/>
      <c r="AT1060" s="19"/>
      <c r="AU1060" s="19"/>
      <c r="AV1060" s="19"/>
      <c r="AW1060" s="19"/>
      <c r="AX1060" s="19"/>
      <c r="AY1060" s="19"/>
      <c r="AZ1060" s="19"/>
      <c r="BA1060" s="19"/>
      <c r="BB1060" s="19">
        <f t="shared" si="152"/>
        <v>0</v>
      </c>
      <c r="BC1060" s="15"/>
      <c r="BD1060" s="15">
        <f t="shared" si="151"/>
        <v>22770000</v>
      </c>
      <c r="BE1060" t="str">
        <f t="shared" si="158"/>
        <v>REVISAR</v>
      </c>
      <c r="BF1060">
        <f t="shared" si="159"/>
        <v>0</v>
      </c>
    </row>
    <row r="1061" spans="1:58" hidden="1">
      <c r="A1061">
        <v>11</v>
      </c>
      <c r="B1061" t="s">
        <v>22</v>
      </c>
      <c r="C1061" t="s">
        <v>1133</v>
      </c>
      <c r="D1061" t="s">
        <v>1176</v>
      </c>
      <c r="E1061" t="s">
        <v>8</v>
      </c>
      <c r="F1061" t="s">
        <v>162</v>
      </c>
      <c r="G1061">
        <v>4883</v>
      </c>
      <c r="H1061">
        <v>22</v>
      </c>
      <c r="I1061" s="19">
        <v>22770000</v>
      </c>
      <c r="J1061" s="15">
        <v>1035000</v>
      </c>
      <c r="K1061">
        <v>22</v>
      </c>
      <c r="M1061" t="s">
        <v>113</v>
      </c>
      <c r="N1061" t="s">
        <v>48</v>
      </c>
      <c r="O1061" t="s">
        <v>114</v>
      </c>
      <c r="P1061" t="s">
        <v>1177</v>
      </c>
      <c r="Q1061" t="s">
        <v>53</v>
      </c>
      <c r="R1061" t="s">
        <v>117</v>
      </c>
      <c r="S1061" t="s">
        <v>173</v>
      </c>
      <c r="T1061" t="s">
        <v>1185</v>
      </c>
      <c r="U1061" t="s">
        <v>1112</v>
      </c>
      <c r="V1061" s="17" t="str">
        <f t="shared" si="155"/>
        <v>11-488309</v>
      </c>
      <c r="W1061" t="s">
        <v>1186</v>
      </c>
      <c r="X1061" t="s">
        <v>113</v>
      </c>
      <c r="Y1061" s="14">
        <v>44277</v>
      </c>
      <c r="Z1061" s="16">
        <v>21</v>
      </c>
      <c r="AA1061" s="14">
        <v>44298</v>
      </c>
      <c r="AB1061" s="14">
        <v>44340</v>
      </c>
      <c r="AC1061" s="19">
        <f t="shared" si="150"/>
        <v>22770000</v>
      </c>
      <c r="AD1061">
        <v>9</v>
      </c>
      <c r="AE1061" s="14">
        <v>44349</v>
      </c>
      <c r="AF1061" s="14"/>
      <c r="AH1061" s="14"/>
      <c r="AI1061" s="14"/>
      <c r="AK1061" s="14"/>
      <c r="AL1061" s="14"/>
      <c r="AN1061" s="14" t="s">
        <v>1159</v>
      </c>
      <c r="AO1061" s="14" t="s">
        <v>1159</v>
      </c>
      <c r="AP1061" s="19"/>
      <c r="AQ1061" s="19"/>
      <c r="AR1061" s="19"/>
      <c r="AS1061" s="19"/>
      <c r="AT1061" s="19"/>
      <c r="AU1061" s="19"/>
      <c r="AV1061" s="19"/>
      <c r="AW1061" s="19"/>
      <c r="AX1061" s="19"/>
      <c r="AY1061" s="19"/>
      <c r="AZ1061" s="19"/>
      <c r="BA1061" s="19"/>
      <c r="BB1061" s="19">
        <f t="shared" si="152"/>
        <v>0</v>
      </c>
      <c r="BC1061" s="15"/>
      <c r="BD1061" s="15">
        <f t="shared" si="151"/>
        <v>22770000</v>
      </c>
      <c r="BE1061" t="str">
        <f t="shared" si="158"/>
        <v>REVISAR</v>
      </c>
      <c r="BF1061">
        <f t="shared" si="159"/>
        <v>0</v>
      </c>
    </row>
    <row r="1062" spans="1:58" hidden="1">
      <c r="A1062">
        <v>11</v>
      </c>
      <c r="B1062" t="s">
        <v>22</v>
      </c>
      <c r="C1062" t="s">
        <v>1133</v>
      </c>
      <c r="D1062" t="s">
        <v>1176</v>
      </c>
      <c r="E1062" t="s">
        <v>8</v>
      </c>
      <c r="F1062" t="s">
        <v>162</v>
      </c>
      <c r="G1062">
        <v>4883</v>
      </c>
      <c r="H1062">
        <v>22</v>
      </c>
      <c r="I1062" s="19">
        <v>22770000</v>
      </c>
      <c r="J1062" s="15">
        <v>1035000</v>
      </c>
      <c r="K1062">
        <v>22</v>
      </c>
      <c r="M1062" t="s">
        <v>113</v>
      </c>
      <c r="N1062" t="s">
        <v>48</v>
      </c>
      <c r="O1062" t="s">
        <v>114</v>
      </c>
      <c r="P1062" t="s">
        <v>1177</v>
      </c>
      <c r="Q1062" t="s">
        <v>53</v>
      </c>
      <c r="R1062" t="s">
        <v>123</v>
      </c>
      <c r="S1062" t="s">
        <v>1021</v>
      </c>
      <c r="T1062" t="s">
        <v>1187</v>
      </c>
      <c r="U1062" t="s">
        <v>1112</v>
      </c>
      <c r="V1062" s="17" t="str">
        <f t="shared" si="155"/>
        <v>11-488310</v>
      </c>
      <c r="W1062" t="s">
        <v>1188</v>
      </c>
      <c r="X1062" t="s">
        <v>113</v>
      </c>
      <c r="Y1062" s="14">
        <v>44277</v>
      </c>
      <c r="Z1062" s="16">
        <v>21</v>
      </c>
      <c r="AA1062" s="14">
        <v>44298</v>
      </c>
      <c r="AB1062" s="14">
        <v>44340</v>
      </c>
      <c r="AC1062" s="19">
        <f t="shared" si="150"/>
        <v>22770000</v>
      </c>
      <c r="AD1062">
        <v>9</v>
      </c>
      <c r="AE1062" s="14">
        <v>44349</v>
      </c>
      <c r="AF1062" s="14"/>
      <c r="AH1062" s="14"/>
      <c r="AI1062" s="14"/>
      <c r="AK1062" s="14"/>
      <c r="AL1062" s="14"/>
      <c r="AN1062" s="14" t="s">
        <v>1159</v>
      </c>
      <c r="AO1062" s="14" t="s">
        <v>1159</v>
      </c>
      <c r="AP1062" s="19"/>
      <c r="AQ1062" s="19"/>
      <c r="AR1062" s="19"/>
      <c r="AS1062" s="19"/>
      <c r="AT1062" s="19"/>
      <c r="AU1062" s="19"/>
      <c r="AV1062" s="19"/>
      <c r="AW1062" s="19"/>
      <c r="AX1062" s="19"/>
      <c r="AY1062" s="19"/>
      <c r="AZ1062" s="19"/>
      <c r="BA1062" s="19"/>
      <c r="BB1062" s="19">
        <f t="shared" si="152"/>
        <v>0</v>
      </c>
      <c r="BC1062" s="15"/>
      <c r="BD1062" s="15">
        <f t="shared" si="151"/>
        <v>22770000</v>
      </c>
      <c r="BE1062" t="str">
        <f t="shared" si="158"/>
        <v>REVISAR</v>
      </c>
      <c r="BF1062">
        <f t="shared" si="159"/>
        <v>0</v>
      </c>
    </row>
    <row r="1063" spans="1:58" hidden="1">
      <c r="A1063">
        <v>11</v>
      </c>
      <c r="B1063" t="s">
        <v>22</v>
      </c>
      <c r="C1063" t="s">
        <v>1133</v>
      </c>
      <c r="D1063" t="s">
        <v>1176</v>
      </c>
      <c r="E1063" t="s">
        <v>8</v>
      </c>
      <c r="F1063" t="s">
        <v>162</v>
      </c>
      <c r="G1063">
        <v>4883</v>
      </c>
      <c r="H1063">
        <v>22</v>
      </c>
      <c r="I1063" s="19">
        <v>22770000</v>
      </c>
      <c r="J1063" s="15">
        <v>1035000</v>
      </c>
      <c r="K1063">
        <v>22</v>
      </c>
      <c r="M1063" t="s">
        <v>113</v>
      </c>
      <c r="N1063" t="s">
        <v>48</v>
      </c>
      <c r="O1063" t="s">
        <v>114</v>
      </c>
      <c r="P1063" t="s">
        <v>1189</v>
      </c>
      <c r="Q1063" t="s">
        <v>53</v>
      </c>
      <c r="R1063" t="s">
        <v>123</v>
      </c>
      <c r="S1063" t="s">
        <v>1112</v>
      </c>
      <c r="T1063" t="s">
        <v>1190</v>
      </c>
      <c r="U1063" t="s">
        <v>1112</v>
      </c>
      <c r="V1063" s="17" t="str">
        <f t="shared" si="155"/>
        <v>11-488311</v>
      </c>
      <c r="W1063" t="s">
        <v>1191</v>
      </c>
      <c r="X1063" t="s">
        <v>113</v>
      </c>
      <c r="Y1063" s="14">
        <v>44277</v>
      </c>
      <c r="Z1063" s="16">
        <v>21</v>
      </c>
      <c r="AA1063" s="14">
        <v>44298</v>
      </c>
      <c r="AB1063" s="14">
        <v>44379</v>
      </c>
      <c r="AC1063" s="19">
        <f t="shared" si="150"/>
        <v>22770000</v>
      </c>
      <c r="AD1063">
        <v>11</v>
      </c>
      <c r="AE1063" s="14">
        <v>44390</v>
      </c>
      <c r="AF1063" s="14"/>
      <c r="AH1063" s="14"/>
      <c r="AI1063" s="14"/>
      <c r="AK1063" s="14"/>
      <c r="AL1063" s="14"/>
      <c r="AN1063" s="14" t="s">
        <v>1159</v>
      </c>
      <c r="AO1063" s="14" t="s">
        <v>1159</v>
      </c>
      <c r="AP1063" s="19"/>
      <c r="AQ1063" s="19"/>
      <c r="AR1063" s="19"/>
      <c r="AS1063" s="19"/>
      <c r="AT1063" s="19"/>
      <c r="AU1063" s="19"/>
      <c r="AV1063" s="19"/>
      <c r="AW1063" s="19"/>
      <c r="AX1063" s="19"/>
      <c r="AY1063" s="19">
        <v>2277000</v>
      </c>
      <c r="AZ1063" s="19"/>
      <c r="BA1063" s="19">
        <v>20493000</v>
      </c>
      <c r="BB1063" s="19">
        <f t="shared" si="152"/>
        <v>0</v>
      </c>
      <c r="BC1063" s="15">
        <f t="shared" si="157"/>
        <v>22770000</v>
      </c>
      <c r="BD1063" s="15">
        <f t="shared" si="151"/>
        <v>22770000</v>
      </c>
      <c r="BE1063" t="str">
        <f t="shared" si="158"/>
        <v>OK</v>
      </c>
      <c r="BF1063">
        <f t="shared" si="159"/>
        <v>2</v>
      </c>
    </row>
    <row r="1064" spans="1:58" hidden="1">
      <c r="A1064">
        <v>11</v>
      </c>
      <c r="B1064" t="s">
        <v>22</v>
      </c>
      <c r="C1064" t="s">
        <v>1133</v>
      </c>
      <c r="D1064" t="s">
        <v>1192</v>
      </c>
      <c r="E1064" t="s">
        <v>8</v>
      </c>
      <c r="F1064" t="s">
        <v>162</v>
      </c>
      <c r="G1064">
        <v>4883</v>
      </c>
      <c r="H1064">
        <v>22</v>
      </c>
      <c r="I1064" s="19">
        <v>22770000</v>
      </c>
      <c r="J1064" s="15">
        <v>1035000</v>
      </c>
      <c r="K1064">
        <v>22</v>
      </c>
      <c r="M1064" t="s">
        <v>113</v>
      </c>
      <c r="N1064" t="s">
        <v>48</v>
      </c>
      <c r="O1064" t="s">
        <v>114</v>
      </c>
      <c r="P1064" t="s">
        <v>1171</v>
      </c>
      <c r="Q1064" t="s">
        <v>53</v>
      </c>
      <c r="R1064" t="s">
        <v>117</v>
      </c>
      <c r="S1064">
        <v>13</v>
      </c>
      <c r="T1064" t="s">
        <v>1193</v>
      </c>
      <c r="U1064" t="s">
        <v>1112</v>
      </c>
      <c r="V1064" s="17" t="str">
        <f t="shared" si="155"/>
        <v>11-488313</v>
      </c>
      <c r="W1064" t="s">
        <v>1194</v>
      </c>
      <c r="X1064" s="17" t="s">
        <v>40</v>
      </c>
      <c r="Y1064" s="14">
        <v>44277</v>
      </c>
      <c r="Z1064" s="16">
        <v>21</v>
      </c>
      <c r="AA1064" s="14">
        <v>44298</v>
      </c>
      <c r="AB1064" s="14">
        <v>44392</v>
      </c>
      <c r="AC1064" s="19">
        <f t="shared" si="150"/>
        <v>22770000</v>
      </c>
      <c r="AD1064">
        <v>13</v>
      </c>
      <c r="AE1064" s="14">
        <v>44405</v>
      </c>
      <c r="AF1064" s="14">
        <v>44407</v>
      </c>
      <c r="AG1064">
        <v>15</v>
      </c>
      <c r="AH1064" s="14">
        <v>44422</v>
      </c>
      <c r="AI1064" s="14">
        <v>44454</v>
      </c>
      <c r="AJ1064">
        <v>35</v>
      </c>
      <c r="AK1064" s="14">
        <v>44489</v>
      </c>
      <c r="AL1064" s="14"/>
      <c r="AM1064" s="16">
        <v>8</v>
      </c>
      <c r="AN1064" s="14">
        <v>44732</v>
      </c>
      <c r="AO1064" s="14">
        <v>44792</v>
      </c>
      <c r="AP1064" s="19"/>
      <c r="AQ1064" s="19"/>
      <c r="AR1064" s="19"/>
      <c r="AS1064" s="19"/>
      <c r="AT1064" s="19"/>
      <c r="AU1064" s="19"/>
      <c r="AV1064" s="19"/>
      <c r="AW1064" s="19"/>
      <c r="AX1064" s="19"/>
      <c r="AY1064" s="19"/>
      <c r="AZ1064" s="19">
        <v>1138500</v>
      </c>
      <c r="BA1064" s="19">
        <v>21631500</v>
      </c>
      <c r="BB1064" s="19">
        <f t="shared" si="152"/>
        <v>0</v>
      </c>
      <c r="BC1064" s="15">
        <f t="shared" si="157"/>
        <v>22770000</v>
      </c>
      <c r="BD1064" s="15">
        <f t="shared" si="151"/>
        <v>22770000</v>
      </c>
      <c r="BE1064" t="str">
        <f t="shared" si="158"/>
        <v>OK</v>
      </c>
      <c r="BF1064">
        <f t="shared" si="159"/>
        <v>2</v>
      </c>
    </row>
    <row r="1065" spans="1:58" hidden="1">
      <c r="A1065">
        <v>11</v>
      </c>
      <c r="B1065" t="s">
        <v>22</v>
      </c>
      <c r="C1065" t="s">
        <v>169</v>
      </c>
      <c r="D1065" t="s">
        <v>1195</v>
      </c>
      <c r="E1065" t="s">
        <v>8</v>
      </c>
      <c r="F1065" t="s">
        <v>577</v>
      </c>
      <c r="G1065">
        <v>4885</v>
      </c>
      <c r="H1065">
        <v>20</v>
      </c>
      <c r="I1065" s="19">
        <v>14000000</v>
      </c>
      <c r="J1065" s="15">
        <v>700000</v>
      </c>
      <c r="K1065">
        <v>20</v>
      </c>
      <c r="M1065" t="s">
        <v>40</v>
      </c>
      <c r="N1065" t="s">
        <v>46</v>
      </c>
      <c r="O1065" t="s">
        <v>114</v>
      </c>
      <c r="P1065" t="s">
        <v>1196</v>
      </c>
      <c r="Q1065" t="s">
        <v>579</v>
      </c>
      <c r="R1065" t="s">
        <v>117</v>
      </c>
      <c r="S1065" t="s">
        <v>152</v>
      </c>
      <c r="T1065" t="s">
        <v>1197</v>
      </c>
      <c r="U1065" t="s">
        <v>1112</v>
      </c>
      <c r="V1065" s="17" t="str">
        <f t="shared" si="155"/>
        <v>11-488506</v>
      </c>
      <c r="W1065" t="s">
        <v>1198</v>
      </c>
      <c r="X1065" s="17" t="s">
        <v>40</v>
      </c>
      <c r="Y1065" s="14"/>
      <c r="Z1065" s="16">
        <v>21</v>
      </c>
      <c r="AA1065" s="14"/>
      <c r="AB1065" s="14">
        <v>44294</v>
      </c>
      <c r="AC1065" s="19">
        <f t="shared" si="150"/>
        <v>14000000</v>
      </c>
      <c r="AD1065">
        <v>30</v>
      </c>
      <c r="AE1065" s="14">
        <v>44324</v>
      </c>
      <c r="AF1065" s="14">
        <v>44328</v>
      </c>
      <c r="AG1065">
        <v>20</v>
      </c>
      <c r="AH1065" s="14">
        <v>44348</v>
      </c>
      <c r="AI1065" s="14">
        <v>44355</v>
      </c>
      <c r="AJ1065">
        <v>60</v>
      </c>
      <c r="AK1065" s="14">
        <v>44415</v>
      </c>
      <c r="AL1065" s="14"/>
      <c r="AM1065" s="16">
        <v>6</v>
      </c>
      <c r="AN1065" s="14">
        <v>44599</v>
      </c>
      <c r="AO1065" s="14">
        <v>44659</v>
      </c>
      <c r="AP1065" s="19"/>
      <c r="AQ1065" s="19"/>
      <c r="AR1065" s="19"/>
      <c r="AS1065" s="19"/>
      <c r="AT1065" s="19"/>
      <c r="AU1065" s="19"/>
      <c r="AV1065" s="19">
        <v>10500000</v>
      </c>
      <c r="AW1065" s="19">
        <v>3500000</v>
      </c>
      <c r="AX1065" s="19"/>
      <c r="AY1065" s="19"/>
      <c r="AZ1065" s="19"/>
      <c r="BA1065" s="19"/>
      <c r="BB1065" s="19">
        <f t="shared" si="152"/>
        <v>10500000</v>
      </c>
      <c r="BC1065" s="15">
        <f t="shared" si="157"/>
        <v>14000000</v>
      </c>
      <c r="BD1065" s="15">
        <f t="shared" si="151"/>
        <v>14000000</v>
      </c>
      <c r="BE1065" t="str">
        <f t="shared" si="158"/>
        <v>OK</v>
      </c>
      <c r="BF1065">
        <f t="shared" si="159"/>
        <v>2</v>
      </c>
    </row>
    <row r="1066" spans="1:58" hidden="1">
      <c r="A1066">
        <v>11</v>
      </c>
      <c r="B1066" t="s">
        <v>22</v>
      </c>
      <c r="C1066" t="s">
        <v>169</v>
      </c>
      <c r="D1066" t="s">
        <v>1195</v>
      </c>
      <c r="E1066" t="s">
        <v>8</v>
      </c>
      <c r="F1066" t="s">
        <v>577</v>
      </c>
      <c r="G1066">
        <v>4885</v>
      </c>
      <c r="H1066">
        <v>15</v>
      </c>
      <c r="I1066" s="19">
        <v>10500000</v>
      </c>
      <c r="J1066" s="15">
        <v>700000</v>
      </c>
      <c r="K1066">
        <v>15</v>
      </c>
      <c r="M1066" t="s">
        <v>113</v>
      </c>
      <c r="N1066" t="s">
        <v>46</v>
      </c>
      <c r="O1066" t="s">
        <v>114</v>
      </c>
      <c r="P1066" t="s">
        <v>1196</v>
      </c>
      <c r="Q1066" t="s">
        <v>579</v>
      </c>
      <c r="R1066" t="s">
        <v>117</v>
      </c>
      <c r="S1066" t="s">
        <v>1115</v>
      </c>
      <c r="T1066" t="s">
        <v>1199</v>
      </c>
      <c r="U1066" t="s">
        <v>1112</v>
      </c>
      <c r="V1066" s="17" t="str">
        <f t="shared" si="155"/>
        <v>11-488512</v>
      </c>
      <c r="W1066" t="s">
        <v>1200</v>
      </c>
      <c r="X1066" s="17" t="s">
        <v>40</v>
      </c>
      <c r="Y1066" s="14"/>
      <c r="AA1066" s="14"/>
      <c r="AB1066" s="14">
        <v>44382</v>
      </c>
      <c r="AC1066" s="19">
        <f t="shared" si="150"/>
        <v>10500000</v>
      </c>
      <c r="AD1066">
        <v>23</v>
      </c>
      <c r="AE1066" s="14">
        <v>44405</v>
      </c>
      <c r="AF1066" s="14">
        <v>44407</v>
      </c>
      <c r="AG1066">
        <v>15</v>
      </c>
      <c r="AH1066" s="14">
        <v>44422</v>
      </c>
      <c r="AI1066" s="14">
        <v>44431</v>
      </c>
      <c r="AJ1066">
        <v>45</v>
      </c>
      <c r="AK1066" s="14">
        <v>44476</v>
      </c>
      <c r="AL1066" s="14"/>
      <c r="AM1066" s="16">
        <v>6</v>
      </c>
      <c r="AN1066" s="14">
        <v>44658</v>
      </c>
      <c r="AO1066" s="14">
        <v>44718</v>
      </c>
      <c r="AP1066" s="19"/>
      <c r="AQ1066" s="19"/>
      <c r="AR1066" s="19"/>
      <c r="AS1066" s="19"/>
      <c r="AT1066" s="19"/>
      <c r="AU1066" s="19"/>
      <c r="AV1066" s="19"/>
      <c r="AW1066" s="19"/>
      <c r="AX1066" s="19"/>
      <c r="AY1066" s="19">
        <v>10500000</v>
      </c>
      <c r="AZ1066" s="19"/>
      <c r="BA1066" s="19"/>
      <c r="BB1066" s="19">
        <f t="shared" si="152"/>
        <v>0</v>
      </c>
      <c r="BC1066" s="15">
        <f t="shared" si="157"/>
        <v>10500000</v>
      </c>
      <c r="BD1066" s="15">
        <f t="shared" si="151"/>
        <v>10500000</v>
      </c>
      <c r="BE1066" t="str">
        <f t="shared" si="158"/>
        <v>OK</v>
      </c>
      <c r="BF1066">
        <f t="shared" si="159"/>
        <v>1</v>
      </c>
    </row>
    <row r="1067" spans="1:58" hidden="1">
      <c r="A1067">
        <v>11</v>
      </c>
      <c r="B1067" t="s">
        <v>22</v>
      </c>
      <c r="C1067" t="s">
        <v>1133</v>
      </c>
      <c r="D1067" t="s">
        <v>1201</v>
      </c>
      <c r="E1067" t="s">
        <v>7</v>
      </c>
      <c r="F1067" t="s">
        <v>176</v>
      </c>
      <c r="G1067">
        <v>4916</v>
      </c>
      <c r="H1067">
        <v>99</v>
      </c>
      <c r="I1067" s="19">
        <v>14180727</v>
      </c>
      <c r="J1067" s="15">
        <v>143239.66666666666</v>
      </c>
      <c r="K1067">
        <v>99</v>
      </c>
      <c r="M1067" t="s">
        <v>40</v>
      </c>
      <c r="N1067" t="s">
        <v>47</v>
      </c>
      <c r="O1067" t="s">
        <v>245</v>
      </c>
      <c r="P1067" t="s">
        <v>1202</v>
      </c>
      <c r="Q1067" t="s">
        <v>116</v>
      </c>
      <c r="R1067" t="s">
        <v>117</v>
      </c>
      <c r="S1067" t="s">
        <v>118</v>
      </c>
      <c r="T1067" t="s">
        <v>178</v>
      </c>
      <c r="U1067" t="s">
        <v>1112</v>
      </c>
      <c r="V1067" s="17" t="str">
        <f t="shared" si="155"/>
        <v>11-491601</v>
      </c>
      <c r="W1067" t="s">
        <v>1203</v>
      </c>
      <c r="X1067" s="17" t="s">
        <v>40</v>
      </c>
      <c r="Y1067" s="14"/>
      <c r="AA1067" s="14"/>
      <c r="AB1067" s="14">
        <v>44232</v>
      </c>
      <c r="AC1067" s="19">
        <f t="shared" si="150"/>
        <v>14180727</v>
      </c>
      <c r="AD1067">
        <v>14</v>
      </c>
      <c r="AE1067" s="14">
        <v>44246</v>
      </c>
      <c r="AF1067" s="14">
        <v>44250</v>
      </c>
      <c r="AG1067">
        <v>26</v>
      </c>
      <c r="AH1067" s="14">
        <v>44276</v>
      </c>
      <c r="AI1067" s="14">
        <v>44278</v>
      </c>
      <c r="AJ1067">
        <v>52</v>
      </c>
      <c r="AK1067" s="14">
        <v>44330</v>
      </c>
      <c r="AL1067" s="15">
        <f t="shared" ref="AL1067:AL1075" si="160">I1067</f>
        <v>14180727</v>
      </c>
      <c r="AM1067" s="16">
        <v>7</v>
      </c>
      <c r="AN1067" s="14">
        <v>44544</v>
      </c>
      <c r="AO1067" s="14">
        <v>44604</v>
      </c>
      <c r="AP1067" s="19"/>
      <c r="AQ1067" s="19"/>
      <c r="AR1067" s="19"/>
      <c r="AS1067" s="19"/>
      <c r="AT1067" s="19">
        <v>1418072.7000000002</v>
      </c>
      <c r="AU1067" s="19"/>
      <c r="AV1067" s="19">
        <v>12762654.300000001</v>
      </c>
      <c r="AW1067" s="19"/>
      <c r="AX1067" s="19"/>
      <c r="AY1067" s="19"/>
      <c r="AZ1067" s="19"/>
      <c r="BA1067" s="19"/>
      <c r="BB1067" s="19">
        <f t="shared" si="152"/>
        <v>14180727</v>
      </c>
      <c r="BC1067" s="15">
        <f t="shared" si="157"/>
        <v>14180727</v>
      </c>
      <c r="BD1067" s="15">
        <f t="shared" si="151"/>
        <v>14180727</v>
      </c>
      <c r="BE1067" t="str">
        <f t="shared" si="158"/>
        <v>OK</v>
      </c>
      <c r="BF1067">
        <f t="shared" si="159"/>
        <v>2</v>
      </c>
    </row>
    <row r="1068" spans="1:58" hidden="1">
      <c r="A1068">
        <v>11</v>
      </c>
      <c r="B1068" t="s">
        <v>22</v>
      </c>
      <c r="C1068" t="s">
        <v>1160</v>
      </c>
      <c r="D1068" t="s">
        <v>1204</v>
      </c>
      <c r="E1068" t="s">
        <v>7</v>
      </c>
      <c r="F1068" t="s">
        <v>176</v>
      </c>
      <c r="G1068">
        <v>4916</v>
      </c>
      <c r="H1068">
        <v>22</v>
      </c>
      <c r="I1068" s="19">
        <v>3151273</v>
      </c>
      <c r="J1068" s="15">
        <v>143239.68181818182</v>
      </c>
      <c r="K1068">
        <v>22</v>
      </c>
      <c r="M1068" t="s">
        <v>40</v>
      </c>
      <c r="N1068" t="s">
        <v>47</v>
      </c>
      <c r="O1068" t="s">
        <v>245</v>
      </c>
      <c r="P1068" t="s">
        <v>1205</v>
      </c>
      <c r="Q1068" t="s">
        <v>116</v>
      </c>
      <c r="R1068" t="s">
        <v>117</v>
      </c>
      <c r="S1068" t="s">
        <v>118</v>
      </c>
      <c r="T1068" t="s">
        <v>178</v>
      </c>
      <c r="U1068" t="s">
        <v>1112</v>
      </c>
      <c r="V1068" s="17" t="str">
        <f t="shared" si="155"/>
        <v>11-491601</v>
      </c>
      <c r="W1068" t="s">
        <v>1203</v>
      </c>
      <c r="X1068" s="17" t="s">
        <v>40</v>
      </c>
      <c r="Y1068" s="14"/>
      <c r="AA1068" s="14"/>
      <c r="AB1068" s="14">
        <v>44232</v>
      </c>
      <c r="AC1068" s="19">
        <f t="shared" si="150"/>
        <v>3151273</v>
      </c>
      <c r="AD1068">
        <v>14</v>
      </c>
      <c r="AE1068" s="14">
        <v>44246</v>
      </c>
      <c r="AF1068" s="14">
        <v>44250</v>
      </c>
      <c r="AG1068">
        <v>26</v>
      </c>
      <c r="AH1068" s="14">
        <v>44276</v>
      </c>
      <c r="AI1068" s="14">
        <v>44278</v>
      </c>
      <c r="AJ1068">
        <v>52</v>
      </c>
      <c r="AK1068" s="14">
        <v>44330</v>
      </c>
      <c r="AL1068" s="15">
        <f t="shared" si="160"/>
        <v>3151273</v>
      </c>
      <c r="AM1068" s="16">
        <v>7</v>
      </c>
      <c r="AN1068" s="14">
        <v>44544</v>
      </c>
      <c r="AO1068" s="14">
        <v>44604</v>
      </c>
      <c r="AP1068" s="19"/>
      <c r="AQ1068" s="19"/>
      <c r="AR1068" s="19"/>
      <c r="AS1068" s="19"/>
      <c r="AT1068" s="19">
        <v>315127.30000000005</v>
      </c>
      <c r="AU1068" s="19"/>
      <c r="AV1068" s="19">
        <v>2836145.7</v>
      </c>
      <c r="AW1068" s="19"/>
      <c r="AX1068" s="19"/>
      <c r="AY1068" s="19"/>
      <c r="AZ1068" s="19"/>
      <c r="BA1068" s="19"/>
      <c r="BB1068" s="19">
        <f t="shared" si="152"/>
        <v>3151273</v>
      </c>
      <c r="BC1068" s="15">
        <f t="shared" si="157"/>
        <v>3151273</v>
      </c>
      <c r="BD1068" s="15">
        <f t="shared" si="151"/>
        <v>3151273</v>
      </c>
      <c r="BE1068" t="str">
        <f t="shared" si="158"/>
        <v>OK</v>
      </c>
      <c r="BF1068">
        <f t="shared" si="159"/>
        <v>2</v>
      </c>
    </row>
    <row r="1069" spans="1:58">
      <c r="A1069">
        <v>11</v>
      </c>
      <c r="B1069" t="s">
        <v>22</v>
      </c>
      <c r="C1069" t="s">
        <v>1133</v>
      </c>
      <c r="D1069" t="s">
        <v>1206</v>
      </c>
      <c r="E1069" t="s">
        <v>9</v>
      </c>
      <c r="F1069" t="s">
        <v>180</v>
      </c>
      <c r="G1069">
        <v>5811</v>
      </c>
      <c r="H1069">
        <v>10</v>
      </c>
      <c r="I1069" s="19">
        <v>8500000</v>
      </c>
      <c r="J1069" s="15">
        <v>850000</v>
      </c>
      <c r="K1069">
        <v>10</v>
      </c>
      <c r="M1069" t="s">
        <v>40</v>
      </c>
      <c r="N1069" t="s">
        <v>48</v>
      </c>
      <c r="O1069" t="s">
        <v>493</v>
      </c>
      <c r="P1069" t="s">
        <v>493</v>
      </c>
      <c r="Q1069" t="s">
        <v>53</v>
      </c>
      <c r="R1069" t="s">
        <v>117</v>
      </c>
      <c r="S1069" t="s">
        <v>118</v>
      </c>
      <c r="T1069" t="s">
        <v>183</v>
      </c>
      <c r="U1069" t="s">
        <v>1112</v>
      </c>
      <c r="V1069" s="17" t="str">
        <f t="shared" si="155"/>
        <v>11-581101</v>
      </c>
      <c r="W1069" t="s">
        <v>1207</v>
      </c>
      <c r="X1069" s="17" t="s">
        <v>40</v>
      </c>
      <c r="Y1069" s="14">
        <v>44277</v>
      </c>
      <c r="Z1069" s="16">
        <v>21</v>
      </c>
      <c r="AA1069" s="14">
        <v>44298</v>
      </c>
      <c r="AB1069" s="14">
        <v>44221</v>
      </c>
      <c r="AC1069" s="19">
        <f t="shared" si="150"/>
        <v>8500000</v>
      </c>
      <c r="AD1069">
        <v>15</v>
      </c>
      <c r="AE1069" s="14">
        <v>44236</v>
      </c>
      <c r="AF1069" s="14">
        <v>44238</v>
      </c>
      <c r="AG1069">
        <v>27</v>
      </c>
      <c r="AH1069" s="14">
        <v>44265</v>
      </c>
      <c r="AI1069" s="14">
        <v>44272</v>
      </c>
      <c r="AJ1069">
        <v>35</v>
      </c>
      <c r="AK1069" s="14">
        <v>44307</v>
      </c>
      <c r="AL1069" s="15">
        <f t="shared" si="160"/>
        <v>8500000</v>
      </c>
      <c r="AM1069" s="16">
        <v>8</v>
      </c>
      <c r="AN1069" s="14">
        <v>44551</v>
      </c>
      <c r="AO1069" s="14">
        <v>44611</v>
      </c>
      <c r="AP1069" s="19"/>
      <c r="AQ1069" s="19"/>
      <c r="AR1069" s="19"/>
      <c r="AS1069" s="19"/>
      <c r="AT1069" s="19">
        <v>850000</v>
      </c>
      <c r="AU1069" s="19"/>
      <c r="AV1069" s="19">
        <v>7650000</v>
      </c>
      <c r="AW1069" s="19"/>
      <c r="AX1069" s="19"/>
      <c r="AY1069" s="19"/>
      <c r="AZ1069" s="19"/>
      <c r="BA1069" s="19"/>
      <c r="BB1069" s="19">
        <f t="shared" si="152"/>
        <v>8500000</v>
      </c>
      <c r="BC1069" s="15">
        <f t="shared" si="157"/>
        <v>8500000</v>
      </c>
      <c r="BD1069" s="15">
        <f t="shared" si="151"/>
        <v>8500000</v>
      </c>
      <c r="BE1069" t="str">
        <f t="shared" si="158"/>
        <v>OK</v>
      </c>
      <c r="BF1069">
        <f t="shared" si="159"/>
        <v>2</v>
      </c>
    </row>
    <row r="1070" spans="1:58">
      <c r="A1070">
        <v>11</v>
      </c>
      <c r="B1070" t="s">
        <v>22</v>
      </c>
      <c r="C1070" t="s">
        <v>1138</v>
      </c>
      <c r="D1070" t="s">
        <v>1208</v>
      </c>
      <c r="E1070" t="s">
        <v>9</v>
      </c>
      <c r="F1070" t="s">
        <v>180</v>
      </c>
      <c r="G1070">
        <v>5811</v>
      </c>
      <c r="H1070">
        <v>10</v>
      </c>
      <c r="I1070" s="19">
        <v>8500000</v>
      </c>
      <c r="J1070" s="15">
        <v>850000</v>
      </c>
      <c r="K1070">
        <v>10</v>
      </c>
      <c r="M1070" t="s">
        <v>40</v>
      </c>
      <c r="N1070" t="s">
        <v>48</v>
      </c>
      <c r="O1070" t="s">
        <v>493</v>
      </c>
      <c r="P1070" t="s">
        <v>493</v>
      </c>
      <c r="Q1070" t="s">
        <v>53</v>
      </c>
      <c r="R1070" t="s">
        <v>117</v>
      </c>
      <c r="S1070" t="s">
        <v>118</v>
      </c>
      <c r="T1070" t="s">
        <v>183</v>
      </c>
      <c r="U1070" t="s">
        <v>1112</v>
      </c>
      <c r="V1070" s="17" t="str">
        <f t="shared" si="155"/>
        <v>11-581101</v>
      </c>
      <c r="W1070" t="s">
        <v>1207</v>
      </c>
      <c r="X1070" s="17" t="s">
        <v>40</v>
      </c>
      <c r="Y1070" s="14">
        <v>44277</v>
      </c>
      <c r="Z1070" s="16">
        <v>21</v>
      </c>
      <c r="AA1070" s="14">
        <v>44298</v>
      </c>
      <c r="AB1070" s="14">
        <v>44221</v>
      </c>
      <c r="AC1070" s="19">
        <f t="shared" si="150"/>
        <v>8500000</v>
      </c>
      <c r="AD1070">
        <v>15</v>
      </c>
      <c r="AE1070" s="14">
        <v>44236</v>
      </c>
      <c r="AF1070" s="14">
        <v>44238</v>
      </c>
      <c r="AG1070">
        <v>27</v>
      </c>
      <c r="AH1070" s="14">
        <v>44265</v>
      </c>
      <c r="AI1070" s="14">
        <v>44272</v>
      </c>
      <c r="AJ1070">
        <v>35</v>
      </c>
      <c r="AK1070" s="14">
        <v>44307</v>
      </c>
      <c r="AL1070" s="15">
        <f t="shared" si="160"/>
        <v>8500000</v>
      </c>
      <c r="AM1070" s="16">
        <v>8</v>
      </c>
      <c r="AN1070" s="14">
        <v>44551</v>
      </c>
      <c r="AO1070" s="14">
        <v>44611</v>
      </c>
      <c r="AP1070" s="19"/>
      <c r="AQ1070" s="19"/>
      <c r="AR1070" s="19"/>
      <c r="AS1070" s="19"/>
      <c r="AT1070" s="19">
        <v>850000</v>
      </c>
      <c r="AU1070" s="19"/>
      <c r="AV1070" s="19">
        <v>7650000</v>
      </c>
      <c r="AW1070" s="19"/>
      <c r="AX1070" s="19"/>
      <c r="AY1070" s="19"/>
      <c r="AZ1070" s="19"/>
      <c r="BA1070" s="19"/>
      <c r="BB1070" s="19">
        <f t="shared" si="152"/>
        <v>8500000</v>
      </c>
      <c r="BC1070" s="15">
        <f t="shared" si="157"/>
        <v>8500000</v>
      </c>
      <c r="BD1070" s="15">
        <f t="shared" si="151"/>
        <v>8500000</v>
      </c>
      <c r="BE1070" t="str">
        <f t="shared" si="158"/>
        <v>OK</v>
      </c>
      <c r="BF1070">
        <f t="shared" si="159"/>
        <v>2</v>
      </c>
    </row>
    <row r="1071" spans="1:58">
      <c r="A1071">
        <v>11</v>
      </c>
      <c r="B1071" t="s">
        <v>22</v>
      </c>
      <c r="C1071" t="s">
        <v>1133</v>
      </c>
      <c r="D1071" t="s">
        <v>1176</v>
      </c>
      <c r="E1071" t="s">
        <v>9</v>
      </c>
      <c r="F1071" t="s">
        <v>180</v>
      </c>
      <c r="G1071">
        <v>5811</v>
      </c>
      <c r="H1071">
        <v>15</v>
      </c>
      <c r="I1071" s="19">
        <v>12750000</v>
      </c>
      <c r="J1071" s="15">
        <v>850000</v>
      </c>
      <c r="K1071">
        <v>15</v>
      </c>
      <c r="M1071" t="s">
        <v>40</v>
      </c>
      <c r="N1071" t="s">
        <v>48</v>
      </c>
      <c r="O1071" t="s">
        <v>114</v>
      </c>
      <c r="P1071" t="s">
        <v>1209</v>
      </c>
      <c r="Q1071" t="s">
        <v>53</v>
      </c>
      <c r="R1071" t="s">
        <v>117</v>
      </c>
      <c r="S1071" t="s">
        <v>118</v>
      </c>
      <c r="T1071" t="s">
        <v>183</v>
      </c>
      <c r="U1071" t="s">
        <v>1112</v>
      </c>
      <c r="V1071" s="17" t="str">
        <f t="shared" si="155"/>
        <v>11-581101</v>
      </c>
      <c r="W1071" t="s">
        <v>1210</v>
      </c>
      <c r="X1071" s="17" t="s">
        <v>40</v>
      </c>
      <c r="Y1071" s="14">
        <v>44277</v>
      </c>
      <c r="Z1071" s="16">
        <v>21</v>
      </c>
      <c r="AA1071" s="14">
        <v>44298</v>
      </c>
      <c r="AB1071" s="14">
        <v>44221</v>
      </c>
      <c r="AC1071" s="19">
        <f t="shared" si="150"/>
        <v>12750000</v>
      </c>
      <c r="AD1071">
        <v>15</v>
      </c>
      <c r="AE1071" s="14">
        <v>44236</v>
      </c>
      <c r="AF1071" s="14">
        <v>44238</v>
      </c>
      <c r="AG1071">
        <v>27</v>
      </c>
      <c r="AH1071" s="14">
        <v>44265</v>
      </c>
      <c r="AI1071" s="14">
        <v>44272</v>
      </c>
      <c r="AJ1071">
        <v>35</v>
      </c>
      <c r="AK1071" s="14">
        <v>44307</v>
      </c>
      <c r="AL1071" s="15">
        <f t="shared" si="160"/>
        <v>12750000</v>
      </c>
      <c r="AM1071" s="16">
        <v>8</v>
      </c>
      <c r="AN1071" s="14">
        <v>44551</v>
      </c>
      <c r="AO1071" s="14">
        <v>44611</v>
      </c>
      <c r="AP1071" s="19"/>
      <c r="AQ1071" s="19"/>
      <c r="AR1071" s="19"/>
      <c r="AS1071" s="19"/>
      <c r="AT1071" s="19">
        <v>1275000</v>
      </c>
      <c r="AU1071" s="19"/>
      <c r="AV1071" s="19">
        <v>11475000</v>
      </c>
      <c r="AW1071" s="19"/>
      <c r="AX1071" s="19"/>
      <c r="AY1071" s="19"/>
      <c r="AZ1071" s="19"/>
      <c r="BA1071" s="19"/>
      <c r="BB1071" s="19">
        <f t="shared" si="152"/>
        <v>12750000</v>
      </c>
      <c r="BC1071" s="15">
        <f t="shared" si="157"/>
        <v>12750000</v>
      </c>
      <c r="BD1071" s="15">
        <f t="shared" si="151"/>
        <v>12750000</v>
      </c>
      <c r="BE1071" t="str">
        <f t="shared" si="158"/>
        <v>OK</v>
      </c>
      <c r="BF1071">
        <f t="shared" si="159"/>
        <v>2</v>
      </c>
    </row>
    <row r="1072" spans="1:58">
      <c r="A1072">
        <v>11</v>
      </c>
      <c r="B1072" t="s">
        <v>22</v>
      </c>
      <c r="C1072" t="s">
        <v>1138</v>
      </c>
      <c r="D1072" t="s">
        <v>1211</v>
      </c>
      <c r="E1072" t="s">
        <v>9</v>
      </c>
      <c r="F1072" t="s">
        <v>180</v>
      </c>
      <c r="G1072">
        <v>5811</v>
      </c>
      <c r="H1072">
        <v>15</v>
      </c>
      <c r="I1072" s="19">
        <v>12750000</v>
      </c>
      <c r="J1072" s="15">
        <v>850000</v>
      </c>
      <c r="K1072">
        <v>15</v>
      </c>
      <c r="M1072" t="s">
        <v>40</v>
      </c>
      <c r="N1072" t="s">
        <v>48</v>
      </c>
      <c r="O1072" t="s">
        <v>114</v>
      </c>
      <c r="P1072" t="s">
        <v>1209</v>
      </c>
      <c r="Q1072" t="s">
        <v>53</v>
      </c>
      <c r="R1072" t="s">
        <v>117</v>
      </c>
      <c r="S1072" t="s">
        <v>118</v>
      </c>
      <c r="T1072" t="s">
        <v>183</v>
      </c>
      <c r="U1072" t="s">
        <v>1112</v>
      </c>
      <c r="V1072" s="17" t="str">
        <f t="shared" si="155"/>
        <v>11-581101</v>
      </c>
      <c r="W1072" t="s">
        <v>1210</v>
      </c>
      <c r="X1072" s="17" t="s">
        <v>40</v>
      </c>
      <c r="Y1072" s="14">
        <v>44277</v>
      </c>
      <c r="Z1072" s="16">
        <v>21</v>
      </c>
      <c r="AA1072" s="14">
        <v>44298</v>
      </c>
      <c r="AB1072" s="14">
        <v>44221</v>
      </c>
      <c r="AC1072" s="19">
        <f t="shared" si="150"/>
        <v>12750000</v>
      </c>
      <c r="AD1072">
        <v>15</v>
      </c>
      <c r="AE1072" s="14">
        <v>44236</v>
      </c>
      <c r="AF1072" s="14">
        <v>44238</v>
      </c>
      <c r="AG1072">
        <v>27</v>
      </c>
      <c r="AH1072" s="14">
        <v>44265</v>
      </c>
      <c r="AI1072" s="14">
        <v>44272</v>
      </c>
      <c r="AJ1072">
        <v>35</v>
      </c>
      <c r="AK1072" s="14">
        <v>44307</v>
      </c>
      <c r="AL1072" s="15">
        <f t="shared" si="160"/>
        <v>12750000</v>
      </c>
      <c r="AM1072" s="16">
        <v>8</v>
      </c>
      <c r="AN1072" s="14">
        <v>44551</v>
      </c>
      <c r="AO1072" s="14">
        <v>44611</v>
      </c>
      <c r="AP1072" s="19"/>
      <c r="AQ1072" s="19"/>
      <c r="AR1072" s="19"/>
      <c r="AS1072" s="19"/>
      <c r="AT1072" s="19">
        <v>1275000</v>
      </c>
      <c r="AU1072" s="19"/>
      <c r="AV1072" s="19">
        <v>11475000</v>
      </c>
      <c r="AW1072" s="19"/>
      <c r="AX1072" s="19"/>
      <c r="AY1072" s="19"/>
      <c r="AZ1072" s="19"/>
      <c r="BA1072" s="19"/>
      <c r="BB1072" s="19">
        <f t="shared" si="152"/>
        <v>12750000</v>
      </c>
      <c r="BC1072" s="15">
        <f t="shared" si="157"/>
        <v>12750000</v>
      </c>
      <c r="BD1072" s="15">
        <f t="shared" si="151"/>
        <v>12750000</v>
      </c>
      <c r="BE1072" t="str">
        <f t="shared" si="158"/>
        <v>OK</v>
      </c>
      <c r="BF1072">
        <f t="shared" si="159"/>
        <v>2</v>
      </c>
    </row>
    <row r="1073" spans="1:58">
      <c r="A1073">
        <v>11</v>
      </c>
      <c r="B1073" t="s">
        <v>22</v>
      </c>
      <c r="C1073" t="s">
        <v>1133</v>
      </c>
      <c r="D1073" t="s">
        <v>1134</v>
      </c>
      <c r="E1073" t="s">
        <v>9</v>
      </c>
      <c r="F1073" t="s">
        <v>180</v>
      </c>
      <c r="G1073">
        <v>5811</v>
      </c>
      <c r="H1073">
        <v>10</v>
      </c>
      <c r="I1073" s="19">
        <v>8500000</v>
      </c>
      <c r="J1073" s="15">
        <v>850000</v>
      </c>
      <c r="K1073">
        <v>10</v>
      </c>
      <c r="M1073" t="s">
        <v>40</v>
      </c>
      <c r="N1073" t="s">
        <v>48</v>
      </c>
      <c r="O1073" t="s">
        <v>185</v>
      </c>
      <c r="P1073" t="s">
        <v>1212</v>
      </c>
      <c r="Q1073" t="s">
        <v>53</v>
      </c>
      <c r="R1073" t="s">
        <v>117</v>
      </c>
      <c r="S1073" t="s">
        <v>118</v>
      </c>
      <c r="T1073" t="s">
        <v>183</v>
      </c>
      <c r="U1073" t="s">
        <v>1112</v>
      </c>
      <c r="V1073" s="17" t="str">
        <f t="shared" si="155"/>
        <v>11-581101</v>
      </c>
      <c r="W1073" t="s">
        <v>1213</v>
      </c>
      <c r="X1073" s="17" t="s">
        <v>40</v>
      </c>
      <c r="Y1073" s="14">
        <v>44277</v>
      </c>
      <c r="Z1073" s="16">
        <v>21</v>
      </c>
      <c r="AA1073" s="14">
        <v>44298</v>
      </c>
      <c r="AB1073" s="14">
        <v>44221</v>
      </c>
      <c r="AC1073" s="19">
        <f t="shared" si="150"/>
        <v>8500000</v>
      </c>
      <c r="AD1073">
        <v>15</v>
      </c>
      <c r="AE1073" s="14">
        <v>44236</v>
      </c>
      <c r="AF1073" s="14">
        <v>44238</v>
      </c>
      <c r="AG1073">
        <v>27</v>
      </c>
      <c r="AH1073" s="14">
        <v>44265</v>
      </c>
      <c r="AI1073" s="14">
        <v>44272</v>
      </c>
      <c r="AJ1073">
        <v>40</v>
      </c>
      <c r="AK1073" s="14">
        <v>44312</v>
      </c>
      <c r="AL1073" s="15">
        <f t="shared" si="160"/>
        <v>8500000</v>
      </c>
      <c r="AM1073" s="16">
        <v>8</v>
      </c>
      <c r="AN1073" s="14">
        <v>44556</v>
      </c>
      <c r="AO1073" s="14">
        <v>44616</v>
      </c>
      <c r="AP1073" s="19"/>
      <c r="AQ1073" s="19"/>
      <c r="AR1073" s="19"/>
      <c r="AS1073" s="19"/>
      <c r="AT1073" s="19">
        <v>850000</v>
      </c>
      <c r="AU1073" s="19"/>
      <c r="AV1073" s="19">
        <v>7650000</v>
      </c>
      <c r="AW1073" s="19"/>
      <c r="AX1073" s="19"/>
      <c r="AY1073" s="19"/>
      <c r="AZ1073" s="19"/>
      <c r="BA1073" s="19"/>
      <c r="BB1073" s="19">
        <f t="shared" si="152"/>
        <v>8500000</v>
      </c>
      <c r="BC1073" s="15">
        <f t="shared" si="157"/>
        <v>8500000</v>
      </c>
      <c r="BD1073" s="15">
        <f t="shared" si="151"/>
        <v>8500000</v>
      </c>
      <c r="BE1073" t="str">
        <f t="shared" si="158"/>
        <v>OK</v>
      </c>
      <c r="BF1073">
        <f t="shared" si="159"/>
        <v>2</v>
      </c>
    </row>
    <row r="1074" spans="1:58">
      <c r="A1074">
        <v>11</v>
      </c>
      <c r="B1074" t="s">
        <v>22</v>
      </c>
      <c r="C1074" t="s">
        <v>1133</v>
      </c>
      <c r="D1074" t="s">
        <v>1176</v>
      </c>
      <c r="E1074" t="s">
        <v>9</v>
      </c>
      <c r="F1074" t="s">
        <v>180</v>
      </c>
      <c r="G1074">
        <v>5811</v>
      </c>
      <c r="H1074">
        <v>21</v>
      </c>
      <c r="I1074" s="19">
        <v>17850000</v>
      </c>
      <c r="J1074" s="15">
        <v>850000</v>
      </c>
      <c r="K1074">
        <v>21</v>
      </c>
      <c r="M1074" t="s">
        <v>40</v>
      </c>
      <c r="N1074" t="s">
        <v>48</v>
      </c>
      <c r="O1074" t="s">
        <v>114</v>
      </c>
      <c r="P1074" t="s">
        <v>1214</v>
      </c>
      <c r="Q1074" t="s">
        <v>53</v>
      </c>
      <c r="R1074" t="s">
        <v>117</v>
      </c>
      <c r="S1074" t="s">
        <v>118</v>
      </c>
      <c r="T1074" t="s">
        <v>183</v>
      </c>
      <c r="U1074" t="s">
        <v>1112</v>
      </c>
      <c r="V1074" s="17" t="str">
        <f t="shared" si="155"/>
        <v>11-581101</v>
      </c>
      <c r="W1074" t="s">
        <v>1213</v>
      </c>
      <c r="X1074" s="17" t="s">
        <v>40</v>
      </c>
      <c r="Y1074" s="14">
        <v>44277</v>
      </c>
      <c r="Z1074" s="16">
        <v>21</v>
      </c>
      <c r="AA1074" s="14">
        <v>44298</v>
      </c>
      <c r="AB1074" s="14">
        <v>44221</v>
      </c>
      <c r="AC1074" s="19">
        <f t="shared" si="150"/>
        <v>17850000</v>
      </c>
      <c r="AD1074">
        <v>15</v>
      </c>
      <c r="AE1074" s="14">
        <v>44236</v>
      </c>
      <c r="AF1074" s="14">
        <v>44238</v>
      </c>
      <c r="AG1074">
        <v>27</v>
      </c>
      <c r="AH1074" s="14">
        <v>44265</v>
      </c>
      <c r="AI1074" s="14">
        <v>44272</v>
      </c>
      <c r="AJ1074">
        <v>40</v>
      </c>
      <c r="AK1074" s="14">
        <v>44312</v>
      </c>
      <c r="AL1074" s="15">
        <f t="shared" si="160"/>
        <v>17850000</v>
      </c>
      <c r="AM1074" s="16">
        <v>8</v>
      </c>
      <c r="AN1074" s="14">
        <v>44556</v>
      </c>
      <c r="AO1074" s="14">
        <v>44616</v>
      </c>
      <c r="AP1074" s="19"/>
      <c r="AQ1074" s="19"/>
      <c r="AR1074" s="19"/>
      <c r="AS1074" s="19"/>
      <c r="AT1074" s="19">
        <v>1785000</v>
      </c>
      <c r="AU1074" s="19"/>
      <c r="AV1074" s="19">
        <v>16065000</v>
      </c>
      <c r="AW1074" s="19"/>
      <c r="AX1074" s="19"/>
      <c r="AY1074" s="19"/>
      <c r="AZ1074" s="19"/>
      <c r="BA1074" s="19"/>
      <c r="BB1074" s="19">
        <f t="shared" si="152"/>
        <v>17850000</v>
      </c>
      <c r="BC1074" s="15">
        <f t="shared" si="157"/>
        <v>17850000</v>
      </c>
      <c r="BD1074" s="15">
        <f t="shared" si="151"/>
        <v>17850000</v>
      </c>
      <c r="BE1074" t="str">
        <f t="shared" si="158"/>
        <v>OK</v>
      </c>
      <c r="BF1074">
        <f t="shared" si="159"/>
        <v>2</v>
      </c>
    </row>
    <row r="1075" spans="1:58">
      <c r="A1075">
        <v>11</v>
      </c>
      <c r="B1075" t="s">
        <v>22</v>
      </c>
      <c r="C1075" t="s">
        <v>1138</v>
      </c>
      <c r="D1075" t="s">
        <v>1211</v>
      </c>
      <c r="E1075" t="s">
        <v>9</v>
      </c>
      <c r="F1075" t="s">
        <v>180</v>
      </c>
      <c r="G1075">
        <v>5811</v>
      </c>
      <c r="H1075">
        <v>20</v>
      </c>
      <c r="I1075" s="19">
        <v>17000000</v>
      </c>
      <c r="J1075" s="15">
        <v>850000</v>
      </c>
      <c r="K1075">
        <v>20</v>
      </c>
      <c r="M1075" t="s">
        <v>40</v>
      </c>
      <c r="N1075" t="s">
        <v>48</v>
      </c>
      <c r="O1075" t="s">
        <v>114</v>
      </c>
      <c r="P1075" t="s">
        <v>1214</v>
      </c>
      <c r="Q1075" t="s">
        <v>53</v>
      </c>
      <c r="R1075" t="s">
        <v>117</v>
      </c>
      <c r="S1075" t="s">
        <v>118</v>
      </c>
      <c r="T1075" t="s">
        <v>183</v>
      </c>
      <c r="U1075" t="s">
        <v>1112</v>
      </c>
      <c r="V1075" s="17" t="str">
        <f t="shared" si="155"/>
        <v>11-581101</v>
      </c>
      <c r="W1075" t="s">
        <v>1215</v>
      </c>
      <c r="X1075" s="17" t="s">
        <v>40</v>
      </c>
      <c r="Y1075" s="14">
        <v>44277</v>
      </c>
      <c r="Z1075" s="16">
        <v>21</v>
      </c>
      <c r="AA1075" s="14">
        <v>44298</v>
      </c>
      <c r="AB1075" s="14">
        <v>44221</v>
      </c>
      <c r="AC1075" s="19">
        <f t="shared" si="150"/>
        <v>17000000</v>
      </c>
      <c r="AD1075">
        <v>15</v>
      </c>
      <c r="AE1075" s="14">
        <v>44236</v>
      </c>
      <c r="AF1075" s="14">
        <v>44238</v>
      </c>
      <c r="AG1075">
        <v>27</v>
      </c>
      <c r="AH1075" s="14">
        <v>44265</v>
      </c>
      <c r="AI1075" s="14">
        <v>44272</v>
      </c>
      <c r="AJ1075">
        <v>35</v>
      </c>
      <c r="AK1075" s="14">
        <v>44307</v>
      </c>
      <c r="AL1075" s="15">
        <f t="shared" si="160"/>
        <v>17000000</v>
      </c>
      <c r="AM1075" s="16">
        <v>8</v>
      </c>
      <c r="AN1075" s="14">
        <v>44551</v>
      </c>
      <c r="AO1075" s="14">
        <v>44611</v>
      </c>
      <c r="AP1075" s="19"/>
      <c r="AQ1075" s="19"/>
      <c r="AR1075" s="19"/>
      <c r="AS1075" s="19"/>
      <c r="AT1075" s="19">
        <v>1700000</v>
      </c>
      <c r="AU1075" s="19"/>
      <c r="AV1075" s="19">
        <v>15300000</v>
      </c>
      <c r="AW1075" s="19"/>
      <c r="AX1075" s="19"/>
      <c r="AY1075" s="19"/>
      <c r="AZ1075" s="19"/>
      <c r="BA1075" s="19"/>
      <c r="BB1075" s="19">
        <f t="shared" si="152"/>
        <v>17000000</v>
      </c>
      <c r="BC1075" s="15">
        <f t="shared" si="157"/>
        <v>17000000</v>
      </c>
      <c r="BD1075" s="15">
        <f t="shared" si="151"/>
        <v>17000000</v>
      </c>
      <c r="BE1075" t="str">
        <f t="shared" si="158"/>
        <v>OK</v>
      </c>
      <c r="BF1075">
        <f t="shared" si="159"/>
        <v>2</v>
      </c>
    </row>
    <row r="1076" spans="1:58">
      <c r="A1076">
        <v>11</v>
      </c>
      <c r="B1076" t="s">
        <v>22</v>
      </c>
      <c r="C1076" t="s">
        <v>1160</v>
      </c>
      <c r="D1076" t="s">
        <v>1216</v>
      </c>
      <c r="E1076" t="s">
        <v>9</v>
      </c>
      <c r="F1076" t="s">
        <v>180</v>
      </c>
      <c r="G1076">
        <v>5811</v>
      </c>
      <c r="H1076">
        <v>18</v>
      </c>
      <c r="I1076" s="19">
        <v>15300000</v>
      </c>
      <c r="J1076" s="15">
        <v>850000</v>
      </c>
      <c r="K1076">
        <v>18</v>
      </c>
      <c r="M1076" t="s">
        <v>40</v>
      </c>
      <c r="N1076" t="s">
        <v>48</v>
      </c>
      <c r="O1076" t="s">
        <v>114</v>
      </c>
      <c r="P1076" t="s">
        <v>1217</v>
      </c>
      <c r="Q1076" t="s">
        <v>53</v>
      </c>
      <c r="R1076" t="s">
        <v>117</v>
      </c>
      <c r="S1076" t="s">
        <v>118</v>
      </c>
      <c r="T1076" t="s">
        <v>183</v>
      </c>
      <c r="U1076" t="s">
        <v>1112</v>
      </c>
      <c r="V1076" s="17" t="str">
        <f t="shared" si="155"/>
        <v>11-581101</v>
      </c>
      <c r="W1076" t="s">
        <v>1218</v>
      </c>
      <c r="X1076" t="s">
        <v>113</v>
      </c>
      <c r="Y1076" s="14">
        <v>44277</v>
      </c>
      <c r="Z1076" s="16">
        <v>21</v>
      </c>
      <c r="AA1076" s="14">
        <v>44298</v>
      </c>
      <c r="AB1076" s="14">
        <v>44221</v>
      </c>
      <c r="AC1076" s="19">
        <f t="shared" si="150"/>
        <v>15300000</v>
      </c>
      <c r="AD1076">
        <v>15</v>
      </c>
      <c r="AE1076" s="14">
        <v>44236</v>
      </c>
      <c r="AF1076" s="14">
        <v>44238</v>
      </c>
      <c r="AG1076">
        <v>15</v>
      </c>
      <c r="AH1076" s="14">
        <v>44253</v>
      </c>
      <c r="AI1076" s="14"/>
      <c r="AK1076" s="14"/>
      <c r="AL1076" s="14"/>
      <c r="AN1076" s="14" t="s">
        <v>1159</v>
      </c>
      <c r="AO1076" s="14" t="s">
        <v>1159</v>
      </c>
      <c r="AP1076" s="19"/>
      <c r="AQ1076" s="19"/>
      <c r="AR1076" s="19"/>
      <c r="AS1076" s="19"/>
      <c r="AT1076" s="19"/>
      <c r="AU1076" s="19"/>
      <c r="AV1076" s="19"/>
      <c r="AW1076" s="19"/>
      <c r="AX1076" s="19"/>
      <c r="AY1076" s="19"/>
      <c r="AZ1076" s="19"/>
      <c r="BA1076" s="19"/>
      <c r="BB1076" s="19">
        <f t="shared" si="152"/>
        <v>0</v>
      </c>
      <c r="BC1076" s="15"/>
      <c r="BD1076" s="15">
        <f t="shared" si="151"/>
        <v>15300000</v>
      </c>
      <c r="BE1076" t="str">
        <f t="shared" si="158"/>
        <v>REVISAR</v>
      </c>
      <c r="BF1076">
        <f t="shared" si="159"/>
        <v>0</v>
      </c>
    </row>
    <row r="1077" spans="1:58">
      <c r="A1077">
        <v>11</v>
      </c>
      <c r="B1077" t="s">
        <v>22</v>
      </c>
      <c r="C1077" t="s">
        <v>1160</v>
      </c>
      <c r="D1077" t="s">
        <v>1216</v>
      </c>
      <c r="E1077" t="s">
        <v>9</v>
      </c>
      <c r="F1077" t="s">
        <v>180</v>
      </c>
      <c r="G1077">
        <v>5811</v>
      </c>
      <c r="H1077">
        <v>18</v>
      </c>
      <c r="I1077" s="19">
        <v>15300000</v>
      </c>
      <c r="J1077" s="15">
        <v>850000</v>
      </c>
      <c r="K1077">
        <v>18</v>
      </c>
      <c r="M1077" t="s">
        <v>40</v>
      </c>
      <c r="N1077" t="s">
        <v>48</v>
      </c>
      <c r="O1077" t="s">
        <v>114</v>
      </c>
      <c r="P1077" t="s">
        <v>1217</v>
      </c>
      <c r="Q1077" t="s">
        <v>53</v>
      </c>
      <c r="R1077" t="s">
        <v>117</v>
      </c>
      <c r="S1077" t="s">
        <v>135</v>
      </c>
      <c r="T1077" t="s">
        <v>192</v>
      </c>
      <c r="U1077" t="s">
        <v>1112</v>
      </c>
      <c r="V1077" s="17" t="str">
        <f t="shared" si="155"/>
        <v>11-581102</v>
      </c>
      <c r="W1077" t="s">
        <v>1219</v>
      </c>
      <c r="X1077" s="17" t="s">
        <v>40</v>
      </c>
      <c r="Y1077" s="14">
        <v>44277</v>
      </c>
      <c r="Z1077" s="16">
        <v>21</v>
      </c>
      <c r="AA1077" s="14">
        <v>44298</v>
      </c>
      <c r="AB1077" s="14">
        <v>44245</v>
      </c>
      <c r="AC1077" s="19">
        <f t="shared" ref="AC1077:AC1140" si="161">I1077</f>
        <v>15300000</v>
      </c>
      <c r="AD1077">
        <v>12</v>
      </c>
      <c r="AE1077" s="14">
        <v>44257</v>
      </c>
      <c r="AF1077" s="14">
        <v>44260</v>
      </c>
      <c r="AG1077">
        <v>28</v>
      </c>
      <c r="AH1077" s="14">
        <v>44288</v>
      </c>
      <c r="AI1077" s="14">
        <v>44294</v>
      </c>
      <c r="AJ1077">
        <v>32</v>
      </c>
      <c r="AK1077" s="14">
        <v>44326</v>
      </c>
      <c r="AL1077" s="15">
        <f t="shared" ref="AL1077:AL1078" si="162">I1077</f>
        <v>15300000</v>
      </c>
      <c r="AM1077" s="16">
        <v>8</v>
      </c>
      <c r="AN1077" s="14">
        <v>44571</v>
      </c>
      <c r="AO1077" s="14">
        <v>44631</v>
      </c>
      <c r="AP1077" s="19"/>
      <c r="AQ1077" s="19"/>
      <c r="AR1077" s="19"/>
      <c r="AS1077" s="19"/>
      <c r="AT1077" s="19">
        <v>1530000</v>
      </c>
      <c r="AU1077" s="19"/>
      <c r="AV1077" s="19">
        <v>13770000</v>
      </c>
      <c r="AW1077" s="19"/>
      <c r="AX1077" s="19"/>
      <c r="AY1077" s="19"/>
      <c r="AZ1077" s="19"/>
      <c r="BA1077" s="19"/>
      <c r="BB1077" s="19">
        <f t="shared" si="152"/>
        <v>15300000</v>
      </c>
      <c r="BC1077" s="15">
        <f t="shared" si="157"/>
        <v>15300000</v>
      </c>
      <c r="BD1077" s="15">
        <f t="shared" si="151"/>
        <v>15300000</v>
      </c>
      <c r="BE1077" t="str">
        <f t="shared" si="158"/>
        <v>OK</v>
      </c>
      <c r="BF1077">
        <f t="shared" si="159"/>
        <v>2</v>
      </c>
    </row>
    <row r="1078" spans="1:58" hidden="1">
      <c r="A1078">
        <v>11</v>
      </c>
      <c r="B1078" t="s">
        <v>22</v>
      </c>
      <c r="C1078" t="s">
        <v>1133</v>
      </c>
      <c r="D1078" t="s">
        <v>1176</v>
      </c>
      <c r="E1078" t="s">
        <v>10</v>
      </c>
      <c r="F1078" t="s">
        <v>197</v>
      </c>
      <c r="G1078">
        <v>5911</v>
      </c>
      <c r="H1078">
        <v>35</v>
      </c>
      <c r="I1078" s="19">
        <v>27440000</v>
      </c>
      <c r="J1078" s="15">
        <v>784000</v>
      </c>
      <c r="L1078">
        <v>35</v>
      </c>
      <c r="M1078" t="s">
        <v>40</v>
      </c>
      <c r="N1078" t="s">
        <v>48</v>
      </c>
      <c r="O1078" t="s">
        <v>114</v>
      </c>
      <c r="P1078" t="s">
        <v>1220</v>
      </c>
      <c r="Q1078" t="s">
        <v>53</v>
      </c>
      <c r="R1078" t="s">
        <v>117</v>
      </c>
      <c r="S1078" t="s">
        <v>118</v>
      </c>
      <c r="T1078" t="s">
        <v>199</v>
      </c>
      <c r="U1078" t="s">
        <v>1112</v>
      </c>
      <c r="V1078" s="17" t="str">
        <f t="shared" si="155"/>
        <v>11-591101</v>
      </c>
      <c r="W1078" t="s">
        <v>1221</v>
      </c>
      <c r="X1078" s="17" t="s">
        <v>40</v>
      </c>
      <c r="Y1078" s="14">
        <v>44277</v>
      </c>
      <c r="Z1078" s="16">
        <v>21</v>
      </c>
      <c r="AA1078" s="14">
        <v>44298</v>
      </c>
      <c r="AB1078" s="14">
        <v>44221</v>
      </c>
      <c r="AC1078" s="19">
        <f t="shared" si="161"/>
        <v>27440000</v>
      </c>
      <c r="AD1078">
        <v>22</v>
      </c>
      <c r="AE1078" s="14">
        <v>44243</v>
      </c>
      <c r="AF1078" s="14">
        <v>44245</v>
      </c>
      <c r="AG1078">
        <v>30</v>
      </c>
      <c r="AH1078" s="14">
        <v>44275</v>
      </c>
      <c r="AI1078" s="14">
        <v>44280</v>
      </c>
      <c r="AJ1078">
        <v>35</v>
      </c>
      <c r="AK1078" s="14">
        <v>44315</v>
      </c>
      <c r="AL1078" s="15">
        <f t="shared" si="162"/>
        <v>27440000</v>
      </c>
      <c r="AM1078" s="16">
        <v>8</v>
      </c>
      <c r="AN1078" s="14">
        <v>44559</v>
      </c>
      <c r="AO1078" s="14">
        <v>44619</v>
      </c>
      <c r="AP1078" s="19"/>
      <c r="AQ1078" s="19"/>
      <c r="AR1078" s="19"/>
      <c r="AS1078" s="19"/>
      <c r="AT1078" s="19">
        <v>2744000</v>
      </c>
      <c r="AU1078" s="19"/>
      <c r="AV1078" s="19">
        <v>24696000</v>
      </c>
      <c r="AW1078" s="19"/>
      <c r="AX1078" s="19"/>
      <c r="AY1078" s="19"/>
      <c r="AZ1078" s="19"/>
      <c r="BA1078" s="19"/>
      <c r="BB1078" s="19">
        <f t="shared" si="152"/>
        <v>27440000</v>
      </c>
      <c r="BC1078" s="15">
        <f t="shared" si="157"/>
        <v>27440000</v>
      </c>
      <c r="BD1078" s="15">
        <f t="shared" si="151"/>
        <v>27440000</v>
      </c>
      <c r="BE1078" t="str">
        <f t="shared" si="158"/>
        <v>OK</v>
      </c>
      <c r="BF1078">
        <f t="shared" si="159"/>
        <v>2</v>
      </c>
    </row>
    <row r="1079" spans="1:58" hidden="1">
      <c r="A1079">
        <v>11</v>
      </c>
      <c r="B1079" t="s">
        <v>22</v>
      </c>
      <c r="C1079" t="s">
        <v>1222</v>
      </c>
      <c r="D1079" t="s">
        <v>1223</v>
      </c>
      <c r="E1079" t="s">
        <v>10</v>
      </c>
      <c r="F1079" t="s">
        <v>197</v>
      </c>
      <c r="G1079">
        <v>5911</v>
      </c>
      <c r="H1079">
        <v>8</v>
      </c>
      <c r="I1079" s="19">
        <v>6272000</v>
      </c>
      <c r="J1079" s="15">
        <v>784000</v>
      </c>
      <c r="L1079">
        <v>8</v>
      </c>
      <c r="M1079" t="s">
        <v>40</v>
      </c>
      <c r="N1079" t="s">
        <v>48</v>
      </c>
      <c r="O1079" t="s">
        <v>114</v>
      </c>
      <c r="P1079" t="s">
        <v>1220</v>
      </c>
      <c r="Q1079" t="s">
        <v>53</v>
      </c>
      <c r="R1079" t="s">
        <v>117</v>
      </c>
      <c r="S1079" t="s">
        <v>118</v>
      </c>
      <c r="T1079" t="s">
        <v>199</v>
      </c>
      <c r="U1079" t="s">
        <v>1112</v>
      </c>
      <c r="V1079" s="17" t="str">
        <f t="shared" si="155"/>
        <v>11-591101</v>
      </c>
      <c r="W1079" t="s">
        <v>1224</v>
      </c>
      <c r="X1079" t="s">
        <v>113</v>
      </c>
      <c r="Y1079" s="14">
        <v>44277</v>
      </c>
      <c r="Z1079" s="16">
        <v>21</v>
      </c>
      <c r="AA1079" s="14">
        <v>44298</v>
      </c>
      <c r="AB1079" s="14">
        <v>44221</v>
      </c>
      <c r="AC1079" s="19">
        <f t="shared" si="161"/>
        <v>6272000</v>
      </c>
      <c r="AD1079">
        <v>22</v>
      </c>
      <c r="AE1079" s="14">
        <v>44243</v>
      </c>
      <c r="AF1079" s="14">
        <v>44245</v>
      </c>
      <c r="AG1079">
        <v>30</v>
      </c>
      <c r="AH1079" s="14">
        <v>44275</v>
      </c>
      <c r="AI1079" s="14"/>
      <c r="AK1079" s="14"/>
      <c r="AL1079" s="14"/>
      <c r="AN1079" s="14" t="s">
        <v>1159</v>
      </c>
      <c r="AO1079" s="14" t="s">
        <v>1159</v>
      </c>
      <c r="AP1079" s="19"/>
      <c r="AQ1079" s="19"/>
      <c r="AR1079" s="19"/>
      <c r="AS1079" s="19"/>
      <c r="AT1079" s="19"/>
      <c r="AU1079" s="19"/>
      <c r="AV1079" s="19"/>
      <c r="AW1079" s="19"/>
      <c r="AX1079" s="19"/>
      <c r="AY1079" s="19"/>
      <c r="AZ1079" s="19"/>
      <c r="BA1079" s="19"/>
      <c r="BB1079" s="19">
        <f t="shared" si="152"/>
        <v>0</v>
      </c>
      <c r="BC1079" s="15"/>
      <c r="BD1079" s="15">
        <f t="shared" si="151"/>
        <v>6272000</v>
      </c>
      <c r="BE1079" t="str">
        <f t="shared" si="158"/>
        <v>REVISAR</v>
      </c>
      <c r="BF1079">
        <f t="shared" si="159"/>
        <v>0</v>
      </c>
    </row>
    <row r="1080" spans="1:58" hidden="1">
      <c r="A1080">
        <v>11</v>
      </c>
      <c r="B1080" t="s">
        <v>22</v>
      </c>
      <c r="C1080" t="s">
        <v>1138</v>
      </c>
      <c r="D1080" t="s">
        <v>1211</v>
      </c>
      <c r="E1080" t="s">
        <v>10</v>
      </c>
      <c r="F1080" t="s">
        <v>197</v>
      </c>
      <c r="G1080">
        <v>5911</v>
      </c>
      <c r="H1080">
        <v>50</v>
      </c>
      <c r="I1080" s="19">
        <v>39200000</v>
      </c>
      <c r="J1080" s="15">
        <v>784000</v>
      </c>
      <c r="L1080">
        <v>50</v>
      </c>
      <c r="M1080" t="s">
        <v>40</v>
      </c>
      <c r="N1080" t="s">
        <v>48</v>
      </c>
      <c r="O1080" t="s">
        <v>114</v>
      </c>
      <c r="P1080" t="s">
        <v>1220</v>
      </c>
      <c r="Q1080" t="s">
        <v>53</v>
      </c>
      <c r="R1080" t="s">
        <v>117</v>
      </c>
      <c r="S1080" t="s">
        <v>118</v>
      </c>
      <c r="T1080" t="s">
        <v>199</v>
      </c>
      <c r="U1080" t="s">
        <v>1112</v>
      </c>
      <c r="V1080" s="17" t="str">
        <f t="shared" si="155"/>
        <v>11-591101</v>
      </c>
      <c r="W1080" t="s">
        <v>1225</v>
      </c>
      <c r="X1080" s="17" t="s">
        <v>40</v>
      </c>
      <c r="Y1080" s="14">
        <v>44277</v>
      </c>
      <c r="Z1080" s="16">
        <v>21</v>
      </c>
      <c r="AA1080" s="14">
        <v>44298</v>
      </c>
      <c r="AB1080" s="14">
        <v>44221</v>
      </c>
      <c r="AC1080" s="19">
        <f t="shared" si="161"/>
        <v>39200000</v>
      </c>
      <c r="AD1080">
        <v>22</v>
      </c>
      <c r="AE1080" s="14">
        <v>44243</v>
      </c>
      <c r="AF1080" s="14">
        <v>44245</v>
      </c>
      <c r="AG1080">
        <v>30</v>
      </c>
      <c r="AH1080" s="14">
        <v>44275</v>
      </c>
      <c r="AI1080" s="14">
        <v>44280</v>
      </c>
      <c r="AJ1080">
        <v>34</v>
      </c>
      <c r="AK1080" s="14">
        <v>44314</v>
      </c>
      <c r="AL1080" s="15">
        <f>I1080</f>
        <v>39200000</v>
      </c>
      <c r="AM1080" s="16">
        <v>8</v>
      </c>
      <c r="AN1080" s="14">
        <v>44558</v>
      </c>
      <c r="AO1080" s="14">
        <v>44618</v>
      </c>
      <c r="AP1080" s="19"/>
      <c r="AQ1080" s="19"/>
      <c r="AR1080" s="19"/>
      <c r="AS1080" s="19"/>
      <c r="AT1080" s="19">
        <v>3920000</v>
      </c>
      <c r="AU1080" s="19"/>
      <c r="AV1080" s="19">
        <v>35280000</v>
      </c>
      <c r="AW1080" s="19"/>
      <c r="AX1080" s="19"/>
      <c r="AY1080" s="19"/>
      <c r="AZ1080" s="19"/>
      <c r="BA1080" s="19"/>
      <c r="BB1080" s="19">
        <f t="shared" si="152"/>
        <v>39200000</v>
      </c>
      <c r="BC1080" s="15">
        <f t="shared" si="157"/>
        <v>39200000</v>
      </c>
      <c r="BD1080" s="15">
        <f t="shared" si="151"/>
        <v>39200000</v>
      </c>
      <c r="BE1080" t="str">
        <f t="shared" si="158"/>
        <v>OK</v>
      </c>
      <c r="BF1080">
        <f t="shared" si="159"/>
        <v>2</v>
      </c>
    </row>
    <row r="1081" spans="1:58" hidden="1">
      <c r="A1081">
        <v>11</v>
      </c>
      <c r="B1081" t="s">
        <v>22</v>
      </c>
      <c r="C1081" t="s">
        <v>1156</v>
      </c>
      <c r="D1081" t="s">
        <v>1157</v>
      </c>
      <c r="E1081" t="s">
        <v>10</v>
      </c>
      <c r="F1081" t="s">
        <v>197</v>
      </c>
      <c r="G1081">
        <v>5911</v>
      </c>
      <c r="H1081">
        <v>31</v>
      </c>
      <c r="I1081" s="19">
        <v>24304000</v>
      </c>
      <c r="J1081" s="15">
        <v>784000</v>
      </c>
      <c r="L1081">
        <v>31</v>
      </c>
      <c r="M1081" t="s">
        <v>40</v>
      </c>
      <c r="N1081" t="s">
        <v>48</v>
      </c>
      <c r="O1081" t="s">
        <v>114</v>
      </c>
      <c r="P1081" t="s">
        <v>1220</v>
      </c>
      <c r="Q1081" t="s">
        <v>53</v>
      </c>
      <c r="R1081" t="s">
        <v>117</v>
      </c>
      <c r="S1081" t="s">
        <v>118</v>
      </c>
      <c r="T1081" t="s">
        <v>199</v>
      </c>
      <c r="U1081" t="s">
        <v>1112</v>
      </c>
      <c r="V1081" s="17" t="str">
        <f t="shared" si="155"/>
        <v>11-591101</v>
      </c>
      <c r="W1081" t="s">
        <v>1224</v>
      </c>
      <c r="X1081" t="s">
        <v>113</v>
      </c>
      <c r="Y1081" s="14">
        <v>44277</v>
      </c>
      <c r="Z1081" s="16">
        <v>21</v>
      </c>
      <c r="AA1081" s="14">
        <v>44298</v>
      </c>
      <c r="AB1081" s="14">
        <v>44221</v>
      </c>
      <c r="AC1081" s="19">
        <f t="shared" si="161"/>
        <v>24304000</v>
      </c>
      <c r="AD1081">
        <v>22</v>
      </c>
      <c r="AE1081" s="14">
        <v>44243</v>
      </c>
      <c r="AF1081" s="14">
        <v>44245</v>
      </c>
      <c r="AG1081">
        <v>30</v>
      </c>
      <c r="AH1081" s="14">
        <v>44275</v>
      </c>
      <c r="AI1081" s="14"/>
      <c r="AK1081" s="14"/>
      <c r="AL1081" s="14"/>
      <c r="AN1081" s="14" t="s">
        <v>1159</v>
      </c>
      <c r="AO1081" s="14" t="s">
        <v>1159</v>
      </c>
      <c r="AP1081" s="19"/>
      <c r="AQ1081" s="19"/>
      <c r="AR1081" s="19"/>
      <c r="AS1081" s="19"/>
      <c r="AT1081" s="19"/>
      <c r="AU1081" s="19"/>
      <c r="AV1081" s="19"/>
      <c r="AW1081" s="19"/>
      <c r="AX1081" s="19"/>
      <c r="AY1081" s="19"/>
      <c r="AZ1081" s="19"/>
      <c r="BA1081" s="19"/>
      <c r="BB1081" s="19">
        <f t="shared" si="152"/>
        <v>0</v>
      </c>
      <c r="BC1081" s="15"/>
      <c r="BD1081" s="15">
        <f t="shared" si="151"/>
        <v>24304000</v>
      </c>
      <c r="BE1081" t="str">
        <f t="shared" si="158"/>
        <v>REVISAR</v>
      </c>
      <c r="BF1081">
        <f t="shared" si="159"/>
        <v>0</v>
      </c>
    </row>
    <row r="1082" spans="1:58" hidden="1">
      <c r="A1082">
        <v>11</v>
      </c>
      <c r="B1082" t="s">
        <v>22</v>
      </c>
      <c r="C1082" t="s">
        <v>1226</v>
      </c>
      <c r="D1082" t="s">
        <v>1227</v>
      </c>
      <c r="E1082" t="s">
        <v>10</v>
      </c>
      <c r="F1082" t="s">
        <v>197</v>
      </c>
      <c r="G1082">
        <v>5911</v>
      </c>
      <c r="H1082">
        <v>10</v>
      </c>
      <c r="I1082" s="19">
        <v>7840000</v>
      </c>
      <c r="J1082" s="15">
        <v>784000</v>
      </c>
      <c r="L1082">
        <v>10</v>
      </c>
      <c r="M1082" t="s">
        <v>40</v>
      </c>
      <c r="N1082" t="s">
        <v>48</v>
      </c>
      <c r="O1082" t="s">
        <v>114</v>
      </c>
      <c r="P1082" t="s">
        <v>1220</v>
      </c>
      <c r="Q1082" t="s">
        <v>53</v>
      </c>
      <c r="R1082" t="s">
        <v>117</v>
      </c>
      <c r="S1082" t="s">
        <v>118</v>
      </c>
      <c r="T1082" t="s">
        <v>199</v>
      </c>
      <c r="U1082" t="s">
        <v>1112</v>
      </c>
      <c r="V1082" s="17" t="str">
        <f t="shared" si="155"/>
        <v>11-591101</v>
      </c>
      <c r="W1082" t="s">
        <v>1224</v>
      </c>
      <c r="X1082" t="s">
        <v>113</v>
      </c>
      <c r="Y1082" s="14">
        <v>44277</v>
      </c>
      <c r="Z1082" s="16">
        <v>21</v>
      </c>
      <c r="AA1082" s="14">
        <v>44298</v>
      </c>
      <c r="AB1082" s="14">
        <v>44221</v>
      </c>
      <c r="AC1082" s="19">
        <f t="shared" si="161"/>
        <v>7840000</v>
      </c>
      <c r="AD1082">
        <v>22</v>
      </c>
      <c r="AE1082" s="14">
        <v>44243</v>
      </c>
      <c r="AF1082" s="14">
        <v>44245</v>
      </c>
      <c r="AG1082">
        <v>30</v>
      </c>
      <c r="AH1082" s="14">
        <v>44275</v>
      </c>
      <c r="AI1082" s="14"/>
      <c r="AK1082" s="14"/>
      <c r="AL1082" s="14"/>
      <c r="AN1082" s="14" t="s">
        <v>1159</v>
      </c>
      <c r="AO1082" s="14" t="s">
        <v>1159</v>
      </c>
      <c r="AP1082" s="19"/>
      <c r="AQ1082" s="19"/>
      <c r="AR1082" s="19"/>
      <c r="AS1082" s="19"/>
      <c r="AT1082" s="19"/>
      <c r="AU1082" s="19"/>
      <c r="AV1082" s="19"/>
      <c r="AW1082" s="19"/>
      <c r="AX1082" s="19"/>
      <c r="AY1082" s="19"/>
      <c r="AZ1082" s="19"/>
      <c r="BA1082" s="19"/>
      <c r="BB1082" s="19">
        <f t="shared" si="152"/>
        <v>0</v>
      </c>
      <c r="BC1082" s="15"/>
      <c r="BD1082" s="15">
        <f t="shared" si="151"/>
        <v>7840000</v>
      </c>
      <c r="BE1082" t="str">
        <f t="shared" si="158"/>
        <v>REVISAR</v>
      </c>
      <c r="BF1082">
        <f t="shared" si="159"/>
        <v>0</v>
      </c>
    </row>
    <row r="1083" spans="1:58" hidden="1">
      <c r="A1083">
        <v>11</v>
      </c>
      <c r="B1083" t="s">
        <v>22</v>
      </c>
      <c r="C1083" t="s">
        <v>1168</v>
      </c>
      <c r="D1083" t="s">
        <v>1228</v>
      </c>
      <c r="E1083" t="s">
        <v>10</v>
      </c>
      <c r="F1083" t="s">
        <v>197</v>
      </c>
      <c r="G1083">
        <v>5911</v>
      </c>
      <c r="H1083">
        <v>20</v>
      </c>
      <c r="I1083" s="19">
        <v>15680000</v>
      </c>
      <c r="J1083" s="15">
        <v>784000</v>
      </c>
      <c r="L1083">
        <v>20</v>
      </c>
      <c r="M1083" t="s">
        <v>40</v>
      </c>
      <c r="N1083" t="s">
        <v>48</v>
      </c>
      <c r="O1083" t="s">
        <v>114</v>
      </c>
      <c r="P1083" t="s">
        <v>1220</v>
      </c>
      <c r="Q1083" t="s">
        <v>53</v>
      </c>
      <c r="R1083" t="s">
        <v>117</v>
      </c>
      <c r="S1083" t="s">
        <v>118</v>
      </c>
      <c r="T1083" t="s">
        <v>199</v>
      </c>
      <c r="U1083" t="s">
        <v>1112</v>
      </c>
      <c r="V1083" s="17" t="str">
        <f t="shared" si="155"/>
        <v>11-591101</v>
      </c>
      <c r="W1083" t="s">
        <v>1229</v>
      </c>
      <c r="X1083" s="17" t="s">
        <v>40</v>
      </c>
      <c r="Y1083" s="14">
        <v>44277</v>
      </c>
      <c r="Z1083" s="16">
        <v>21</v>
      </c>
      <c r="AA1083" s="14">
        <v>44298</v>
      </c>
      <c r="AB1083" s="14">
        <v>44221</v>
      </c>
      <c r="AC1083" s="19">
        <f t="shared" si="161"/>
        <v>15680000</v>
      </c>
      <c r="AD1083">
        <v>22</v>
      </c>
      <c r="AE1083" s="14">
        <v>44243</v>
      </c>
      <c r="AF1083" s="14">
        <v>44245</v>
      </c>
      <c r="AG1083">
        <v>30</v>
      </c>
      <c r="AH1083" s="14">
        <v>44275</v>
      </c>
      <c r="AI1083" s="14">
        <v>44280</v>
      </c>
      <c r="AJ1083">
        <v>35</v>
      </c>
      <c r="AK1083" s="14">
        <v>44315</v>
      </c>
      <c r="AL1083" s="15">
        <f t="shared" ref="AL1083:AL1085" si="163">I1083</f>
        <v>15680000</v>
      </c>
      <c r="AM1083" s="16">
        <v>8</v>
      </c>
      <c r="AN1083" s="14">
        <v>44559</v>
      </c>
      <c r="AO1083" s="14">
        <v>44619</v>
      </c>
      <c r="AP1083" s="19"/>
      <c r="AQ1083" s="19"/>
      <c r="AR1083" s="19"/>
      <c r="AS1083" s="19"/>
      <c r="AT1083" s="19">
        <v>1568000</v>
      </c>
      <c r="AU1083" s="19">
        <v>14112000</v>
      </c>
      <c r="AV1083" s="19"/>
      <c r="AW1083" s="19"/>
      <c r="AX1083" s="19"/>
      <c r="AY1083" s="19"/>
      <c r="AZ1083" s="19"/>
      <c r="BA1083" s="19"/>
      <c r="BB1083" s="19">
        <f t="shared" si="152"/>
        <v>15680000</v>
      </c>
      <c r="BC1083" s="15">
        <f t="shared" si="157"/>
        <v>15680000</v>
      </c>
      <c r="BD1083" s="15">
        <f t="shared" si="151"/>
        <v>15680000</v>
      </c>
      <c r="BE1083" t="str">
        <f t="shared" si="158"/>
        <v>OK</v>
      </c>
      <c r="BF1083">
        <f t="shared" si="159"/>
        <v>2</v>
      </c>
    </row>
    <row r="1084" spans="1:58" hidden="1">
      <c r="A1084">
        <v>11</v>
      </c>
      <c r="B1084" t="s">
        <v>22</v>
      </c>
      <c r="C1084" t="s">
        <v>1160</v>
      </c>
      <c r="D1084" t="s">
        <v>1161</v>
      </c>
      <c r="E1084" t="s">
        <v>10</v>
      </c>
      <c r="F1084" t="s">
        <v>197</v>
      </c>
      <c r="G1084">
        <v>5911</v>
      </c>
      <c r="H1084">
        <v>20</v>
      </c>
      <c r="I1084" s="19">
        <v>15680000</v>
      </c>
      <c r="J1084" s="15">
        <v>784000</v>
      </c>
      <c r="L1084">
        <v>20</v>
      </c>
      <c r="M1084" t="s">
        <v>40</v>
      </c>
      <c r="N1084" t="s">
        <v>48</v>
      </c>
      <c r="O1084" t="s">
        <v>114</v>
      </c>
      <c r="P1084" t="s">
        <v>1220</v>
      </c>
      <c r="Q1084" t="s">
        <v>53</v>
      </c>
      <c r="R1084" t="s">
        <v>117</v>
      </c>
      <c r="S1084" t="s">
        <v>118</v>
      </c>
      <c r="T1084" t="s">
        <v>199</v>
      </c>
      <c r="U1084" t="s">
        <v>1112</v>
      </c>
      <c r="V1084" s="17" t="str">
        <f t="shared" si="155"/>
        <v>11-591101</v>
      </c>
      <c r="W1084" t="s">
        <v>1230</v>
      </c>
      <c r="X1084" s="17" t="s">
        <v>40</v>
      </c>
      <c r="Y1084" s="14">
        <v>44277</v>
      </c>
      <c r="Z1084" s="16">
        <v>21</v>
      </c>
      <c r="AA1084" s="14">
        <v>44298</v>
      </c>
      <c r="AB1084" s="14">
        <v>44221</v>
      </c>
      <c r="AC1084" s="19">
        <f t="shared" si="161"/>
        <v>15680000</v>
      </c>
      <c r="AD1084">
        <v>22</v>
      </c>
      <c r="AE1084" s="14">
        <v>44243</v>
      </c>
      <c r="AF1084" s="14">
        <v>44245</v>
      </c>
      <c r="AG1084">
        <v>30</v>
      </c>
      <c r="AH1084" s="14">
        <v>44275</v>
      </c>
      <c r="AI1084" s="14">
        <v>44280</v>
      </c>
      <c r="AJ1084">
        <v>35</v>
      </c>
      <c r="AK1084" s="14">
        <v>44315</v>
      </c>
      <c r="AL1084" s="15">
        <f t="shared" si="163"/>
        <v>15680000</v>
      </c>
      <c r="AM1084" s="16">
        <v>8</v>
      </c>
      <c r="AN1084" s="14">
        <v>44559</v>
      </c>
      <c r="AO1084" s="14">
        <v>44619</v>
      </c>
      <c r="AP1084" s="19"/>
      <c r="AQ1084" s="19"/>
      <c r="AR1084" s="19"/>
      <c r="AS1084" s="19"/>
      <c r="AT1084" s="19">
        <v>1568000</v>
      </c>
      <c r="AU1084" s="19">
        <v>14112000</v>
      </c>
      <c r="AV1084" s="19"/>
      <c r="AW1084" s="19"/>
      <c r="AX1084" s="19"/>
      <c r="AY1084" s="19"/>
      <c r="AZ1084" s="19"/>
      <c r="BA1084" s="19"/>
      <c r="BB1084" s="19">
        <f t="shared" si="152"/>
        <v>15680000</v>
      </c>
      <c r="BC1084" s="15">
        <f t="shared" si="157"/>
        <v>15680000</v>
      </c>
      <c r="BD1084" s="15">
        <f t="shared" si="151"/>
        <v>15680000</v>
      </c>
      <c r="BE1084" t="str">
        <f t="shared" si="158"/>
        <v>OK</v>
      </c>
      <c r="BF1084">
        <f t="shared" si="159"/>
        <v>2</v>
      </c>
    </row>
    <row r="1085" spans="1:58" hidden="1">
      <c r="A1085">
        <v>11</v>
      </c>
      <c r="B1085" t="s">
        <v>22</v>
      </c>
      <c r="C1085" t="s">
        <v>1163</v>
      </c>
      <c r="D1085" t="s">
        <v>1164</v>
      </c>
      <c r="E1085" t="s">
        <v>10</v>
      </c>
      <c r="F1085" t="s">
        <v>197</v>
      </c>
      <c r="G1085">
        <v>5911</v>
      </c>
      <c r="H1085">
        <v>10</v>
      </c>
      <c r="I1085" s="19">
        <v>7840000</v>
      </c>
      <c r="J1085" s="15">
        <v>784000</v>
      </c>
      <c r="L1085">
        <v>10</v>
      </c>
      <c r="M1085" t="s">
        <v>40</v>
      </c>
      <c r="N1085" t="s">
        <v>48</v>
      </c>
      <c r="O1085" t="s">
        <v>114</v>
      </c>
      <c r="P1085" t="s">
        <v>1220</v>
      </c>
      <c r="Q1085" t="s">
        <v>53</v>
      </c>
      <c r="R1085" t="s">
        <v>117</v>
      </c>
      <c r="S1085" t="s">
        <v>118</v>
      </c>
      <c r="T1085" t="s">
        <v>199</v>
      </c>
      <c r="U1085" t="s">
        <v>1112</v>
      </c>
      <c r="V1085" s="17" t="str">
        <f t="shared" si="155"/>
        <v>11-591101</v>
      </c>
      <c r="W1085" t="s">
        <v>1231</v>
      </c>
      <c r="X1085" s="17" t="s">
        <v>40</v>
      </c>
      <c r="Y1085" s="14">
        <v>44277</v>
      </c>
      <c r="Z1085" s="16">
        <v>21</v>
      </c>
      <c r="AA1085" s="14">
        <v>44298</v>
      </c>
      <c r="AB1085" s="14">
        <v>44221</v>
      </c>
      <c r="AC1085" s="19">
        <f t="shared" si="161"/>
        <v>7840000</v>
      </c>
      <c r="AD1085">
        <v>22</v>
      </c>
      <c r="AE1085" s="14">
        <v>44243</v>
      </c>
      <c r="AF1085" s="14">
        <v>44245</v>
      </c>
      <c r="AG1085">
        <v>30</v>
      </c>
      <c r="AH1085" s="14">
        <v>44275</v>
      </c>
      <c r="AI1085" s="14">
        <v>44280</v>
      </c>
      <c r="AJ1085">
        <v>42</v>
      </c>
      <c r="AK1085" s="14">
        <v>44322</v>
      </c>
      <c r="AL1085" s="15">
        <f t="shared" si="163"/>
        <v>7840000</v>
      </c>
      <c r="AM1085" s="16">
        <v>8</v>
      </c>
      <c r="AN1085" s="14">
        <v>44567</v>
      </c>
      <c r="AO1085" s="14">
        <v>44627</v>
      </c>
      <c r="AP1085" s="19"/>
      <c r="AQ1085" s="19"/>
      <c r="AR1085" s="19"/>
      <c r="AS1085" s="19"/>
      <c r="AT1085" s="19">
        <v>784000</v>
      </c>
      <c r="AU1085" s="19"/>
      <c r="AV1085" s="19">
        <v>7056000</v>
      </c>
      <c r="AW1085" s="19"/>
      <c r="AX1085" s="19"/>
      <c r="AY1085" s="19"/>
      <c r="AZ1085" s="19"/>
      <c r="BA1085" s="19"/>
      <c r="BB1085" s="19">
        <f t="shared" si="152"/>
        <v>7840000</v>
      </c>
      <c r="BC1085" s="15">
        <f t="shared" si="157"/>
        <v>7840000</v>
      </c>
      <c r="BD1085" s="15">
        <f t="shared" si="151"/>
        <v>7840000</v>
      </c>
      <c r="BE1085" t="str">
        <f t="shared" si="158"/>
        <v>OK</v>
      </c>
      <c r="BF1085">
        <f t="shared" si="159"/>
        <v>2</v>
      </c>
    </row>
    <row r="1086" spans="1:58" hidden="1">
      <c r="A1086">
        <v>11</v>
      </c>
      <c r="B1086" t="s">
        <v>22</v>
      </c>
      <c r="C1086" t="s">
        <v>1222</v>
      </c>
      <c r="D1086" t="s">
        <v>1223</v>
      </c>
      <c r="E1086" t="s">
        <v>10</v>
      </c>
      <c r="F1086" t="s">
        <v>197</v>
      </c>
      <c r="G1086">
        <v>5911</v>
      </c>
      <c r="H1086">
        <v>8</v>
      </c>
      <c r="I1086" s="19">
        <v>6272000</v>
      </c>
      <c r="J1086" s="15">
        <v>784000</v>
      </c>
      <c r="L1086">
        <v>8</v>
      </c>
      <c r="M1086" t="s">
        <v>40</v>
      </c>
      <c r="N1086" t="s">
        <v>48</v>
      </c>
      <c r="O1086" t="s">
        <v>114</v>
      </c>
      <c r="P1086" t="s">
        <v>1220</v>
      </c>
      <c r="Q1086" t="s">
        <v>53</v>
      </c>
      <c r="R1086" t="s">
        <v>117</v>
      </c>
      <c r="S1086" t="s">
        <v>135</v>
      </c>
      <c r="T1086" t="s">
        <v>201</v>
      </c>
      <c r="U1086" t="s">
        <v>1112</v>
      </c>
      <c r="V1086" s="17" t="str">
        <f t="shared" si="155"/>
        <v>11-591102</v>
      </c>
      <c r="W1086" t="s">
        <v>1232</v>
      </c>
      <c r="X1086" t="s">
        <v>113</v>
      </c>
      <c r="Y1086" s="14">
        <v>44277</v>
      </c>
      <c r="Z1086" s="16">
        <v>21</v>
      </c>
      <c r="AA1086" s="14">
        <v>44298</v>
      </c>
      <c r="AB1086" s="14">
        <v>44249</v>
      </c>
      <c r="AC1086" s="19">
        <f t="shared" si="161"/>
        <v>6272000</v>
      </c>
      <c r="AD1086">
        <v>11</v>
      </c>
      <c r="AE1086" s="14">
        <v>44260</v>
      </c>
      <c r="AF1086" s="14">
        <v>44264</v>
      </c>
      <c r="AG1086">
        <v>20</v>
      </c>
      <c r="AH1086" s="14">
        <v>44284</v>
      </c>
      <c r="AI1086" s="14"/>
      <c r="AK1086" s="14"/>
      <c r="AL1086" s="14"/>
      <c r="AN1086" s="14" t="s">
        <v>1159</v>
      </c>
      <c r="AO1086" s="14" t="s">
        <v>1159</v>
      </c>
      <c r="AP1086" s="19"/>
      <c r="AQ1086" s="19"/>
      <c r="AR1086" s="19"/>
      <c r="AS1086" s="19"/>
      <c r="AT1086" s="19"/>
      <c r="AU1086" s="19"/>
      <c r="AV1086" s="19"/>
      <c r="AW1086" s="19"/>
      <c r="AX1086" s="19"/>
      <c r="AY1086" s="19"/>
      <c r="AZ1086" s="19"/>
      <c r="BA1086" s="19"/>
      <c r="BB1086" s="19">
        <f t="shared" si="152"/>
        <v>0</v>
      </c>
      <c r="BC1086" s="15"/>
      <c r="BD1086" s="15">
        <f t="shared" si="151"/>
        <v>6272000</v>
      </c>
      <c r="BE1086" t="str">
        <f t="shared" si="158"/>
        <v>REVISAR</v>
      </c>
      <c r="BF1086">
        <f t="shared" si="159"/>
        <v>0</v>
      </c>
    </row>
    <row r="1087" spans="1:58" hidden="1">
      <c r="A1087">
        <v>11</v>
      </c>
      <c r="B1087" t="s">
        <v>22</v>
      </c>
      <c r="C1087" t="s">
        <v>1156</v>
      </c>
      <c r="D1087" t="s">
        <v>1157</v>
      </c>
      <c r="E1087" t="s">
        <v>10</v>
      </c>
      <c r="F1087" t="s">
        <v>197</v>
      </c>
      <c r="G1087">
        <v>5911</v>
      </c>
      <c r="H1087">
        <v>31</v>
      </c>
      <c r="I1087" s="19">
        <v>24304000</v>
      </c>
      <c r="J1087" s="15">
        <v>784000</v>
      </c>
      <c r="L1087">
        <v>31</v>
      </c>
      <c r="M1087" t="s">
        <v>40</v>
      </c>
      <c r="N1087" t="s">
        <v>48</v>
      </c>
      <c r="O1087" t="s">
        <v>114</v>
      </c>
      <c r="P1087" t="s">
        <v>1220</v>
      </c>
      <c r="Q1087" t="s">
        <v>53</v>
      </c>
      <c r="R1087" t="s">
        <v>117</v>
      </c>
      <c r="S1087" t="s">
        <v>135</v>
      </c>
      <c r="T1087" t="s">
        <v>201</v>
      </c>
      <c r="U1087" t="s">
        <v>1112</v>
      </c>
      <c r="V1087" s="17" t="str">
        <f t="shared" si="155"/>
        <v>11-591102</v>
      </c>
      <c r="W1087" t="s">
        <v>1232</v>
      </c>
      <c r="X1087" t="s">
        <v>113</v>
      </c>
      <c r="Y1087" s="14">
        <v>44277</v>
      </c>
      <c r="Z1087" s="16">
        <v>21</v>
      </c>
      <c r="AA1087" s="14">
        <v>44298</v>
      </c>
      <c r="AB1087" s="14">
        <v>44249</v>
      </c>
      <c r="AC1087" s="19">
        <f t="shared" si="161"/>
        <v>24304000</v>
      </c>
      <c r="AD1087">
        <v>11</v>
      </c>
      <c r="AE1087" s="14">
        <v>44260</v>
      </c>
      <c r="AF1087" s="14">
        <v>44263</v>
      </c>
      <c r="AG1087">
        <v>15</v>
      </c>
      <c r="AH1087" s="14">
        <v>44278</v>
      </c>
      <c r="AI1087" s="14"/>
      <c r="AK1087" s="14"/>
      <c r="AL1087" s="14"/>
      <c r="AN1087" s="14" t="s">
        <v>1159</v>
      </c>
      <c r="AO1087" s="14" t="s">
        <v>1159</v>
      </c>
      <c r="AP1087" s="19"/>
      <c r="AQ1087" s="19"/>
      <c r="AR1087" s="19"/>
      <c r="AS1087" s="19"/>
      <c r="AT1087" s="19"/>
      <c r="AU1087" s="19"/>
      <c r="AV1087" s="19"/>
      <c r="AW1087" s="19"/>
      <c r="AX1087" s="19"/>
      <c r="AY1087" s="19"/>
      <c r="AZ1087" s="19"/>
      <c r="BA1087" s="19"/>
      <c r="BB1087" s="19">
        <f t="shared" si="152"/>
        <v>0</v>
      </c>
      <c r="BC1087" s="15"/>
      <c r="BD1087" s="15">
        <f t="shared" si="151"/>
        <v>24304000</v>
      </c>
      <c r="BE1087" t="str">
        <f t="shared" si="158"/>
        <v>REVISAR</v>
      </c>
      <c r="BF1087">
        <f t="shared" si="159"/>
        <v>0</v>
      </c>
    </row>
    <row r="1088" spans="1:58" hidden="1">
      <c r="A1088">
        <v>11</v>
      </c>
      <c r="B1088" t="s">
        <v>22</v>
      </c>
      <c r="C1088" t="s">
        <v>1226</v>
      </c>
      <c r="D1088" t="s">
        <v>1227</v>
      </c>
      <c r="E1088" t="s">
        <v>10</v>
      </c>
      <c r="F1088" t="s">
        <v>197</v>
      </c>
      <c r="G1088">
        <v>5911</v>
      </c>
      <c r="H1088">
        <v>10</v>
      </c>
      <c r="I1088" s="19">
        <v>7840000</v>
      </c>
      <c r="J1088" s="15">
        <v>784000</v>
      </c>
      <c r="L1088">
        <v>10</v>
      </c>
      <c r="M1088" t="s">
        <v>40</v>
      </c>
      <c r="N1088" t="s">
        <v>48</v>
      </c>
      <c r="O1088" t="s">
        <v>114</v>
      </c>
      <c r="P1088" t="s">
        <v>1220</v>
      </c>
      <c r="Q1088" t="s">
        <v>53</v>
      </c>
      <c r="R1088" t="s">
        <v>117</v>
      </c>
      <c r="S1088" t="s">
        <v>135</v>
      </c>
      <c r="T1088" t="s">
        <v>201</v>
      </c>
      <c r="U1088" t="s">
        <v>1112</v>
      </c>
      <c r="V1088" s="17" t="str">
        <f t="shared" si="155"/>
        <v>11-591102</v>
      </c>
      <c r="W1088" t="s">
        <v>1232</v>
      </c>
      <c r="X1088" t="s">
        <v>113</v>
      </c>
      <c r="Y1088" s="14">
        <v>44277</v>
      </c>
      <c r="Z1088" s="16">
        <v>21</v>
      </c>
      <c r="AA1088" s="14">
        <v>44298</v>
      </c>
      <c r="AB1088" s="14">
        <v>44249</v>
      </c>
      <c r="AC1088" s="19">
        <f t="shared" si="161"/>
        <v>7840000</v>
      </c>
      <c r="AD1088">
        <v>11</v>
      </c>
      <c r="AE1088" s="14">
        <v>44260</v>
      </c>
      <c r="AF1088" s="14">
        <v>44263</v>
      </c>
      <c r="AG1088">
        <v>15</v>
      </c>
      <c r="AH1088" s="14">
        <v>44278</v>
      </c>
      <c r="AI1088" s="14"/>
      <c r="AK1088" s="14"/>
      <c r="AL1088" s="14"/>
      <c r="AN1088" s="14" t="s">
        <v>1159</v>
      </c>
      <c r="AO1088" s="14" t="s">
        <v>1159</v>
      </c>
      <c r="AP1088" s="19"/>
      <c r="AQ1088" s="19"/>
      <c r="AR1088" s="19"/>
      <c r="AS1088" s="19"/>
      <c r="AT1088" s="19"/>
      <c r="AU1088" s="19"/>
      <c r="AV1088" s="19"/>
      <c r="AW1088" s="19"/>
      <c r="AX1088" s="19"/>
      <c r="AY1088" s="19"/>
      <c r="AZ1088" s="19"/>
      <c r="BA1088" s="19"/>
      <c r="BB1088" s="19">
        <f t="shared" si="152"/>
        <v>0</v>
      </c>
      <c r="BC1088" s="15"/>
      <c r="BD1088" s="15">
        <f t="shared" si="151"/>
        <v>7840000</v>
      </c>
      <c r="BE1088" t="str">
        <f t="shared" si="158"/>
        <v>REVISAR</v>
      </c>
      <c r="BF1088">
        <f t="shared" si="159"/>
        <v>0</v>
      </c>
    </row>
    <row r="1089" spans="1:58" hidden="1">
      <c r="A1089">
        <v>11</v>
      </c>
      <c r="B1089" t="s">
        <v>22</v>
      </c>
      <c r="C1089" t="s">
        <v>1222</v>
      </c>
      <c r="D1089" t="s">
        <v>1223</v>
      </c>
      <c r="E1089" t="s">
        <v>10</v>
      </c>
      <c r="F1089" t="s">
        <v>197</v>
      </c>
      <c r="G1089">
        <v>5911</v>
      </c>
      <c r="H1089">
        <v>8</v>
      </c>
      <c r="I1089" s="19">
        <v>6272000</v>
      </c>
      <c r="J1089" s="15">
        <v>784000</v>
      </c>
      <c r="L1089">
        <v>8</v>
      </c>
      <c r="M1089" t="s">
        <v>40</v>
      </c>
      <c r="N1089" t="s">
        <v>48</v>
      </c>
      <c r="O1089" t="s">
        <v>114</v>
      </c>
      <c r="P1089" t="s">
        <v>1220</v>
      </c>
      <c r="Q1089" t="s">
        <v>53</v>
      </c>
      <c r="R1089" t="s">
        <v>117</v>
      </c>
      <c r="S1089" t="s">
        <v>124</v>
      </c>
      <c r="T1089" t="s">
        <v>203</v>
      </c>
      <c r="U1089" t="s">
        <v>1112</v>
      </c>
      <c r="V1089" s="17" t="str">
        <f t="shared" si="155"/>
        <v>11-591103</v>
      </c>
      <c r="W1089" t="s">
        <v>1233</v>
      </c>
      <c r="X1089" s="17" t="s">
        <v>40</v>
      </c>
      <c r="Y1089" s="14">
        <v>44277</v>
      </c>
      <c r="Z1089" s="16">
        <v>21</v>
      </c>
      <c r="AA1089" s="14">
        <v>44298</v>
      </c>
      <c r="AB1089" s="14">
        <v>44287</v>
      </c>
      <c r="AC1089" s="19">
        <f t="shared" si="161"/>
        <v>6272000</v>
      </c>
      <c r="AD1089">
        <v>11</v>
      </c>
      <c r="AE1089" s="14">
        <v>44298</v>
      </c>
      <c r="AF1089" s="14">
        <v>44300</v>
      </c>
      <c r="AG1089">
        <v>18</v>
      </c>
      <c r="AH1089" s="14">
        <v>44318</v>
      </c>
      <c r="AI1089" s="14">
        <v>44321</v>
      </c>
      <c r="AJ1089">
        <v>29</v>
      </c>
      <c r="AK1089" s="14">
        <v>44350</v>
      </c>
      <c r="AL1089" s="15">
        <f t="shared" ref="AL1089:AL1092" si="164">I1089</f>
        <v>6272000</v>
      </c>
      <c r="AM1089" s="16">
        <v>8</v>
      </c>
      <c r="AN1089" s="14">
        <v>44595</v>
      </c>
      <c r="AO1089" s="14">
        <v>44655</v>
      </c>
      <c r="AP1089" s="19"/>
      <c r="AQ1089" s="19"/>
      <c r="AR1089" s="19"/>
      <c r="AS1089" s="19"/>
      <c r="AT1089" s="19"/>
      <c r="AU1089" s="19">
        <v>627200</v>
      </c>
      <c r="AV1089" s="19"/>
      <c r="AW1089" s="19">
        <v>5644800</v>
      </c>
      <c r="AX1089" s="19"/>
      <c r="AY1089" s="19"/>
      <c r="AZ1089" s="19"/>
      <c r="BA1089" s="19"/>
      <c r="BB1089" s="19">
        <f t="shared" si="152"/>
        <v>627200</v>
      </c>
      <c r="BC1089" s="15">
        <f t="shared" si="157"/>
        <v>6272000</v>
      </c>
      <c r="BD1089" s="15">
        <f t="shared" si="151"/>
        <v>6272000</v>
      </c>
      <c r="BE1089" t="str">
        <f t="shared" si="158"/>
        <v>OK</v>
      </c>
      <c r="BF1089">
        <f t="shared" si="159"/>
        <v>2</v>
      </c>
    </row>
    <row r="1090" spans="1:58" hidden="1">
      <c r="A1090">
        <v>11</v>
      </c>
      <c r="B1090" t="s">
        <v>22</v>
      </c>
      <c r="C1090" t="s">
        <v>1156</v>
      </c>
      <c r="D1090" t="s">
        <v>1157</v>
      </c>
      <c r="E1090" t="s">
        <v>10</v>
      </c>
      <c r="F1090" t="s">
        <v>197</v>
      </c>
      <c r="G1090">
        <v>5911</v>
      </c>
      <c r="H1090">
        <v>31</v>
      </c>
      <c r="I1090" s="19">
        <v>24304000</v>
      </c>
      <c r="J1090" s="15">
        <v>784000</v>
      </c>
      <c r="L1090">
        <v>31</v>
      </c>
      <c r="M1090" t="s">
        <v>40</v>
      </c>
      <c r="N1090" t="s">
        <v>48</v>
      </c>
      <c r="O1090" t="s">
        <v>114</v>
      </c>
      <c r="P1090" t="s">
        <v>1220</v>
      </c>
      <c r="Q1090" t="s">
        <v>53</v>
      </c>
      <c r="R1090" t="s">
        <v>117</v>
      </c>
      <c r="S1090" t="s">
        <v>124</v>
      </c>
      <c r="T1090" t="s">
        <v>203</v>
      </c>
      <c r="U1090" t="s">
        <v>1112</v>
      </c>
      <c r="V1090" s="17" t="str">
        <f t="shared" si="155"/>
        <v>11-591103</v>
      </c>
      <c r="W1090" t="s">
        <v>1233</v>
      </c>
      <c r="X1090" s="17" t="s">
        <v>40</v>
      </c>
      <c r="Y1090" s="14">
        <v>44277</v>
      </c>
      <c r="Z1090" s="16">
        <v>21</v>
      </c>
      <c r="AA1090" s="14">
        <v>44298</v>
      </c>
      <c r="AB1090" s="14">
        <v>44287</v>
      </c>
      <c r="AC1090" s="19">
        <f t="shared" si="161"/>
        <v>24304000</v>
      </c>
      <c r="AD1090">
        <v>11</v>
      </c>
      <c r="AE1090" s="14">
        <v>44298</v>
      </c>
      <c r="AF1090" s="14">
        <v>44300</v>
      </c>
      <c r="AG1090">
        <v>18</v>
      </c>
      <c r="AH1090" s="14">
        <v>44318</v>
      </c>
      <c r="AI1090" s="14">
        <v>44321</v>
      </c>
      <c r="AJ1090">
        <v>29</v>
      </c>
      <c r="AK1090" s="14">
        <v>44350</v>
      </c>
      <c r="AL1090" s="15">
        <f t="shared" si="164"/>
        <v>24304000</v>
      </c>
      <c r="AM1090" s="16">
        <v>8</v>
      </c>
      <c r="AN1090" s="14">
        <v>44595</v>
      </c>
      <c r="AO1090" s="14">
        <v>44655</v>
      </c>
      <c r="AP1090" s="19"/>
      <c r="AQ1090" s="19"/>
      <c r="AR1090" s="19"/>
      <c r="AS1090" s="19"/>
      <c r="AT1090" s="19"/>
      <c r="AU1090" s="19">
        <v>2430400</v>
      </c>
      <c r="AV1090" s="19"/>
      <c r="AW1090" s="19">
        <v>21873600</v>
      </c>
      <c r="AX1090" s="19"/>
      <c r="AY1090" s="19"/>
      <c r="AZ1090" s="19"/>
      <c r="BA1090" s="19"/>
      <c r="BB1090" s="19">
        <f t="shared" si="152"/>
        <v>2430400</v>
      </c>
      <c r="BC1090" s="15">
        <f t="shared" si="157"/>
        <v>24304000</v>
      </c>
      <c r="BD1090" s="15">
        <f t="shared" ref="BD1090:BD1153" si="165">I1090</f>
        <v>24304000</v>
      </c>
      <c r="BE1090" t="str">
        <f t="shared" si="158"/>
        <v>OK</v>
      </c>
      <c r="BF1090">
        <f t="shared" si="159"/>
        <v>2</v>
      </c>
    </row>
    <row r="1091" spans="1:58" hidden="1">
      <c r="A1091">
        <v>11</v>
      </c>
      <c r="B1091" t="s">
        <v>22</v>
      </c>
      <c r="C1091" t="s">
        <v>1226</v>
      </c>
      <c r="D1091" t="s">
        <v>1227</v>
      </c>
      <c r="E1091" t="s">
        <v>10</v>
      </c>
      <c r="F1091" t="s">
        <v>197</v>
      </c>
      <c r="G1091">
        <v>5911</v>
      </c>
      <c r="H1091">
        <v>10</v>
      </c>
      <c r="I1091" s="19">
        <v>7840000</v>
      </c>
      <c r="J1091" s="15">
        <v>784000</v>
      </c>
      <c r="L1091">
        <v>10</v>
      </c>
      <c r="M1091" t="s">
        <v>40</v>
      </c>
      <c r="N1091" t="s">
        <v>48</v>
      </c>
      <c r="O1091" t="s">
        <v>114</v>
      </c>
      <c r="P1091" t="s">
        <v>1220</v>
      </c>
      <c r="Q1091" t="s">
        <v>53</v>
      </c>
      <c r="R1091" t="s">
        <v>127</v>
      </c>
      <c r="S1091" t="s">
        <v>128</v>
      </c>
      <c r="T1091" t="s">
        <v>205</v>
      </c>
      <c r="U1091" t="s">
        <v>1112</v>
      </c>
      <c r="V1091" s="17" t="str">
        <f t="shared" si="155"/>
        <v>11-591104</v>
      </c>
      <c r="W1091" t="s">
        <v>1234</v>
      </c>
      <c r="X1091" s="17" t="s">
        <v>40</v>
      </c>
      <c r="Y1091" s="14">
        <v>44277</v>
      </c>
      <c r="Z1091" s="16">
        <v>21</v>
      </c>
      <c r="AA1091" s="14">
        <v>44298</v>
      </c>
      <c r="AB1091" s="14">
        <v>44321</v>
      </c>
      <c r="AC1091" s="19">
        <f t="shared" si="161"/>
        <v>7840000</v>
      </c>
      <c r="AD1091">
        <v>19</v>
      </c>
      <c r="AE1091" s="14">
        <v>44340</v>
      </c>
      <c r="AF1091" s="14">
        <v>44341</v>
      </c>
      <c r="AG1091">
        <v>12</v>
      </c>
      <c r="AH1091" s="14">
        <v>44353</v>
      </c>
      <c r="AI1091" s="14">
        <v>44359</v>
      </c>
      <c r="AJ1091">
        <v>30</v>
      </c>
      <c r="AK1091" s="14">
        <v>44389</v>
      </c>
      <c r="AL1091" s="15">
        <f t="shared" si="164"/>
        <v>7840000</v>
      </c>
      <c r="AM1091" s="16">
        <v>8</v>
      </c>
      <c r="AN1091" s="14">
        <v>44632</v>
      </c>
      <c r="AO1091" s="14">
        <v>44692</v>
      </c>
      <c r="AP1091" s="19"/>
      <c r="AQ1091" s="19"/>
      <c r="AR1091" s="19"/>
      <c r="AS1091" s="19"/>
      <c r="AT1091" s="19"/>
      <c r="AU1091" s="19"/>
      <c r="AV1091" s="19">
        <v>784000</v>
      </c>
      <c r="AW1091" s="19"/>
      <c r="AX1091" s="19"/>
      <c r="AY1091" s="19">
        <v>7056000</v>
      </c>
      <c r="AZ1091" s="19"/>
      <c r="BA1091" s="19"/>
      <c r="BB1091" s="19">
        <f t="shared" ref="BB1091:BB1154" si="166">SUM(AP1091:AV1091)</f>
        <v>784000</v>
      </c>
      <c r="BC1091" s="15">
        <f t="shared" si="157"/>
        <v>7840000</v>
      </c>
      <c r="BD1091" s="15">
        <f t="shared" si="165"/>
        <v>7840000</v>
      </c>
      <c r="BE1091" t="str">
        <f t="shared" si="158"/>
        <v>OK</v>
      </c>
      <c r="BF1091">
        <f t="shared" si="159"/>
        <v>2</v>
      </c>
    </row>
    <row r="1092" spans="1:58" hidden="1">
      <c r="A1092">
        <v>11</v>
      </c>
      <c r="B1092" t="s">
        <v>22</v>
      </c>
      <c r="C1092" t="s">
        <v>1138</v>
      </c>
      <c r="D1092" t="s">
        <v>1235</v>
      </c>
      <c r="E1092" t="s">
        <v>3</v>
      </c>
      <c r="F1092" t="s">
        <v>208</v>
      </c>
      <c r="G1092">
        <v>7233</v>
      </c>
      <c r="H1092">
        <v>1</v>
      </c>
      <c r="I1092" s="19">
        <v>36000000</v>
      </c>
      <c r="J1092" s="15">
        <v>36000000</v>
      </c>
      <c r="K1092">
        <v>1</v>
      </c>
      <c r="M1092" t="s">
        <v>40</v>
      </c>
      <c r="N1092" t="s">
        <v>49</v>
      </c>
      <c r="O1092" t="s">
        <v>114</v>
      </c>
      <c r="P1092" t="s">
        <v>1236</v>
      </c>
      <c r="Q1092" t="s">
        <v>116</v>
      </c>
      <c r="R1092" t="s">
        <v>117</v>
      </c>
      <c r="S1092" t="s">
        <v>118</v>
      </c>
      <c r="T1092" t="s">
        <v>210</v>
      </c>
      <c r="U1092" t="s">
        <v>1112</v>
      </c>
      <c r="V1092" s="17" t="str">
        <f t="shared" si="155"/>
        <v>11-723301</v>
      </c>
      <c r="W1092" t="s">
        <v>1237</v>
      </c>
      <c r="X1092" s="17" t="s">
        <v>40</v>
      </c>
      <c r="Y1092" s="14"/>
      <c r="AA1092" s="14"/>
      <c r="AB1092" s="14">
        <v>44232</v>
      </c>
      <c r="AC1092" s="19">
        <f t="shared" si="161"/>
        <v>36000000</v>
      </c>
      <c r="AD1092">
        <v>12</v>
      </c>
      <c r="AE1092" s="14">
        <v>44244</v>
      </c>
      <c r="AF1092" s="14">
        <v>44246</v>
      </c>
      <c r="AG1092">
        <v>30</v>
      </c>
      <c r="AH1092" s="14">
        <v>44276</v>
      </c>
      <c r="AI1092" s="14">
        <v>44278</v>
      </c>
      <c r="AJ1092">
        <v>21</v>
      </c>
      <c r="AK1092" s="14">
        <v>44299</v>
      </c>
      <c r="AL1092" s="15">
        <f t="shared" si="164"/>
        <v>36000000</v>
      </c>
      <c r="AM1092" s="16">
        <v>11</v>
      </c>
      <c r="AN1092" s="14">
        <v>44633</v>
      </c>
      <c r="AO1092" s="14">
        <v>44693</v>
      </c>
      <c r="AP1092" s="19"/>
      <c r="AQ1092" s="19"/>
      <c r="AR1092" s="19"/>
      <c r="AS1092" s="19"/>
      <c r="AT1092" s="19">
        <v>3600000</v>
      </c>
      <c r="AU1092" s="19"/>
      <c r="AV1092" s="19">
        <v>32400000</v>
      </c>
      <c r="AW1092" s="19"/>
      <c r="AX1092" s="19"/>
      <c r="AY1092" s="19"/>
      <c r="AZ1092" s="19"/>
      <c r="BA1092" s="19"/>
      <c r="BB1092" s="19">
        <f t="shared" si="166"/>
        <v>36000000</v>
      </c>
      <c r="BC1092" s="15">
        <f t="shared" si="157"/>
        <v>36000000</v>
      </c>
      <c r="BD1092" s="15">
        <f t="shared" si="165"/>
        <v>36000000</v>
      </c>
      <c r="BE1092" t="str">
        <f t="shared" si="158"/>
        <v>OK</v>
      </c>
      <c r="BF1092">
        <f t="shared" si="159"/>
        <v>2</v>
      </c>
    </row>
    <row r="1093" spans="1:58" hidden="1">
      <c r="A1093">
        <v>11</v>
      </c>
      <c r="B1093" t="s">
        <v>22</v>
      </c>
      <c r="C1093" t="s">
        <v>1133</v>
      </c>
      <c r="D1093" t="s">
        <v>1238</v>
      </c>
      <c r="E1093" t="s">
        <v>6</v>
      </c>
      <c r="F1093" t="s">
        <v>6</v>
      </c>
      <c r="G1093">
        <v>7301</v>
      </c>
      <c r="H1093">
        <v>1</v>
      </c>
      <c r="I1093" s="19">
        <v>25000000</v>
      </c>
      <c r="J1093" s="15">
        <v>25000000</v>
      </c>
      <c r="K1093">
        <v>1</v>
      </c>
      <c r="M1093" t="s">
        <v>40</v>
      </c>
      <c r="N1093" t="s">
        <v>49</v>
      </c>
      <c r="O1093" t="s">
        <v>190</v>
      </c>
      <c r="P1093" t="s">
        <v>1239</v>
      </c>
      <c r="Q1093" t="s">
        <v>116</v>
      </c>
      <c r="R1093" t="s">
        <v>117</v>
      </c>
      <c r="S1093" t="s">
        <v>118</v>
      </c>
      <c r="T1093" t="s">
        <v>214</v>
      </c>
      <c r="U1093" t="s">
        <v>1112</v>
      </c>
      <c r="V1093" s="17" t="str">
        <f t="shared" si="155"/>
        <v>11-730101</v>
      </c>
      <c r="W1093" t="s">
        <v>1240</v>
      </c>
      <c r="X1093" s="17" t="s">
        <v>40</v>
      </c>
      <c r="Y1093" s="14"/>
      <c r="AA1093" s="14"/>
      <c r="AB1093" s="14">
        <v>44384</v>
      </c>
      <c r="AC1093" s="19">
        <f t="shared" si="161"/>
        <v>25000000</v>
      </c>
      <c r="AD1093">
        <v>12</v>
      </c>
      <c r="AE1093" s="14">
        <v>44396</v>
      </c>
      <c r="AF1093" s="14">
        <v>44398</v>
      </c>
      <c r="AG1093">
        <v>9</v>
      </c>
      <c r="AH1093" s="14">
        <v>44407</v>
      </c>
      <c r="AI1093" s="14">
        <v>44418</v>
      </c>
      <c r="AJ1093">
        <v>20</v>
      </c>
      <c r="AK1093" s="14">
        <v>44438</v>
      </c>
      <c r="AL1093" s="14"/>
      <c r="AM1093" s="16">
        <v>9</v>
      </c>
      <c r="AN1093" s="14">
        <v>44711</v>
      </c>
      <c r="AO1093" s="14">
        <v>44771</v>
      </c>
      <c r="AP1093" s="19"/>
      <c r="AQ1093" s="19"/>
      <c r="AR1093" s="19"/>
      <c r="AS1093" s="19"/>
      <c r="AT1093" s="19"/>
      <c r="AU1093" s="19"/>
      <c r="AV1093" s="19"/>
      <c r="AW1093" s="19"/>
      <c r="AX1093" s="19"/>
      <c r="AY1093" s="19">
        <v>2500000</v>
      </c>
      <c r="AZ1093" s="19"/>
      <c r="BA1093" s="19">
        <v>22500000</v>
      </c>
      <c r="BB1093" s="19">
        <f t="shared" si="166"/>
        <v>0</v>
      </c>
      <c r="BC1093" s="15">
        <f t="shared" si="157"/>
        <v>25000000</v>
      </c>
      <c r="BD1093" s="15">
        <f t="shared" si="165"/>
        <v>25000000</v>
      </c>
      <c r="BE1093" t="str">
        <f t="shared" si="158"/>
        <v>OK</v>
      </c>
      <c r="BF1093">
        <f t="shared" si="159"/>
        <v>2</v>
      </c>
    </row>
    <row r="1094" spans="1:58" hidden="1">
      <c r="A1094">
        <v>12</v>
      </c>
      <c r="B1094" t="s">
        <v>23</v>
      </c>
      <c r="C1094" t="s">
        <v>1241</v>
      </c>
      <c r="D1094" t="s">
        <v>1242</v>
      </c>
      <c r="E1094" t="s">
        <v>2</v>
      </c>
      <c r="F1094" t="s">
        <v>112</v>
      </c>
      <c r="G1094">
        <v>3871</v>
      </c>
      <c r="H1094">
        <v>40</v>
      </c>
      <c r="I1094" s="15">
        <v>22343040</v>
      </c>
      <c r="J1094" s="15">
        <v>558576</v>
      </c>
      <c r="K1094">
        <v>40</v>
      </c>
      <c r="M1094" t="s">
        <v>113</v>
      </c>
      <c r="N1094" s="17" t="s">
        <v>45</v>
      </c>
      <c r="O1094" t="s">
        <v>245</v>
      </c>
      <c r="P1094" t="s">
        <v>1243</v>
      </c>
      <c r="Q1094" t="s">
        <v>116</v>
      </c>
      <c r="R1094" t="s">
        <v>117</v>
      </c>
      <c r="S1094" t="s">
        <v>118</v>
      </c>
      <c r="T1094" t="s">
        <v>119</v>
      </c>
      <c r="U1094" t="s">
        <v>1115</v>
      </c>
      <c r="V1094" s="17" t="str">
        <f t="shared" si="155"/>
        <v>12-387101</v>
      </c>
      <c r="W1094" t="s">
        <v>1244</v>
      </c>
      <c r="X1094" s="17" t="s">
        <v>40</v>
      </c>
      <c r="Y1094" s="14"/>
      <c r="AA1094" s="14"/>
      <c r="AB1094" s="14">
        <v>44242</v>
      </c>
      <c r="AC1094" s="19">
        <f t="shared" si="161"/>
        <v>22343040</v>
      </c>
      <c r="AD1094">
        <v>15</v>
      </c>
      <c r="AE1094" s="14">
        <v>44257</v>
      </c>
      <c r="AF1094" s="14">
        <v>44258</v>
      </c>
      <c r="AG1094">
        <v>8</v>
      </c>
      <c r="AH1094" s="14">
        <v>44266</v>
      </c>
      <c r="AI1094" s="14">
        <v>44280</v>
      </c>
      <c r="AJ1094">
        <v>20</v>
      </c>
      <c r="AK1094" s="14">
        <v>44300</v>
      </c>
      <c r="AL1094" s="15">
        <f t="shared" ref="AL1094:AL1106" si="167">I1094</f>
        <v>22343040</v>
      </c>
      <c r="AM1094" s="16">
        <v>9</v>
      </c>
      <c r="AN1094" s="14">
        <v>44575</v>
      </c>
      <c r="AO1094" s="14">
        <v>44635</v>
      </c>
      <c r="AP1094" s="15"/>
      <c r="AQ1094" s="15"/>
      <c r="AR1094" s="15"/>
      <c r="AS1094" s="15"/>
      <c r="AT1094" s="15">
        <v>20108736</v>
      </c>
      <c r="AU1094" s="15"/>
      <c r="AV1094" s="15"/>
      <c r="AW1094" s="15"/>
      <c r="AX1094" s="15">
        <v>2234304</v>
      </c>
      <c r="AY1094" s="15"/>
      <c r="AZ1094" s="15"/>
      <c r="BA1094" s="15"/>
      <c r="BB1094" s="19">
        <f t="shared" si="166"/>
        <v>20108736</v>
      </c>
      <c r="BC1094" s="15">
        <f t="shared" si="157"/>
        <v>22343040</v>
      </c>
      <c r="BD1094" s="15">
        <f t="shared" si="165"/>
        <v>22343040</v>
      </c>
      <c r="BE1094" t="str">
        <f t="shared" si="158"/>
        <v>OK</v>
      </c>
      <c r="BF1094">
        <f t="shared" si="159"/>
        <v>2</v>
      </c>
    </row>
    <row r="1095" spans="1:58" hidden="1">
      <c r="A1095">
        <v>12</v>
      </c>
      <c r="B1095" t="s">
        <v>23</v>
      </c>
      <c r="C1095" t="s">
        <v>1245</v>
      </c>
      <c r="D1095" t="s">
        <v>1246</v>
      </c>
      <c r="E1095" t="s">
        <v>2</v>
      </c>
      <c r="F1095" t="s">
        <v>112</v>
      </c>
      <c r="G1095">
        <v>3871</v>
      </c>
      <c r="H1095">
        <v>20</v>
      </c>
      <c r="I1095" s="15">
        <v>11171536</v>
      </c>
      <c r="J1095" s="15">
        <v>558576.80000000005</v>
      </c>
      <c r="K1095">
        <v>20</v>
      </c>
      <c r="M1095" t="s">
        <v>113</v>
      </c>
      <c r="N1095" s="17" t="s">
        <v>45</v>
      </c>
      <c r="O1095" t="s">
        <v>245</v>
      </c>
      <c r="P1095" t="s">
        <v>1243</v>
      </c>
      <c r="Q1095" t="s">
        <v>116</v>
      </c>
      <c r="R1095" t="s">
        <v>117</v>
      </c>
      <c r="S1095" t="s">
        <v>118</v>
      </c>
      <c r="T1095" t="s">
        <v>119</v>
      </c>
      <c r="U1095" t="s">
        <v>1115</v>
      </c>
      <c r="V1095" s="17" t="str">
        <f t="shared" si="155"/>
        <v>12-387101</v>
      </c>
      <c r="W1095" t="s">
        <v>1244</v>
      </c>
      <c r="X1095" s="17" t="s">
        <v>40</v>
      </c>
      <c r="Y1095" s="14"/>
      <c r="AA1095" s="14"/>
      <c r="AB1095" s="14">
        <v>44242</v>
      </c>
      <c r="AC1095" s="19">
        <f t="shared" si="161"/>
        <v>11171536</v>
      </c>
      <c r="AD1095">
        <v>15</v>
      </c>
      <c r="AE1095" s="14">
        <v>44257</v>
      </c>
      <c r="AF1095" s="14">
        <v>44258</v>
      </c>
      <c r="AG1095">
        <v>8</v>
      </c>
      <c r="AH1095" s="14">
        <v>44266</v>
      </c>
      <c r="AI1095" s="14">
        <v>44280</v>
      </c>
      <c r="AJ1095">
        <v>20</v>
      </c>
      <c r="AK1095" s="14">
        <v>44300</v>
      </c>
      <c r="AL1095" s="15">
        <f t="shared" si="167"/>
        <v>11171536</v>
      </c>
      <c r="AM1095" s="16">
        <v>9</v>
      </c>
      <c r="AN1095" s="14">
        <v>44575</v>
      </c>
      <c r="AO1095" s="14">
        <v>44635</v>
      </c>
      <c r="AP1095" s="15"/>
      <c r="AQ1095" s="15"/>
      <c r="AR1095" s="15"/>
      <c r="AS1095" s="15"/>
      <c r="AT1095" s="15">
        <v>10054382.4</v>
      </c>
      <c r="AU1095" s="15"/>
      <c r="AV1095" s="15"/>
      <c r="AW1095" s="15"/>
      <c r="AX1095" s="15">
        <v>1117153.6000000001</v>
      </c>
      <c r="AY1095" s="15"/>
      <c r="AZ1095" s="15"/>
      <c r="BA1095" s="15"/>
      <c r="BB1095" s="19">
        <f t="shared" si="166"/>
        <v>10054382.4</v>
      </c>
      <c r="BC1095" s="15">
        <f t="shared" si="157"/>
        <v>11171536</v>
      </c>
      <c r="BD1095" s="15">
        <f t="shared" si="165"/>
        <v>11171536</v>
      </c>
      <c r="BE1095" t="str">
        <f t="shared" si="158"/>
        <v>OK</v>
      </c>
      <c r="BF1095">
        <f t="shared" si="159"/>
        <v>2</v>
      </c>
    </row>
    <row r="1096" spans="1:58" hidden="1">
      <c r="A1096">
        <v>12</v>
      </c>
      <c r="B1096" t="s">
        <v>23</v>
      </c>
      <c r="C1096" t="s">
        <v>1247</v>
      </c>
      <c r="D1096" t="s">
        <v>1248</v>
      </c>
      <c r="E1096" t="s">
        <v>2</v>
      </c>
      <c r="F1096" t="s">
        <v>112</v>
      </c>
      <c r="G1096">
        <v>3871</v>
      </c>
      <c r="H1096">
        <v>62</v>
      </c>
      <c r="I1096" s="15">
        <v>34631712</v>
      </c>
      <c r="J1096" s="15">
        <v>558576</v>
      </c>
      <c r="K1096">
        <v>62</v>
      </c>
      <c r="M1096" t="s">
        <v>113</v>
      </c>
      <c r="N1096" s="17" t="s">
        <v>45</v>
      </c>
      <c r="O1096" t="s">
        <v>245</v>
      </c>
      <c r="P1096" t="s">
        <v>1243</v>
      </c>
      <c r="Q1096" t="s">
        <v>116</v>
      </c>
      <c r="R1096" t="s">
        <v>117</v>
      </c>
      <c r="S1096" t="s">
        <v>118</v>
      </c>
      <c r="T1096" t="s">
        <v>119</v>
      </c>
      <c r="U1096" t="s">
        <v>1115</v>
      </c>
      <c r="V1096" s="17" t="str">
        <f t="shared" si="155"/>
        <v>12-387101</v>
      </c>
      <c r="W1096" t="s">
        <v>1244</v>
      </c>
      <c r="X1096" s="17" t="s">
        <v>40</v>
      </c>
      <c r="Y1096" s="14"/>
      <c r="AA1096" s="14"/>
      <c r="AB1096" s="14">
        <v>44242</v>
      </c>
      <c r="AC1096" s="19">
        <f t="shared" si="161"/>
        <v>34631712</v>
      </c>
      <c r="AD1096">
        <v>15</v>
      </c>
      <c r="AE1096" s="14">
        <v>44257</v>
      </c>
      <c r="AF1096" s="14">
        <v>44258</v>
      </c>
      <c r="AG1096">
        <v>8</v>
      </c>
      <c r="AH1096" s="14">
        <v>44266</v>
      </c>
      <c r="AI1096" s="14">
        <v>44280</v>
      </c>
      <c r="AJ1096">
        <v>20</v>
      </c>
      <c r="AK1096" s="14">
        <v>44300</v>
      </c>
      <c r="AL1096" s="15">
        <f t="shared" si="167"/>
        <v>34631712</v>
      </c>
      <c r="AM1096" s="16">
        <v>9</v>
      </c>
      <c r="AN1096" s="14">
        <v>44575</v>
      </c>
      <c r="AO1096" s="14">
        <v>44635</v>
      </c>
      <c r="AP1096" s="15"/>
      <c r="AQ1096" s="15"/>
      <c r="AR1096" s="15"/>
      <c r="AS1096" s="15"/>
      <c r="AT1096" s="15"/>
      <c r="AU1096" s="15">
        <v>31168540.800000001</v>
      </c>
      <c r="AV1096" s="15"/>
      <c r="AW1096" s="15"/>
      <c r="AX1096" s="15"/>
      <c r="AY1096" s="15">
        <v>3463171.2</v>
      </c>
      <c r="AZ1096" s="15"/>
      <c r="BA1096" s="15"/>
      <c r="BB1096" s="19">
        <f t="shared" si="166"/>
        <v>31168540.800000001</v>
      </c>
      <c r="BC1096" s="15">
        <f t="shared" si="157"/>
        <v>34631712</v>
      </c>
      <c r="BD1096" s="15">
        <f t="shared" si="165"/>
        <v>34631712</v>
      </c>
      <c r="BE1096" t="str">
        <f t="shared" si="158"/>
        <v>OK</v>
      </c>
      <c r="BF1096">
        <f t="shared" si="159"/>
        <v>2</v>
      </c>
    </row>
    <row r="1097" spans="1:58" hidden="1">
      <c r="A1097">
        <v>12</v>
      </c>
      <c r="B1097" t="s">
        <v>23</v>
      </c>
      <c r="C1097" t="s">
        <v>1247</v>
      </c>
      <c r="D1097" t="s">
        <v>1248</v>
      </c>
      <c r="E1097" t="s">
        <v>2</v>
      </c>
      <c r="F1097" t="s">
        <v>112</v>
      </c>
      <c r="G1097">
        <v>3871</v>
      </c>
      <c r="H1097">
        <v>62</v>
      </c>
      <c r="I1097" s="15">
        <v>34631712</v>
      </c>
      <c r="J1097" s="15">
        <v>558576</v>
      </c>
      <c r="K1097">
        <v>62</v>
      </c>
      <c r="M1097" t="s">
        <v>113</v>
      </c>
      <c r="N1097" s="17" t="s">
        <v>45</v>
      </c>
      <c r="O1097" t="s">
        <v>245</v>
      </c>
      <c r="P1097" t="s">
        <v>1243</v>
      </c>
      <c r="Q1097" t="s">
        <v>116</v>
      </c>
      <c r="R1097" t="s">
        <v>117</v>
      </c>
      <c r="S1097" t="s">
        <v>135</v>
      </c>
      <c r="T1097" t="s">
        <v>1249</v>
      </c>
      <c r="U1097" t="s">
        <v>1115</v>
      </c>
      <c r="V1097" s="17" t="str">
        <f t="shared" si="155"/>
        <v>12-387102</v>
      </c>
      <c r="W1097" t="s">
        <v>1250</v>
      </c>
      <c r="X1097" s="17" t="s">
        <v>40</v>
      </c>
      <c r="Y1097" s="14"/>
      <c r="AA1097" s="14"/>
      <c r="AB1097" s="14">
        <v>44242</v>
      </c>
      <c r="AC1097" s="19">
        <f t="shared" si="161"/>
        <v>34631712</v>
      </c>
      <c r="AD1097">
        <v>15</v>
      </c>
      <c r="AE1097" s="14">
        <v>44257</v>
      </c>
      <c r="AF1097" s="14">
        <v>44258</v>
      </c>
      <c r="AG1097">
        <v>8</v>
      </c>
      <c r="AH1097" s="14">
        <v>44266</v>
      </c>
      <c r="AI1097" s="14">
        <v>44280</v>
      </c>
      <c r="AJ1097">
        <v>20</v>
      </c>
      <c r="AK1097" s="14">
        <v>44300</v>
      </c>
      <c r="AL1097" s="15">
        <f t="shared" si="167"/>
        <v>34631712</v>
      </c>
      <c r="AM1097" s="16">
        <v>9</v>
      </c>
      <c r="AN1097" s="14">
        <v>44575</v>
      </c>
      <c r="AO1097" s="14">
        <v>44635</v>
      </c>
      <c r="AP1097" s="15"/>
      <c r="AQ1097" s="15"/>
      <c r="AR1097" s="15"/>
      <c r="AS1097" s="15"/>
      <c r="AT1097" s="15"/>
      <c r="AU1097" s="15">
        <v>31168540.800000001</v>
      </c>
      <c r="AV1097" s="15"/>
      <c r="AW1097" s="15"/>
      <c r="AX1097" s="15"/>
      <c r="AY1097" s="15">
        <v>3463171.2</v>
      </c>
      <c r="AZ1097" s="15"/>
      <c r="BA1097" s="15"/>
      <c r="BB1097" s="19">
        <f t="shared" si="166"/>
        <v>31168540.800000001</v>
      </c>
      <c r="BC1097" s="15">
        <f t="shared" si="157"/>
        <v>34631712</v>
      </c>
      <c r="BD1097" s="15">
        <f t="shared" si="165"/>
        <v>34631712</v>
      </c>
      <c r="BE1097" t="str">
        <f t="shared" si="158"/>
        <v>OK</v>
      </c>
      <c r="BF1097">
        <f t="shared" si="159"/>
        <v>2</v>
      </c>
    </row>
    <row r="1098" spans="1:58" hidden="1">
      <c r="A1098">
        <v>12</v>
      </c>
      <c r="B1098" t="s">
        <v>23</v>
      </c>
      <c r="C1098" t="s">
        <v>1241</v>
      </c>
      <c r="D1098" t="s">
        <v>1242</v>
      </c>
      <c r="E1098" t="s">
        <v>8</v>
      </c>
      <c r="F1098" t="s">
        <v>138</v>
      </c>
      <c r="G1098">
        <v>4881</v>
      </c>
      <c r="H1098">
        <v>35</v>
      </c>
      <c r="I1098" s="15">
        <v>33775000</v>
      </c>
      <c r="J1098" s="15">
        <v>965000</v>
      </c>
      <c r="K1098">
        <v>35</v>
      </c>
      <c r="M1098" t="s">
        <v>40</v>
      </c>
      <c r="N1098" s="17" t="s">
        <v>48</v>
      </c>
      <c r="O1098" t="s">
        <v>114</v>
      </c>
      <c r="P1098" t="s">
        <v>1251</v>
      </c>
      <c r="Q1098" t="s">
        <v>53</v>
      </c>
      <c r="R1098" t="s">
        <v>117</v>
      </c>
      <c r="S1098" t="s">
        <v>118</v>
      </c>
      <c r="T1098" t="s">
        <v>349</v>
      </c>
      <c r="U1098" t="s">
        <v>1115</v>
      </c>
      <c r="V1098" s="17" t="str">
        <f t="shared" si="155"/>
        <v>12-488101</v>
      </c>
      <c r="W1098" t="s">
        <v>1252</v>
      </c>
      <c r="X1098" s="17" t="s">
        <v>40</v>
      </c>
      <c r="Y1098" s="14">
        <v>44256</v>
      </c>
      <c r="Z1098" s="16">
        <v>22</v>
      </c>
      <c r="AA1098" s="14">
        <v>44278</v>
      </c>
      <c r="AB1098" s="14">
        <v>44246</v>
      </c>
      <c r="AC1098" s="19">
        <f t="shared" si="161"/>
        <v>33775000</v>
      </c>
      <c r="AD1098">
        <v>15</v>
      </c>
      <c r="AE1098" s="14">
        <v>44261</v>
      </c>
      <c r="AF1098" s="14">
        <v>44263</v>
      </c>
      <c r="AG1098">
        <v>8</v>
      </c>
      <c r="AH1098" s="14">
        <v>44271</v>
      </c>
      <c r="AI1098" s="14">
        <v>44277</v>
      </c>
      <c r="AJ1098">
        <v>20</v>
      </c>
      <c r="AK1098" s="14">
        <v>44297</v>
      </c>
      <c r="AL1098" s="15">
        <f t="shared" si="167"/>
        <v>33775000</v>
      </c>
      <c r="AM1098" s="16">
        <v>8</v>
      </c>
      <c r="AN1098" s="14">
        <v>44541</v>
      </c>
      <c r="AO1098" s="14">
        <v>44601</v>
      </c>
      <c r="AP1098" s="15"/>
      <c r="AQ1098" s="15"/>
      <c r="AR1098" s="15"/>
      <c r="AS1098" s="15"/>
      <c r="AT1098" s="15">
        <v>30397500</v>
      </c>
      <c r="AU1098" s="15"/>
      <c r="AV1098" s="15"/>
      <c r="AW1098" s="15"/>
      <c r="AX1098" s="15">
        <v>3377500</v>
      </c>
      <c r="AY1098" s="15"/>
      <c r="AZ1098" s="15"/>
      <c r="BA1098" s="15"/>
      <c r="BB1098" s="19">
        <f t="shared" si="166"/>
        <v>30397500</v>
      </c>
      <c r="BC1098" s="15">
        <f t="shared" si="157"/>
        <v>33775000</v>
      </c>
      <c r="BD1098" s="15">
        <f t="shared" si="165"/>
        <v>33775000</v>
      </c>
      <c r="BE1098" t="str">
        <f t="shared" si="158"/>
        <v>OK</v>
      </c>
      <c r="BF1098">
        <f t="shared" si="159"/>
        <v>2</v>
      </c>
    </row>
    <row r="1099" spans="1:58" hidden="1">
      <c r="A1099">
        <v>12</v>
      </c>
      <c r="B1099" t="s">
        <v>23</v>
      </c>
      <c r="C1099" t="s">
        <v>1247</v>
      </c>
      <c r="D1099" t="s">
        <v>1248</v>
      </c>
      <c r="E1099" t="s">
        <v>8</v>
      </c>
      <c r="F1099" t="s">
        <v>138</v>
      </c>
      <c r="G1099">
        <v>4881</v>
      </c>
      <c r="H1099">
        <v>48</v>
      </c>
      <c r="I1099" s="15">
        <v>46697500</v>
      </c>
      <c r="J1099" s="15">
        <v>972864.58333333337</v>
      </c>
      <c r="K1099">
        <v>45</v>
      </c>
      <c r="M1099" t="s">
        <v>113</v>
      </c>
      <c r="N1099" s="17" t="s">
        <v>48</v>
      </c>
      <c r="O1099" t="s">
        <v>114</v>
      </c>
      <c r="P1099" t="s">
        <v>1253</v>
      </c>
      <c r="Q1099" t="s">
        <v>53</v>
      </c>
      <c r="R1099" t="s">
        <v>117</v>
      </c>
      <c r="S1099" t="s">
        <v>118</v>
      </c>
      <c r="T1099" t="s">
        <v>349</v>
      </c>
      <c r="U1099" t="s">
        <v>1115</v>
      </c>
      <c r="V1099" s="17" t="str">
        <f t="shared" si="155"/>
        <v>12-488101</v>
      </c>
      <c r="W1099" t="s">
        <v>1254</v>
      </c>
      <c r="X1099" s="17" t="s">
        <v>40</v>
      </c>
      <c r="Y1099" s="14">
        <v>44256</v>
      </c>
      <c r="Z1099" s="16">
        <v>22</v>
      </c>
      <c r="AA1099" s="14">
        <v>44278</v>
      </c>
      <c r="AB1099" s="14">
        <v>44246</v>
      </c>
      <c r="AC1099" s="19">
        <f t="shared" si="161"/>
        <v>46697500</v>
      </c>
      <c r="AD1099">
        <v>15</v>
      </c>
      <c r="AE1099" s="14">
        <v>44261</v>
      </c>
      <c r="AF1099" s="14">
        <v>44263</v>
      </c>
      <c r="AG1099">
        <v>8</v>
      </c>
      <c r="AH1099" s="14">
        <v>44271</v>
      </c>
      <c r="AI1099" s="14">
        <v>44284</v>
      </c>
      <c r="AJ1099">
        <v>20</v>
      </c>
      <c r="AK1099" s="14">
        <v>44304</v>
      </c>
      <c r="AL1099" s="15">
        <f t="shared" si="167"/>
        <v>46697500</v>
      </c>
      <c r="AM1099" s="16">
        <v>9</v>
      </c>
      <c r="AN1099" s="14">
        <v>44579</v>
      </c>
      <c r="AO1099" s="14">
        <v>44639</v>
      </c>
      <c r="AP1099" s="15"/>
      <c r="AQ1099" s="15"/>
      <c r="AR1099" s="15"/>
      <c r="AS1099" s="15"/>
      <c r="AT1099" s="15"/>
      <c r="AU1099" s="15">
        <v>42027750</v>
      </c>
      <c r="AV1099" s="15"/>
      <c r="AW1099" s="15"/>
      <c r="AX1099" s="15"/>
      <c r="AY1099" s="15">
        <v>4669750</v>
      </c>
      <c r="AZ1099" s="15"/>
      <c r="BA1099" s="15"/>
      <c r="BB1099" s="19">
        <f t="shared" si="166"/>
        <v>42027750</v>
      </c>
      <c r="BC1099" s="15">
        <f t="shared" si="157"/>
        <v>46697500</v>
      </c>
      <c r="BD1099" s="15">
        <f t="shared" si="165"/>
        <v>46697500</v>
      </c>
      <c r="BE1099" t="str">
        <f t="shared" si="158"/>
        <v>OK</v>
      </c>
      <c r="BF1099">
        <f t="shared" si="159"/>
        <v>2</v>
      </c>
    </row>
    <row r="1100" spans="1:58" hidden="1">
      <c r="A1100">
        <v>12</v>
      </c>
      <c r="B1100" t="s">
        <v>23</v>
      </c>
      <c r="C1100" t="s">
        <v>1255</v>
      </c>
      <c r="D1100" t="s">
        <v>1256</v>
      </c>
      <c r="E1100" t="s">
        <v>8</v>
      </c>
      <c r="F1100" t="s">
        <v>138</v>
      </c>
      <c r="G1100">
        <v>4881</v>
      </c>
      <c r="H1100">
        <v>10</v>
      </c>
      <c r="I1100" s="15">
        <v>9412000</v>
      </c>
      <c r="J1100" s="15">
        <v>941200</v>
      </c>
      <c r="K1100">
        <v>10</v>
      </c>
      <c r="M1100" t="s">
        <v>40</v>
      </c>
      <c r="N1100" s="17" t="s">
        <v>48</v>
      </c>
      <c r="O1100" t="s">
        <v>114</v>
      </c>
      <c r="P1100" t="s">
        <v>1257</v>
      </c>
      <c r="Q1100" t="s">
        <v>53</v>
      </c>
      <c r="R1100" t="s">
        <v>117</v>
      </c>
      <c r="S1100" t="s">
        <v>135</v>
      </c>
      <c r="T1100" t="s">
        <v>287</v>
      </c>
      <c r="U1100" t="s">
        <v>1115</v>
      </c>
      <c r="V1100" s="17" t="str">
        <f t="shared" si="155"/>
        <v>12-488102</v>
      </c>
      <c r="W1100" t="s">
        <v>1258</v>
      </c>
      <c r="X1100" s="17" t="s">
        <v>40</v>
      </c>
      <c r="Y1100" s="14">
        <v>44256</v>
      </c>
      <c r="Z1100" s="16">
        <v>22</v>
      </c>
      <c r="AA1100" s="14">
        <v>44278</v>
      </c>
      <c r="AB1100" s="14">
        <v>44246</v>
      </c>
      <c r="AC1100" s="19">
        <f t="shared" si="161"/>
        <v>9412000</v>
      </c>
      <c r="AD1100">
        <v>15</v>
      </c>
      <c r="AE1100" s="14">
        <v>44261</v>
      </c>
      <c r="AF1100" s="14">
        <v>44263</v>
      </c>
      <c r="AG1100">
        <v>8</v>
      </c>
      <c r="AH1100" s="14">
        <v>44271</v>
      </c>
      <c r="AI1100" s="14">
        <v>44277</v>
      </c>
      <c r="AJ1100">
        <v>20</v>
      </c>
      <c r="AK1100" s="14">
        <v>44297</v>
      </c>
      <c r="AL1100" s="15">
        <f t="shared" si="167"/>
        <v>9412000</v>
      </c>
      <c r="AM1100" s="16">
        <v>9</v>
      </c>
      <c r="AN1100" s="14">
        <v>44572</v>
      </c>
      <c r="AO1100" s="14">
        <v>44632</v>
      </c>
      <c r="AP1100" s="15"/>
      <c r="AQ1100" s="15"/>
      <c r="AR1100" s="15"/>
      <c r="AS1100" s="15"/>
      <c r="AT1100" s="15">
        <v>8470800</v>
      </c>
      <c r="AU1100" s="15"/>
      <c r="AV1100" s="15"/>
      <c r="AW1100" s="15"/>
      <c r="AX1100" s="15">
        <v>941200</v>
      </c>
      <c r="AY1100" s="15"/>
      <c r="AZ1100" s="15"/>
      <c r="BA1100" s="15"/>
      <c r="BB1100" s="19">
        <f t="shared" si="166"/>
        <v>8470800</v>
      </c>
      <c r="BC1100" s="15">
        <f t="shared" si="157"/>
        <v>9412000</v>
      </c>
      <c r="BD1100" s="15">
        <f t="shared" si="165"/>
        <v>9412000</v>
      </c>
      <c r="BE1100" t="str">
        <f t="shared" si="158"/>
        <v>OK</v>
      </c>
      <c r="BF1100">
        <f t="shared" si="159"/>
        <v>2</v>
      </c>
    </row>
    <row r="1101" spans="1:58" hidden="1">
      <c r="A1101">
        <v>12</v>
      </c>
      <c r="B1101" t="s">
        <v>23</v>
      </c>
      <c r="C1101" t="s">
        <v>1245</v>
      </c>
      <c r="D1101" t="s">
        <v>1256</v>
      </c>
      <c r="E1101" t="s">
        <v>8</v>
      </c>
      <c r="F1101" t="s">
        <v>138</v>
      </c>
      <c r="G1101">
        <v>4881</v>
      </c>
      <c r="H1101">
        <v>15</v>
      </c>
      <c r="I1101" s="15">
        <v>14118000</v>
      </c>
      <c r="J1101" s="15">
        <v>941200</v>
      </c>
      <c r="K1101">
        <v>15</v>
      </c>
      <c r="M1101" t="s">
        <v>40</v>
      </c>
      <c r="N1101" s="17" t="s">
        <v>48</v>
      </c>
      <c r="O1101" t="s">
        <v>114</v>
      </c>
      <c r="P1101" t="s">
        <v>1257</v>
      </c>
      <c r="Q1101" t="s">
        <v>53</v>
      </c>
      <c r="R1101" t="s">
        <v>117</v>
      </c>
      <c r="S1101" t="s">
        <v>135</v>
      </c>
      <c r="T1101" t="s">
        <v>287</v>
      </c>
      <c r="U1101" t="s">
        <v>1115</v>
      </c>
      <c r="V1101" s="17" t="str">
        <f t="shared" si="155"/>
        <v>12-488102</v>
      </c>
      <c r="W1101" t="s">
        <v>1258</v>
      </c>
      <c r="X1101" s="17" t="s">
        <v>40</v>
      </c>
      <c r="Y1101" s="14">
        <v>44256</v>
      </c>
      <c r="Z1101" s="16">
        <v>22</v>
      </c>
      <c r="AA1101" s="14">
        <v>44278</v>
      </c>
      <c r="AB1101" s="14">
        <v>44246</v>
      </c>
      <c r="AC1101" s="19">
        <f t="shared" si="161"/>
        <v>14118000</v>
      </c>
      <c r="AD1101">
        <v>15</v>
      </c>
      <c r="AE1101" s="14">
        <v>44261</v>
      </c>
      <c r="AF1101" s="14">
        <v>44263</v>
      </c>
      <c r="AG1101">
        <v>8</v>
      </c>
      <c r="AH1101" s="14">
        <v>44271</v>
      </c>
      <c r="AI1101" s="14">
        <v>44277</v>
      </c>
      <c r="AJ1101">
        <v>20</v>
      </c>
      <c r="AK1101" s="14">
        <v>44297</v>
      </c>
      <c r="AL1101" s="15">
        <f t="shared" si="167"/>
        <v>14118000</v>
      </c>
      <c r="AM1101" s="16">
        <v>9</v>
      </c>
      <c r="AN1101" s="14">
        <v>44572</v>
      </c>
      <c r="AO1101" s="14">
        <v>44632</v>
      </c>
      <c r="AP1101" s="15"/>
      <c r="AQ1101" s="15"/>
      <c r="AR1101" s="15"/>
      <c r="AS1101" s="15"/>
      <c r="AT1101" s="15">
        <v>12706200</v>
      </c>
      <c r="AU1101" s="15"/>
      <c r="AV1101" s="15"/>
      <c r="AW1101" s="15"/>
      <c r="AX1101" s="15">
        <v>1411800</v>
      </c>
      <c r="AY1101" s="15"/>
      <c r="AZ1101" s="15"/>
      <c r="BA1101" s="15"/>
      <c r="BB1101" s="19">
        <f t="shared" si="166"/>
        <v>12706200</v>
      </c>
      <c r="BC1101" s="15">
        <f t="shared" si="157"/>
        <v>14118000</v>
      </c>
      <c r="BD1101" s="15">
        <f t="shared" si="165"/>
        <v>14118000</v>
      </c>
      <c r="BE1101" t="str">
        <f t="shared" si="158"/>
        <v>OK</v>
      </c>
      <c r="BF1101">
        <f t="shared" si="159"/>
        <v>2</v>
      </c>
    </row>
    <row r="1102" spans="1:58" hidden="1">
      <c r="A1102">
        <v>12</v>
      </c>
      <c r="B1102" t="s">
        <v>23</v>
      </c>
      <c r="C1102" t="s">
        <v>1247</v>
      </c>
      <c r="D1102" t="s">
        <v>1248</v>
      </c>
      <c r="E1102" t="s">
        <v>8</v>
      </c>
      <c r="F1102" t="s">
        <v>138</v>
      </c>
      <c r="G1102">
        <v>4881</v>
      </c>
      <c r="H1102">
        <v>48</v>
      </c>
      <c r="I1102" s="15">
        <v>46697500</v>
      </c>
      <c r="J1102" s="15">
        <v>972864.58333333337</v>
      </c>
      <c r="K1102">
        <v>45</v>
      </c>
      <c r="M1102" t="s">
        <v>113</v>
      </c>
      <c r="N1102" s="17" t="s">
        <v>48</v>
      </c>
      <c r="O1102" t="s">
        <v>114</v>
      </c>
      <c r="P1102" t="s">
        <v>1259</v>
      </c>
      <c r="Q1102" t="s">
        <v>53</v>
      </c>
      <c r="R1102" t="s">
        <v>117</v>
      </c>
      <c r="S1102" t="s">
        <v>128</v>
      </c>
      <c r="T1102" t="s">
        <v>142</v>
      </c>
      <c r="U1102" t="s">
        <v>1115</v>
      </c>
      <c r="V1102" s="17" t="str">
        <f t="shared" si="155"/>
        <v>12-488104</v>
      </c>
      <c r="W1102" t="s">
        <v>1260</v>
      </c>
      <c r="X1102" s="17" t="s">
        <v>40</v>
      </c>
      <c r="Y1102" s="14">
        <v>44256</v>
      </c>
      <c r="Z1102" s="16">
        <v>22</v>
      </c>
      <c r="AA1102" s="14">
        <v>44278</v>
      </c>
      <c r="AB1102" s="14">
        <v>44257</v>
      </c>
      <c r="AC1102" s="19">
        <f t="shared" si="161"/>
        <v>46697500</v>
      </c>
      <c r="AD1102">
        <v>15</v>
      </c>
      <c r="AE1102" s="14">
        <v>44272</v>
      </c>
      <c r="AF1102" s="14">
        <v>44273</v>
      </c>
      <c r="AG1102">
        <v>8</v>
      </c>
      <c r="AH1102" s="14">
        <v>44281</v>
      </c>
      <c r="AI1102" s="14">
        <v>44295</v>
      </c>
      <c r="AJ1102">
        <v>20</v>
      </c>
      <c r="AK1102" s="14">
        <v>44315</v>
      </c>
      <c r="AL1102" s="15">
        <f t="shared" si="167"/>
        <v>46697500</v>
      </c>
      <c r="AM1102" s="16">
        <v>9</v>
      </c>
      <c r="AN1102" s="14">
        <v>44590</v>
      </c>
      <c r="AO1102" s="14">
        <v>44650</v>
      </c>
      <c r="AP1102" s="15"/>
      <c r="AQ1102" s="15"/>
      <c r="AR1102" s="15"/>
      <c r="AS1102" s="15"/>
      <c r="AT1102" s="15">
        <v>42027750</v>
      </c>
      <c r="AU1102" s="15"/>
      <c r="AV1102" s="15"/>
      <c r="AW1102" s="15"/>
      <c r="AX1102" s="15">
        <v>4669750</v>
      </c>
      <c r="AY1102" s="15"/>
      <c r="AZ1102" s="15"/>
      <c r="BA1102" s="15"/>
      <c r="BB1102" s="19">
        <f t="shared" si="166"/>
        <v>42027750</v>
      </c>
      <c r="BC1102" s="15">
        <f t="shared" si="157"/>
        <v>46697500</v>
      </c>
      <c r="BD1102" s="15">
        <f t="shared" si="165"/>
        <v>46697500</v>
      </c>
      <c r="BE1102" t="str">
        <f t="shared" si="158"/>
        <v>OK</v>
      </c>
      <c r="BF1102">
        <f t="shared" si="159"/>
        <v>2</v>
      </c>
    </row>
    <row r="1103" spans="1:58" hidden="1">
      <c r="A1103">
        <v>12</v>
      </c>
      <c r="B1103" t="s">
        <v>23</v>
      </c>
      <c r="C1103" t="s">
        <v>1241</v>
      </c>
      <c r="D1103" t="s">
        <v>1242</v>
      </c>
      <c r="E1103" t="s">
        <v>8</v>
      </c>
      <c r="F1103" t="s">
        <v>162</v>
      </c>
      <c r="G1103">
        <v>4883</v>
      </c>
      <c r="H1103">
        <v>31</v>
      </c>
      <c r="I1103" s="15">
        <v>29915000</v>
      </c>
      <c r="J1103" s="15">
        <v>965000</v>
      </c>
      <c r="K1103">
        <v>31</v>
      </c>
      <c r="M1103" t="s">
        <v>113</v>
      </c>
      <c r="N1103" s="17" t="s">
        <v>48</v>
      </c>
      <c r="O1103" t="s">
        <v>114</v>
      </c>
      <c r="P1103" t="s">
        <v>1261</v>
      </c>
      <c r="Q1103" t="s">
        <v>53</v>
      </c>
      <c r="R1103" t="s">
        <v>117</v>
      </c>
      <c r="S1103" t="s">
        <v>124</v>
      </c>
      <c r="T1103" t="s">
        <v>463</v>
      </c>
      <c r="U1103" t="s">
        <v>1115</v>
      </c>
      <c r="V1103" s="17" t="str">
        <f t="shared" si="155"/>
        <v>12-488303</v>
      </c>
      <c r="W1103" t="s">
        <v>1262</v>
      </c>
      <c r="X1103" s="17" t="s">
        <v>40</v>
      </c>
      <c r="Y1103" s="14">
        <v>44256</v>
      </c>
      <c r="Z1103" s="16">
        <v>22</v>
      </c>
      <c r="AA1103" s="14">
        <v>44278</v>
      </c>
      <c r="AB1103" s="14">
        <v>44251</v>
      </c>
      <c r="AC1103" s="19">
        <f t="shared" si="161"/>
        <v>29915000</v>
      </c>
      <c r="AD1103">
        <v>15</v>
      </c>
      <c r="AE1103" s="14">
        <v>44266</v>
      </c>
      <c r="AF1103" s="14">
        <v>44267</v>
      </c>
      <c r="AG1103">
        <v>8</v>
      </c>
      <c r="AH1103" s="14">
        <v>44275</v>
      </c>
      <c r="AI1103" s="14">
        <v>44291</v>
      </c>
      <c r="AJ1103">
        <v>20</v>
      </c>
      <c r="AK1103" s="14">
        <v>44311</v>
      </c>
      <c r="AL1103" s="15">
        <f t="shared" si="167"/>
        <v>29915000</v>
      </c>
      <c r="AM1103" s="16">
        <v>8</v>
      </c>
      <c r="AN1103" s="14">
        <v>44555</v>
      </c>
      <c r="AO1103" s="14">
        <v>44615</v>
      </c>
      <c r="AP1103" s="15"/>
      <c r="AQ1103" s="15"/>
      <c r="AR1103" s="15"/>
      <c r="AS1103" s="15"/>
      <c r="AT1103" s="15"/>
      <c r="AU1103" s="15">
        <v>26923500</v>
      </c>
      <c r="AV1103" s="15"/>
      <c r="AW1103" s="15"/>
      <c r="AX1103" s="15"/>
      <c r="AY1103" s="15">
        <v>2991500</v>
      </c>
      <c r="AZ1103" s="15"/>
      <c r="BA1103" s="15"/>
      <c r="BB1103" s="19">
        <f t="shared" si="166"/>
        <v>26923500</v>
      </c>
      <c r="BC1103" s="15">
        <f t="shared" si="157"/>
        <v>29915000</v>
      </c>
      <c r="BD1103" s="15">
        <f t="shared" si="165"/>
        <v>29915000</v>
      </c>
      <c r="BE1103" t="str">
        <f t="shared" si="158"/>
        <v>OK</v>
      </c>
      <c r="BF1103">
        <f t="shared" si="159"/>
        <v>2</v>
      </c>
    </row>
    <row r="1104" spans="1:58" hidden="1">
      <c r="A1104">
        <v>12</v>
      </c>
      <c r="B1104" t="s">
        <v>23</v>
      </c>
      <c r="C1104" t="s">
        <v>1245</v>
      </c>
      <c r="D1104" t="s">
        <v>1263</v>
      </c>
      <c r="E1104" t="s">
        <v>8</v>
      </c>
      <c r="F1104" t="s">
        <v>162</v>
      </c>
      <c r="G1104">
        <v>4883</v>
      </c>
      <c r="H1104">
        <v>17</v>
      </c>
      <c r="I1104" s="15">
        <v>17000000</v>
      </c>
      <c r="J1104" s="15">
        <v>1000000</v>
      </c>
      <c r="K1104">
        <v>17</v>
      </c>
      <c r="M1104" t="s">
        <v>40</v>
      </c>
      <c r="N1104" s="17" t="s">
        <v>48</v>
      </c>
      <c r="O1104" t="s">
        <v>114</v>
      </c>
      <c r="P1104" t="s">
        <v>1261</v>
      </c>
      <c r="Q1104" t="s">
        <v>53</v>
      </c>
      <c r="R1104" t="s">
        <v>117</v>
      </c>
      <c r="S1104" t="s">
        <v>124</v>
      </c>
      <c r="T1104" t="s">
        <v>463</v>
      </c>
      <c r="U1104" t="s">
        <v>1115</v>
      </c>
      <c r="V1104" s="17" t="str">
        <f t="shared" si="155"/>
        <v>12-488303</v>
      </c>
      <c r="W1104" t="s">
        <v>1264</v>
      </c>
      <c r="X1104" s="17" t="s">
        <v>40</v>
      </c>
      <c r="Y1104" s="14">
        <v>44256</v>
      </c>
      <c r="Z1104" s="16">
        <v>22</v>
      </c>
      <c r="AA1104" s="14">
        <v>44278</v>
      </c>
      <c r="AB1104" s="14">
        <v>44251</v>
      </c>
      <c r="AC1104" s="19">
        <f t="shared" si="161"/>
        <v>17000000</v>
      </c>
      <c r="AD1104">
        <v>15</v>
      </c>
      <c r="AE1104" s="14">
        <v>44266</v>
      </c>
      <c r="AF1104" s="14">
        <v>44267</v>
      </c>
      <c r="AG1104">
        <v>8</v>
      </c>
      <c r="AH1104" s="14">
        <v>44275</v>
      </c>
      <c r="AI1104" s="14">
        <v>44281</v>
      </c>
      <c r="AJ1104">
        <v>20</v>
      </c>
      <c r="AK1104" s="14">
        <v>44301</v>
      </c>
      <c r="AL1104" s="15">
        <f t="shared" si="167"/>
        <v>17000000</v>
      </c>
      <c r="AM1104" s="16">
        <v>9</v>
      </c>
      <c r="AN1104" s="14">
        <v>44576</v>
      </c>
      <c r="AO1104" s="14">
        <v>44636</v>
      </c>
      <c r="AP1104" s="15"/>
      <c r="AQ1104" s="15"/>
      <c r="AR1104" s="15"/>
      <c r="AS1104" s="15"/>
      <c r="AT1104" s="15">
        <v>15300000</v>
      </c>
      <c r="AU1104" s="15"/>
      <c r="AV1104" s="15"/>
      <c r="AW1104" s="15"/>
      <c r="AX1104" s="15">
        <v>1700000</v>
      </c>
      <c r="AY1104" s="15"/>
      <c r="AZ1104" s="15"/>
      <c r="BA1104" s="15"/>
      <c r="BB1104" s="19">
        <f t="shared" si="166"/>
        <v>15300000</v>
      </c>
      <c r="BC1104" s="15">
        <f t="shared" si="157"/>
        <v>17000000</v>
      </c>
      <c r="BD1104" s="15">
        <f t="shared" si="165"/>
        <v>17000000</v>
      </c>
      <c r="BE1104" t="str">
        <f t="shared" si="158"/>
        <v>OK</v>
      </c>
      <c r="BF1104">
        <f t="shared" si="159"/>
        <v>2</v>
      </c>
    </row>
    <row r="1105" spans="1:58" hidden="1">
      <c r="A1105">
        <v>12</v>
      </c>
      <c r="B1105" t="s">
        <v>23</v>
      </c>
      <c r="C1105" t="s">
        <v>1247</v>
      </c>
      <c r="D1105" t="s">
        <v>1248</v>
      </c>
      <c r="E1105" t="s">
        <v>8</v>
      </c>
      <c r="F1105" t="s">
        <v>162</v>
      </c>
      <c r="G1105">
        <v>4883</v>
      </c>
      <c r="H1105">
        <v>44</v>
      </c>
      <c r="I1105" s="15">
        <v>42460000</v>
      </c>
      <c r="J1105" s="15">
        <v>965000</v>
      </c>
      <c r="K1105">
        <v>44</v>
      </c>
      <c r="M1105" t="s">
        <v>113</v>
      </c>
      <c r="N1105" s="17" t="s">
        <v>48</v>
      </c>
      <c r="O1105" t="s">
        <v>114</v>
      </c>
      <c r="P1105" t="s">
        <v>1261</v>
      </c>
      <c r="Q1105" t="s">
        <v>53</v>
      </c>
      <c r="R1105" t="s">
        <v>117</v>
      </c>
      <c r="S1105" t="s">
        <v>124</v>
      </c>
      <c r="T1105" t="s">
        <v>463</v>
      </c>
      <c r="U1105" t="s">
        <v>1115</v>
      </c>
      <c r="V1105" s="17" t="str">
        <f t="shared" si="155"/>
        <v>12-488303</v>
      </c>
      <c r="W1105" t="s">
        <v>1265</v>
      </c>
      <c r="X1105" s="17" t="s">
        <v>40</v>
      </c>
      <c r="Y1105" s="14">
        <v>44256</v>
      </c>
      <c r="Z1105" s="16">
        <v>22</v>
      </c>
      <c r="AA1105" s="14">
        <v>44278</v>
      </c>
      <c r="AB1105" s="14">
        <v>44251</v>
      </c>
      <c r="AC1105" s="19">
        <f t="shared" si="161"/>
        <v>42460000</v>
      </c>
      <c r="AD1105">
        <v>15</v>
      </c>
      <c r="AE1105" s="14">
        <v>44266</v>
      </c>
      <c r="AF1105" s="14">
        <v>44267</v>
      </c>
      <c r="AG1105">
        <v>8</v>
      </c>
      <c r="AH1105" s="14">
        <v>44275</v>
      </c>
      <c r="AI1105" s="14">
        <v>44291</v>
      </c>
      <c r="AJ1105">
        <v>20</v>
      </c>
      <c r="AK1105" s="14">
        <v>44311</v>
      </c>
      <c r="AL1105" s="15">
        <f t="shared" si="167"/>
        <v>42460000</v>
      </c>
      <c r="AM1105" s="16">
        <v>9</v>
      </c>
      <c r="AN1105" s="14">
        <v>44586</v>
      </c>
      <c r="AO1105" s="14">
        <v>44646</v>
      </c>
      <c r="AP1105" s="15"/>
      <c r="AQ1105" s="15"/>
      <c r="AR1105" s="15"/>
      <c r="AS1105" s="15"/>
      <c r="AT1105" s="15"/>
      <c r="AU1105" s="15">
        <v>38214000</v>
      </c>
      <c r="AV1105" s="15"/>
      <c r="AW1105" s="15"/>
      <c r="AX1105" s="15"/>
      <c r="AY1105" s="15">
        <v>4246000</v>
      </c>
      <c r="AZ1105" s="15"/>
      <c r="BA1105" s="15"/>
      <c r="BB1105" s="19">
        <f t="shared" si="166"/>
        <v>38214000</v>
      </c>
      <c r="BC1105" s="15">
        <f t="shared" si="157"/>
        <v>42460000</v>
      </c>
      <c r="BD1105" s="15">
        <f t="shared" si="165"/>
        <v>42460000</v>
      </c>
      <c r="BE1105" t="str">
        <f t="shared" si="158"/>
        <v>OK</v>
      </c>
      <c r="BF1105">
        <f t="shared" si="159"/>
        <v>2</v>
      </c>
    </row>
    <row r="1106" spans="1:58" hidden="1">
      <c r="A1106">
        <v>12</v>
      </c>
      <c r="B1106" t="s">
        <v>23</v>
      </c>
      <c r="C1106" t="s">
        <v>1247</v>
      </c>
      <c r="D1106" t="s">
        <v>1248</v>
      </c>
      <c r="E1106" t="s">
        <v>8</v>
      </c>
      <c r="F1106" t="s">
        <v>162</v>
      </c>
      <c r="G1106">
        <v>4883</v>
      </c>
      <c r="H1106">
        <v>44</v>
      </c>
      <c r="I1106" s="15">
        <v>42460000</v>
      </c>
      <c r="J1106" s="15">
        <v>965000</v>
      </c>
      <c r="K1106">
        <v>44</v>
      </c>
      <c r="M1106" t="s">
        <v>113</v>
      </c>
      <c r="N1106" s="17" t="s">
        <v>48</v>
      </c>
      <c r="O1106" t="s">
        <v>114</v>
      </c>
      <c r="P1106" t="s">
        <v>1266</v>
      </c>
      <c r="Q1106" t="s">
        <v>53</v>
      </c>
      <c r="R1106" t="s">
        <v>117</v>
      </c>
      <c r="S1106" t="s">
        <v>148</v>
      </c>
      <c r="T1106" t="s">
        <v>239</v>
      </c>
      <c r="U1106" t="s">
        <v>1115</v>
      </c>
      <c r="V1106" s="17" t="str">
        <f t="shared" si="155"/>
        <v>12-488305</v>
      </c>
      <c r="W1106" t="s">
        <v>1267</v>
      </c>
      <c r="X1106" s="17" t="s">
        <v>40</v>
      </c>
      <c r="Y1106" s="14">
        <v>44256</v>
      </c>
      <c r="Z1106" s="16">
        <v>22</v>
      </c>
      <c r="AA1106" s="14">
        <v>44278</v>
      </c>
      <c r="AB1106" s="14">
        <v>44257</v>
      </c>
      <c r="AC1106" s="19">
        <f t="shared" si="161"/>
        <v>42460000</v>
      </c>
      <c r="AD1106">
        <v>15</v>
      </c>
      <c r="AE1106" s="14">
        <v>44272</v>
      </c>
      <c r="AF1106" s="14">
        <v>44273</v>
      </c>
      <c r="AG1106">
        <v>8</v>
      </c>
      <c r="AH1106" s="14">
        <v>44281</v>
      </c>
      <c r="AI1106" s="14">
        <v>44295</v>
      </c>
      <c r="AJ1106">
        <v>20</v>
      </c>
      <c r="AK1106" s="14">
        <v>44315</v>
      </c>
      <c r="AL1106" s="15">
        <f t="shared" si="167"/>
        <v>42460000</v>
      </c>
      <c r="AM1106" s="16">
        <v>9</v>
      </c>
      <c r="AN1106" s="14">
        <v>44590</v>
      </c>
      <c r="AO1106" s="14">
        <v>44650</v>
      </c>
      <c r="AP1106" s="15"/>
      <c r="AQ1106" s="15"/>
      <c r="AR1106" s="15"/>
      <c r="AS1106" s="15"/>
      <c r="AT1106" s="15"/>
      <c r="AU1106" s="15">
        <v>38214000</v>
      </c>
      <c r="AV1106" s="15"/>
      <c r="AW1106" s="15"/>
      <c r="AX1106" s="15"/>
      <c r="AY1106" s="15">
        <v>4246000</v>
      </c>
      <c r="AZ1106" s="15"/>
      <c r="BA1106" s="15"/>
      <c r="BB1106" s="19">
        <f t="shared" si="166"/>
        <v>38214000</v>
      </c>
      <c r="BC1106" s="15">
        <f t="shared" si="157"/>
        <v>42460000</v>
      </c>
      <c r="BD1106" s="15">
        <f t="shared" si="165"/>
        <v>42460000</v>
      </c>
      <c r="BE1106" t="str">
        <f t="shared" si="158"/>
        <v>OK</v>
      </c>
      <c r="BF1106">
        <f t="shared" si="159"/>
        <v>2</v>
      </c>
    </row>
    <row r="1107" spans="1:58" hidden="1">
      <c r="A1107">
        <v>12</v>
      </c>
      <c r="B1107" t="s">
        <v>23</v>
      </c>
      <c r="C1107" t="s">
        <v>1247</v>
      </c>
      <c r="D1107" t="s">
        <v>1268</v>
      </c>
      <c r="E1107" t="s">
        <v>8</v>
      </c>
      <c r="F1107" t="s">
        <v>171</v>
      </c>
      <c r="G1107">
        <v>4889</v>
      </c>
      <c r="H1107">
        <v>30</v>
      </c>
      <c r="I1107" s="15">
        <v>6000000</v>
      </c>
      <c r="J1107" s="15">
        <v>200000</v>
      </c>
      <c r="K1107">
        <v>30</v>
      </c>
      <c r="M1107" t="s">
        <v>40</v>
      </c>
      <c r="N1107" s="17" t="s">
        <v>48</v>
      </c>
      <c r="O1107" t="s">
        <v>114</v>
      </c>
      <c r="P1107" t="s">
        <v>1269</v>
      </c>
      <c r="Q1107" t="s">
        <v>116</v>
      </c>
      <c r="R1107" t="s">
        <v>117</v>
      </c>
      <c r="S1107" t="s">
        <v>118</v>
      </c>
      <c r="T1107">
        <v>488901</v>
      </c>
      <c r="U1107" s="46">
        <v>12</v>
      </c>
      <c r="V1107" s="17" t="str">
        <f t="shared" si="155"/>
        <v>12-488901</v>
      </c>
      <c r="W1107" t="s">
        <v>1270</v>
      </c>
      <c r="X1107" t="s">
        <v>113</v>
      </c>
      <c r="Y1107" s="14"/>
      <c r="AA1107" s="14"/>
      <c r="AB1107" s="14">
        <v>44361</v>
      </c>
      <c r="AC1107" s="19">
        <f t="shared" si="161"/>
        <v>6000000</v>
      </c>
      <c r="AD1107">
        <v>11</v>
      </c>
      <c r="AE1107" s="14">
        <v>44372</v>
      </c>
      <c r="AF1107" s="14">
        <v>44373</v>
      </c>
      <c r="AG1107">
        <v>8</v>
      </c>
      <c r="AH1107" s="14">
        <v>44380</v>
      </c>
      <c r="AI1107" s="14">
        <v>44386</v>
      </c>
      <c r="AJ1107">
        <v>20</v>
      </c>
      <c r="AK1107" s="14">
        <v>44417</v>
      </c>
      <c r="AL1107" s="14"/>
      <c r="AM1107" s="16" t="s">
        <v>1271</v>
      </c>
      <c r="AN1107" s="14">
        <v>44523</v>
      </c>
      <c r="AO1107" s="14">
        <v>44584</v>
      </c>
      <c r="AP1107" s="15"/>
      <c r="AQ1107" s="15"/>
      <c r="AR1107" s="15"/>
      <c r="AS1107" s="15"/>
      <c r="AT1107" s="15"/>
      <c r="AU1107" s="15"/>
      <c r="AV1107" s="15"/>
      <c r="AW1107" s="15">
        <v>6000000</v>
      </c>
      <c r="AX1107" s="15"/>
      <c r="AY1107" s="15"/>
      <c r="AZ1107" s="15"/>
      <c r="BA1107" s="15"/>
      <c r="BB1107" s="19">
        <f t="shared" si="166"/>
        <v>0</v>
      </c>
      <c r="BC1107" s="15">
        <f t="shared" si="157"/>
        <v>6000000</v>
      </c>
      <c r="BD1107" s="15">
        <f t="shared" si="165"/>
        <v>6000000</v>
      </c>
      <c r="BE1107" t="str">
        <f t="shared" si="158"/>
        <v>OK</v>
      </c>
      <c r="BF1107">
        <f t="shared" si="159"/>
        <v>1</v>
      </c>
    </row>
    <row r="1108" spans="1:58" hidden="1">
      <c r="A1108">
        <v>12</v>
      </c>
      <c r="B1108" t="s">
        <v>23</v>
      </c>
      <c r="C1108" t="s">
        <v>1247</v>
      </c>
      <c r="D1108" t="s">
        <v>1268</v>
      </c>
      <c r="E1108" t="s">
        <v>8</v>
      </c>
      <c r="F1108" t="s">
        <v>171</v>
      </c>
      <c r="G1108">
        <v>4889</v>
      </c>
      <c r="H1108">
        <v>27</v>
      </c>
      <c r="I1108" s="15">
        <v>6000000</v>
      </c>
      <c r="J1108" s="15">
        <v>222222</v>
      </c>
      <c r="K1108">
        <v>27</v>
      </c>
      <c r="M1108" t="s">
        <v>40</v>
      </c>
      <c r="N1108" s="17" t="s">
        <v>48</v>
      </c>
      <c r="O1108" t="s">
        <v>114</v>
      </c>
      <c r="P1108" t="s">
        <v>1269</v>
      </c>
      <c r="Q1108" t="s">
        <v>116</v>
      </c>
      <c r="R1108" t="s">
        <v>123</v>
      </c>
      <c r="S1108">
        <v>2</v>
      </c>
      <c r="T1108">
        <v>488902</v>
      </c>
      <c r="U1108">
        <v>12</v>
      </c>
      <c r="V1108" s="17" t="str">
        <f t="shared" si="155"/>
        <v>12-488902</v>
      </c>
      <c r="W1108" t="s">
        <v>1272</v>
      </c>
      <c r="X1108" s="17" t="s">
        <v>40</v>
      </c>
      <c r="Y1108" s="14"/>
      <c r="AA1108" s="14"/>
      <c r="AB1108" s="14">
        <v>44389</v>
      </c>
      <c r="AC1108" s="19">
        <f t="shared" si="161"/>
        <v>6000000</v>
      </c>
      <c r="AD1108">
        <v>10</v>
      </c>
      <c r="AE1108" s="14">
        <v>44399</v>
      </c>
      <c r="AF1108" s="14">
        <v>44403</v>
      </c>
      <c r="AG1108">
        <v>3</v>
      </c>
      <c r="AH1108" s="14">
        <v>44405</v>
      </c>
      <c r="AI1108" s="14">
        <v>44412</v>
      </c>
      <c r="AJ1108">
        <v>20</v>
      </c>
      <c r="AK1108" s="14">
        <v>44431</v>
      </c>
      <c r="AL1108" s="14"/>
      <c r="AM1108" s="16" t="s">
        <v>1271</v>
      </c>
      <c r="AN1108" s="14">
        <v>44538</v>
      </c>
      <c r="AO1108" s="14">
        <v>44600</v>
      </c>
      <c r="AP1108" s="15"/>
      <c r="AQ1108" s="15"/>
      <c r="AR1108" s="15"/>
      <c r="AS1108" s="15"/>
      <c r="AT1108" s="15"/>
      <c r="AU1108" s="15"/>
      <c r="AV1108" s="15"/>
      <c r="AW1108" s="15">
        <v>6000000</v>
      </c>
      <c r="AX1108" s="15"/>
      <c r="AY1108" s="15"/>
      <c r="AZ1108" s="15"/>
      <c r="BA1108" s="15"/>
      <c r="BB1108" s="19">
        <f t="shared" si="166"/>
        <v>0</v>
      </c>
      <c r="BC1108" s="15">
        <f t="shared" si="157"/>
        <v>6000000</v>
      </c>
      <c r="BD1108" s="15">
        <f t="shared" si="165"/>
        <v>6000000</v>
      </c>
      <c r="BE1108" t="str">
        <f t="shared" si="158"/>
        <v>OK</v>
      </c>
      <c r="BF1108">
        <f t="shared" si="159"/>
        <v>1</v>
      </c>
    </row>
    <row r="1109" spans="1:58">
      <c r="A1109">
        <v>12</v>
      </c>
      <c r="B1109" t="s">
        <v>23</v>
      </c>
      <c r="C1109" t="s">
        <v>1241</v>
      </c>
      <c r="D1109" t="s">
        <v>1242</v>
      </c>
      <c r="E1109" t="s">
        <v>9</v>
      </c>
      <c r="F1109" t="s">
        <v>180</v>
      </c>
      <c r="G1109">
        <v>5811</v>
      </c>
      <c r="H1109">
        <v>40</v>
      </c>
      <c r="I1109" s="15">
        <v>34000000</v>
      </c>
      <c r="J1109" s="15">
        <v>850000</v>
      </c>
      <c r="K1109">
        <v>40</v>
      </c>
      <c r="M1109" t="s">
        <v>40</v>
      </c>
      <c r="N1109" s="17" t="s">
        <v>48</v>
      </c>
      <c r="O1109" t="s">
        <v>114</v>
      </c>
      <c r="P1109" t="s">
        <v>1273</v>
      </c>
      <c r="Q1109" t="s">
        <v>53</v>
      </c>
      <c r="R1109" t="s">
        <v>117</v>
      </c>
      <c r="S1109" t="s">
        <v>118</v>
      </c>
      <c r="T1109" t="s">
        <v>183</v>
      </c>
      <c r="U1109" t="s">
        <v>1115</v>
      </c>
      <c r="V1109" s="17" t="str">
        <f t="shared" si="155"/>
        <v>12-581101</v>
      </c>
      <c r="W1109" t="s">
        <v>1274</v>
      </c>
      <c r="X1109" s="17" t="s">
        <v>40</v>
      </c>
      <c r="Y1109" s="14">
        <v>44256</v>
      </c>
      <c r="Z1109" s="16">
        <v>22</v>
      </c>
      <c r="AA1109" s="14">
        <v>44278</v>
      </c>
      <c r="AB1109" s="14">
        <v>44224</v>
      </c>
      <c r="AC1109" s="19">
        <f t="shared" si="161"/>
        <v>34000000</v>
      </c>
      <c r="AD1109">
        <v>15</v>
      </c>
      <c r="AE1109" s="14">
        <v>44237</v>
      </c>
      <c r="AF1109" s="14">
        <v>44239</v>
      </c>
      <c r="AG1109">
        <v>8</v>
      </c>
      <c r="AH1109" s="14">
        <v>44247</v>
      </c>
      <c r="AI1109" s="14">
        <v>44252</v>
      </c>
      <c r="AJ1109">
        <v>20</v>
      </c>
      <c r="AK1109" s="14">
        <v>44272</v>
      </c>
      <c r="AL1109" s="15">
        <f t="shared" ref="AL1109:AL1172" si="168">I1109</f>
        <v>34000000</v>
      </c>
      <c r="AM1109" s="16">
        <v>8</v>
      </c>
      <c r="AN1109" s="14">
        <v>44517</v>
      </c>
      <c r="AO1109" s="14">
        <v>44578</v>
      </c>
      <c r="AP1109" s="15"/>
      <c r="AQ1109" s="15"/>
      <c r="AR1109" s="15"/>
      <c r="AS1109" s="15">
        <v>30600000</v>
      </c>
      <c r="AT1109" s="15"/>
      <c r="AU1109" s="15"/>
      <c r="AV1109" s="15"/>
      <c r="AW1109" s="15">
        <v>3400000</v>
      </c>
      <c r="AX1109" s="15"/>
      <c r="AY1109" s="15"/>
      <c r="AZ1109" s="15"/>
      <c r="BA1109" s="15"/>
      <c r="BB1109" s="19">
        <f t="shared" si="166"/>
        <v>30600000</v>
      </c>
      <c r="BC1109" s="15">
        <f t="shared" si="157"/>
        <v>34000000</v>
      </c>
      <c r="BD1109" s="15">
        <f t="shared" si="165"/>
        <v>34000000</v>
      </c>
      <c r="BE1109" t="str">
        <f t="shared" si="158"/>
        <v>OK</v>
      </c>
      <c r="BF1109">
        <f t="shared" si="159"/>
        <v>2</v>
      </c>
    </row>
    <row r="1110" spans="1:58">
      <c r="A1110">
        <v>12</v>
      </c>
      <c r="B1110" t="s">
        <v>23</v>
      </c>
      <c r="C1110" t="s">
        <v>1245</v>
      </c>
      <c r="D1110" t="s">
        <v>1263</v>
      </c>
      <c r="E1110" t="s">
        <v>9</v>
      </c>
      <c r="F1110" t="s">
        <v>180</v>
      </c>
      <c r="G1110">
        <v>5811</v>
      </c>
      <c r="H1110">
        <v>20</v>
      </c>
      <c r="I1110" s="15">
        <v>17000000</v>
      </c>
      <c r="J1110" s="15">
        <v>850000</v>
      </c>
      <c r="K1110">
        <v>20</v>
      </c>
      <c r="M1110" t="s">
        <v>40</v>
      </c>
      <c r="N1110" s="17" t="s">
        <v>48</v>
      </c>
      <c r="O1110" t="s">
        <v>114</v>
      </c>
      <c r="P1110" t="s">
        <v>1275</v>
      </c>
      <c r="Q1110" t="s">
        <v>53</v>
      </c>
      <c r="R1110" t="s">
        <v>117</v>
      </c>
      <c r="S1110" t="s">
        <v>118</v>
      </c>
      <c r="T1110" t="s">
        <v>183</v>
      </c>
      <c r="U1110" t="s">
        <v>1115</v>
      </c>
      <c r="V1110" s="17" t="str">
        <f t="shared" si="155"/>
        <v>12-581101</v>
      </c>
      <c r="W1110" t="s">
        <v>1276</v>
      </c>
      <c r="X1110" s="17" t="s">
        <v>40</v>
      </c>
      <c r="Y1110" s="14">
        <v>44256</v>
      </c>
      <c r="Z1110" s="16">
        <v>22</v>
      </c>
      <c r="AA1110" s="14">
        <v>44278</v>
      </c>
      <c r="AB1110" s="14">
        <v>44224</v>
      </c>
      <c r="AC1110" s="19">
        <f t="shared" si="161"/>
        <v>17000000</v>
      </c>
      <c r="AD1110">
        <v>15</v>
      </c>
      <c r="AE1110" s="14">
        <v>44237</v>
      </c>
      <c r="AF1110" s="14">
        <v>44239</v>
      </c>
      <c r="AG1110">
        <v>8</v>
      </c>
      <c r="AH1110" s="14">
        <v>44247</v>
      </c>
      <c r="AI1110" s="14">
        <v>44252</v>
      </c>
      <c r="AJ1110">
        <v>20</v>
      </c>
      <c r="AK1110" s="14">
        <v>44272</v>
      </c>
      <c r="AL1110" s="15">
        <f t="shared" si="168"/>
        <v>17000000</v>
      </c>
      <c r="AM1110" s="16">
        <v>8</v>
      </c>
      <c r="AN1110" s="14">
        <v>44517</v>
      </c>
      <c r="AO1110" s="14">
        <v>44578</v>
      </c>
      <c r="AP1110" s="15"/>
      <c r="AQ1110" s="15"/>
      <c r="AR1110" s="15"/>
      <c r="AS1110" s="15">
        <v>15300000</v>
      </c>
      <c r="AT1110" s="15"/>
      <c r="AU1110" s="15"/>
      <c r="AV1110" s="15"/>
      <c r="AW1110" s="15">
        <v>1700000</v>
      </c>
      <c r="AX1110" s="15"/>
      <c r="AY1110" s="15"/>
      <c r="AZ1110" s="15"/>
      <c r="BA1110" s="15"/>
      <c r="BB1110" s="19">
        <f t="shared" si="166"/>
        <v>15300000</v>
      </c>
      <c r="BC1110" s="15">
        <f t="shared" si="157"/>
        <v>17000000</v>
      </c>
      <c r="BD1110" s="15">
        <f t="shared" si="165"/>
        <v>17000000</v>
      </c>
      <c r="BE1110" t="str">
        <f t="shared" si="158"/>
        <v>OK</v>
      </c>
      <c r="BF1110">
        <f t="shared" si="159"/>
        <v>2</v>
      </c>
    </row>
    <row r="1111" spans="1:58">
      <c r="A1111">
        <v>12</v>
      </c>
      <c r="B1111" t="s">
        <v>23</v>
      </c>
      <c r="C1111" t="s">
        <v>1247</v>
      </c>
      <c r="D1111" t="s">
        <v>1248</v>
      </c>
      <c r="E1111" t="s">
        <v>9</v>
      </c>
      <c r="F1111" t="s">
        <v>180</v>
      </c>
      <c r="G1111">
        <v>5811</v>
      </c>
      <c r="H1111">
        <v>36</v>
      </c>
      <c r="I1111" s="15">
        <v>30600000</v>
      </c>
      <c r="J1111" s="15">
        <v>850000</v>
      </c>
      <c r="K1111">
        <v>36</v>
      </c>
      <c r="M1111" t="s">
        <v>40</v>
      </c>
      <c r="N1111" s="17" t="s">
        <v>48</v>
      </c>
      <c r="O1111" t="s">
        <v>114</v>
      </c>
      <c r="P1111" t="s">
        <v>1277</v>
      </c>
      <c r="Q1111" t="s">
        <v>53</v>
      </c>
      <c r="R1111" t="s">
        <v>117</v>
      </c>
      <c r="S1111" t="s">
        <v>118</v>
      </c>
      <c r="T1111" t="s">
        <v>183</v>
      </c>
      <c r="U1111" t="s">
        <v>1115</v>
      </c>
      <c r="V1111" s="17" t="str">
        <f t="shared" si="155"/>
        <v>12-581101</v>
      </c>
      <c r="W1111" t="s">
        <v>1278</v>
      </c>
      <c r="X1111" s="17" t="s">
        <v>40</v>
      </c>
      <c r="Y1111" s="14">
        <v>44256</v>
      </c>
      <c r="Z1111" s="16">
        <v>22</v>
      </c>
      <c r="AA1111" s="14">
        <v>44278</v>
      </c>
      <c r="AB1111" s="14">
        <v>44224</v>
      </c>
      <c r="AC1111" s="19">
        <f t="shared" si="161"/>
        <v>30600000</v>
      </c>
      <c r="AD1111">
        <v>15</v>
      </c>
      <c r="AE1111" s="14">
        <v>44237</v>
      </c>
      <c r="AF1111" s="14">
        <v>44239</v>
      </c>
      <c r="AG1111">
        <v>8</v>
      </c>
      <c r="AH1111" s="14">
        <v>44247</v>
      </c>
      <c r="AI1111" s="14">
        <v>44252</v>
      </c>
      <c r="AJ1111">
        <v>20</v>
      </c>
      <c r="AK1111" s="14">
        <v>44272</v>
      </c>
      <c r="AL1111" s="15">
        <f t="shared" si="168"/>
        <v>30600000</v>
      </c>
      <c r="AM1111" s="16">
        <v>8</v>
      </c>
      <c r="AN1111" s="14">
        <v>44517</v>
      </c>
      <c r="AO1111" s="14">
        <v>44578</v>
      </c>
      <c r="AP1111" s="15"/>
      <c r="AQ1111" s="15"/>
      <c r="AR1111" s="15"/>
      <c r="AS1111" s="15">
        <v>27540000</v>
      </c>
      <c r="AT1111" s="15"/>
      <c r="AU1111" s="15"/>
      <c r="AV1111" s="15"/>
      <c r="AW1111" s="15">
        <v>3060000</v>
      </c>
      <c r="AX1111" s="15"/>
      <c r="AY1111" s="15"/>
      <c r="AZ1111" s="15"/>
      <c r="BA1111" s="15"/>
      <c r="BB1111" s="19">
        <f t="shared" si="166"/>
        <v>27540000</v>
      </c>
      <c r="BC1111" s="15">
        <f t="shared" si="157"/>
        <v>30600000</v>
      </c>
      <c r="BD1111" s="15">
        <f t="shared" si="165"/>
        <v>30600000</v>
      </c>
      <c r="BE1111" t="str">
        <f t="shared" si="158"/>
        <v>OK</v>
      </c>
      <c r="BF1111">
        <f t="shared" si="159"/>
        <v>2</v>
      </c>
    </row>
    <row r="1112" spans="1:58" hidden="1">
      <c r="A1112">
        <v>12</v>
      </c>
      <c r="B1112" t="s">
        <v>23</v>
      </c>
      <c r="C1112" t="s">
        <v>1247</v>
      </c>
      <c r="D1112" t="s">
        <v>1248</v>
      </c>
      <c r="E1112" t="s">
        <v>9</v>
      </c>
      <c r="F1112" t="s">
        <v>180</v>
      </c>
      <c r="G1112">
        <v>5811</v>
      </c>
      <c r="H1112">
        <v>20</v>
      </c>
      <c r="I1112" s="15">
        <v>17000000</v>
      </c>
      <c r="J1112" s="15">
        <v>850000</v>
      </c>
      <c r="K1112">
        <v>20</v>
      </c>
      <c r="M1112" t="s">
        <v>40</v>
      </c>
      <c r="N1112" s="17" t="s">
        <v>48</v>
      </c>
      <c r="O1112" t="s">
        <v>185</v>
      </c>
      <c r="P1112" t="s">
        <v>1279</v>
      </c>
      <c r="Q1112" t="s">
        <v>116</v>
      </c>
      <c r="R1112" t="s">
        <v>117</v>
      </c>
      <c r="S1112" t="s">
        <v>135</v>
      </c>
      <c r="T1112" t="s">
        <v>192</v>
      </c>
      <c r="U1112" t="s">
        <v>1115</v>
      </c>
      <c r="V1112" s="17" t="str">
        <f t="shared" si="155"/>
        <v>12-581102</v>
      </c>
      <c r="W1112" t="s">
        <v>1280</v>
      </c>
      <c r="X1112" s="17" t="s">
        <v>40</v>
      </c>
      <c r="Y1112" s="14">
        <v>44256</v>
      </c>
      <c r="Z1112" s="16">
        <v>22</v>
      </c>
      <c r="AA1112" s="14">
        <v>44278</v>
      </c>
      <c r="AB1112" s="14">
        <v>44238</v>
      </c>
      <c r="AC1112" s="19">
        <f t="shared" si="161"/>
        <v>17000000</v>
      </c>
      <c r="AD1112">
        <v>15</v>
      </c>
      <c r="AE1112" s="14">
        <v>44252</v>
      </c>
      <c r="AF1112" s="14">
        <v>44254</v>
      </c>
      <c r="AG1112">
        <v>8</v>
      </c>
      <c r="AH1112" s="14">
        <v>44262</v>
      </c>
      <c r="AI1112" s="14">
        <v>44265</v>
      </c>
      <c r="AJ1112">
        <v>20</v>
      </c>
      <c r="AK1112" s="14">
        <v>44278</v>
      </c>
      <c r="AL1112" s="15">
        <f t="shared" si="168"/>
        <v>17000000</v>
      </c>
      <c r="AM1112" s="16">
        <v>8</v>
      </c>
      <c r="AN1112" s="14">
        <v>44523</v>
      </c>
      <c r="AO1112" s="14">
        <v>44584</v>
      </c>
      <c r="AP1112" s="15"/>
      <c r="AQ1112" s="15"/>
      <c r="AR1112" s="15"/>
      <c r="AS1112" s="15">
        <v>15300000</v>
      </c>
      <c r="AT1112" s="15"/>
      <c r="AU1112" s="15"/>
      <c r="AV1112" s="15"/>
      <c r="AW1112" s="15">
        <v>1700000</v>
      </c>
      <c r="AX1112" s="15"/>
      <c r="AY1112" s="15"/>
      <c r="AZ1112" s="15"/>
      <c r="BA1112" s="15"/>
      <c r="BB1112" s="19">
        <f t="shared" si="166"/>
        <v>15300000</v>
      </c>
      <c r="BC1112" s="15">
        <f t="shared" si="157"/>
        <v>17000000</v>
      </c>
      <c r="BD1112" s="15">
        <f t="shared" si="165"/>
        <v>17000000</v>
      </c>
      <c r="BE1112" t="str">
        <f t="shared" si="158"/>
        <v>OK</v>
      </c>
      <c r="BF1112">
        <f t="shared" si="159"/>
        <v>2</v>
      </c>
    </row>
    <row r="1113" spans="1:58" hidden="1">
      <c r="A1113">
        <v>12</v>
      </c>
      <c r="B1113" t="s">
        <v>23</v>
      </c>
      <c r="C1113" t="s">
        <v>1241</v>
      </c>
      <c r="D1113" t="s">
        <v>1248</v>
      </c>
      <c r="E1113" t="s">
        <v>9</v>
      </c>
      <c r="F1113" t="s">
        <v>180</v>
      </c>
      <c r="G1113">
        <v>5811</v>
      </c>
      <c r="H1113">
        <v>12</v>
      </c>
      <c r="I1113" s="15">
        <v>10200000</v>
      </c>
      <c r="J1113" s="15">
        <v>850000</v>
      </c>
      <c r="K1113">
        <v>12</v>
      </c>
      <c r="M1113" t="s">
        <v>40</v>
      </c>
      <c r="N1113" s="17" t="s">
        <v>48</v>
      </c>
      <c r="O1113" t="s">
        <v>245</v>
      </c>
      <c r="P1113" t="s">
        <v>1281</v>
      </c>
      <c r="Q1113" t="s">
        <v>116</v>
      </c>
      <c r="R1113" t="s">
        <v>117</v>
      </c>
      <c r="S1113" t="s">
        <v>124</v>
      </c>
      <c r="T1113" t="s">
        <v>195</v>
      </c>
      <c r="U1113" t="s">
        <v>1115</v>
      </c>
      <c r="V1113" s="17" t="str">
        <f t="shared" si="155"/>
        <v>12-581103</v>
      </c>
      <c r="W1113" t="s">
        <v>1282</v>
      </c>
      <c r="X1113" s="17" t="s">
        <v>40</v>
      </c>
      <c r="Y1113" s="14">
        <v>44256</v>
      </c>
      <c r="Z1113" s="16">
        <v>22</v>
      </c>
      <c r="AA1113" s="14">
        <v>44278</v>
      </c>
      <c r="AB1113" s="14">
        <v>44242</v>
      </c>
      <c r="AC1113" s="19">
        <f t="shared" si="161"/>
        <v>10200000</v>
      </c>
      <c r="AD1113">
        <v>15</v>
      </c>
      <c r="AE1113" s="14">
        <v>44256</v>
      </c>
      <c r="AF1113" s="14">
        <v>44257</v>
      </c>
      <c r="AG1113">
        <v>8</v>
      </c>
      <c r="AH1113" s="14">
        <v>44265</v>
      </c>
      <c r="AI1113" s="14">
        <v>44273</v>
      </c>
      <c r="AJ1113">
        <v>20</v>
      </c>
      <c r="AK1113" s="14">
        <v>44287</v>
      </c>
      <c r="AL1113" s="15">
        <f t="shared" si="168"/>
        <v>10200000</v>
      </c>
      <c r="AM1113" s="16">
        <v>8</v>
      </c>
      <c r="AN1113" s="14">
        <v>44531</v>
      </c>
      <c r="AO1113" s="14">
        <v>44593</v>
      </c>
      <c r="AP1113" s="15"/>
      <c r="AQ1113" s="15"/>
      <c r="AR1113" s="15"/>
      <c r="AS1113" s="15">
        <v>9180000</v>
      </c>
      <c r="AT1113" s="15"/>
      <c r="AU1113" s="15"/>
      <c r="AV1113" s="15"/>
      <c r="AW1113" s="15">
        <v>1020000</v>
      </c>
      <c r="AX1113" s="15"/>
      <c r="AY1113" s="15"/>
      <c r="AZ1113" s="15"/>
      <c r="BA1113" s="15"/>
      <c r="BB1113" s="19">
        <f t="shared" si="166"/>
        <v>9180000</v>
      </c>
      <c r="BC1113" s="15">
        <f t="shared" si="157"/>
        <v>10200000</v>
      </c>
      <c r="BD1113" s="15">
        <f t="shared" si="165"/>
        <v>10200000</v>
      </c>
      <c r="BE1113" t="str">
        <f t="shared" si="158"/>
        <v>OK</v>
      </c>
      <c r="BF1113">
        <f t="shared" si="159"/>
        <v>2</v>
      </c>
    </row>
    <row r="1114" spans="1:58" hidden="1">
      <c r="A1114">
        <v>12</v>
      </c>
      <c r="B1114" t="s">
        <v>23</v>
      </c>
      <c r="C1114" t="s">
        <v>1247</v>
      </c>
      <c r="D1114" t="s">
        <v>1248</v>
      </c>
      <c r="E1114" t="s">
        <v>9</v>
      </c>
      <c r="F1114" t="s">
        <v>180</v>
      </c>
      <c r="G1114">
        <v>5811</v>
      </c>
      <c r="H1114">
        <v>12</v>
      </c>
      <c r="I1114" s="15">
        <v>10200000</v>
      </c>
      <c r="J1114" s="15">
        <v>850000</v>
      </c>
      <c r="K1114">
        <v>12</v>
      </c>
      <c r="M1114" t="s">
        <v>40</v>
      </c>
      <c r="N1114" s="17" t="s">
        <v>48</v>
      </c>
      <c r="O1114" t="s">
        <v>245</v>
      </c>
      <c r="P1114" t="s">
        <v>1281</v>
      </c>
      <c r="Q1114" t="s">
        <v>116</v>
      </c>
      <c r="R1114" t="s">
        <v>117</v>
      </c>
      <c r="S1114" t="s">
        <v>124</v>
      </c>
      <c r="T1114" t="s">
        <v>195</v>
      </c>
      <c r="U1114" t="s">
        <v>1115</v>
      </c>
      <c r="V1114" s="17" t="str">
        <f t="shared" si="155"/>
        <v>12-581103</v>
      </c>
      <c r="W1114" t="s">
        <v>1282</v>
      </c>
      <c r="X1114" s="17" t="s">
        <v>40</v>
      </c>
      <c r="Y1114" s="14">
        <v>44256</v>
      </c>
      <c r="Z1114" s="16">
        <v>22</v>
      </c>
      <c r="AA1114" s="14">
        <v>44278</v>
      </c>
      <c r="AB1114" s="14">
        <v>44242</v>
      </c>
      <c r="AC1114" s="19">
        <f t="shared" si="161"/>
        <v>10200000</v>
      </c>
      <c r="AD1114">
        <v>15</v>
      </c>
      <c r="AE1114" s="14">
        <v>44256</v>
      </c>
      <c r="AF1114" s="14">
        <v>44257</v>
      </c>
      <c r="AG1114">
        <v>8</v>
      </c>
      <c r="AH1114" s="14">
        <v>44265</v>
      </c>
      <c r="AI1114" s="14">
        <v>44273</v>
      </c>
      <c r="AJ1114">
        <v>20</v>
      </c>
      <c r="AK1114" s="14">
        <v>44287</v>
      </c>
      <c r="AL1114" s="15">
        <f t="shared" si="168"/>
        <v>10200000</v>
      </c>
      <c r="AM1114" s="16">
        <v>8</v>
      </c>
      <c r="AN1114" s="14">
        <v>44531</v>
      </c>
      <c r="AO1114" s="14">
        <v>44593</v>
      </c>
      <c r="AP1114" s="15"/>
      <c r="AQ1114" s="15"/>
      <c r="AR1114" s="15"/>
      <c r="AS1114" s="15">
        <v>9180000</v>
      </c>
      <c r="AT1114" s="15"/>
      <c r="AU1114" s="15"/>
      <c r="AV1114" s="15"/>
      <c r="AW1114" s="15">
        <v>1020000</v>
      </c>
      <c r="AX1114" s="15"/>
      <c r="AY1114" s="15"/>
      <c r="AZ1114" s="15"/>
      <c r="BA1114" s="15"/>
      <c r="BB1114" s="19">
        <f t="shared" si="166"/>
        <v>9180000</v>
      </c>
      <c r="BC1114" s="15">
        <f t="shared" si="157"/>
        <v>10200000</v>
      </c>
      <c r="BD1114" s="15">
        <f t="shared" si="165"/>
        <v>10200000</v>
      </c>
      <c r="BE1114" t="str">
        <f t="shared" si="158"/>
        <v>OK</v>
      </c>
      <c r="BF1114">
        <f t="shared" si="159"/>
        <v>2</v>
      </c>
    </row>
    <row r="1115" spans="1:58" hidden="1">
      <c r="A1115">
        <v>12</v>
      </c>
      <c r="B1115" t="s">
        <v>23</v>
      </c>
      <c r="C1115" t="s">
        <v>1241</v>
      </c>
      <c r="D1115" t="s">
        <v>1283</v>
      </c>
      <c r="E1115" t="s">
        <v>10</v>
      </c>
      <c r="F1115" t="s">
        <v>197</v>
      </c>
      <c r="G1115">
        <v>5911</v>
      </c>
      <c r="H1115">
        <v>45</v>
      </c>
      <c r="I1115" s="15">
        <v>35280000</v>
      </c>
      <c r="J1115" s="15">
        <v>784000</v>
      </c>
      <c r="L1115">
        <v>45</v>
      </c>
      <c r="M1115" t="s">
        <v>40</v>
      </c>
      <c r="N1115" s="17" t="s">
        <v>48</v>
      </c>
      <c r="O1115" t="s">
        <v>114</v>
      </c>
      <c r="P1115" t="s">
        <v>1284</v>
      </c>
      <c r="Q1115" t="s">
        <v>53</v>
      </c>
      <c r="R1115" t="s">
        <v>117</v>
      </c>
      <c r="S1115" t="s">
        <v>118</v>
      </c>
      <c r="T1115" t="s">
        <v>199</v>
      </c>
      <c r="U1115" t="s">
        <v>1115</v>
      </c>
      <c r="V1115" s="17" t="str">
        <f t="shared" ref="V1115:V1178" si="169">CONCATENATE(U1115,"-",T1115)</f>
        <v>12-591101</v>
      </c>
      <c r="W1115" t="s">
        <v>1285</v>
      </c>
      <c r="X1115" s="17" t="s">
        <v>40</v>
      </c>
      <c r="Y1115" s="14">
        <v>44256</v>
      </c>
      <c r="Z1115" s="16">
        <v>22</v>
      </c>
      <c r="AA1115" s="14">
        <v>44278</v>
      </c>
      <c r="AB1115" s="14">
        <v>44221</v>
      </c>
      <c r="AC1115" s="19">
        <f t="shared" si="161"/>
        <v>35280000</v>
      </c>
      <c r="AD1115">
        <v>15</v>
      </c>
      <c r="AE1115" s="14">
        <v>44256</v>
      </c>
      <c r="AF1115" s="14">
        <v>44257</v>
      </c>
      <c r="AG1115">
        <v>8</v>
      </c>
      <c r="AH1115" s="14">
        <v>44265</v>
      </c>
      <c r="AI1115" s="14">
        <v>44273</v>
      </c>
      <c r="AJ1115">
        <v>20</v>
      </c>
      <c r="AK1115" s="14">
        <v>44301</v>
      </c>
      <c r="AL1115" s="15">
        <f t="shared" si="168"/>
        <v>35280000</v>
      </c>
      <c r="AM1115" s="16">
        <v>8</v>
      </c>
      <c r="AN1115" s="14">
        <v>44545</v>
      </c>
      <c r="AO1115" s="14">
        <v>44607</v>
      </c>
      <c r="AP1115" s="15"/>
      <c r="AQ1115" s="15"/>
      <c r="AR1115" s="15"/>
      <c r="AS1115" s="15"/>
      <c r="AT1115" s="15">
        <v>31752000</v>
      </c>
      <c r="AU1115" s="15"/>
      <c r="AV1115" s="15"/>
      <c r="AW1115" s="15"/>
      <c r="AX1115" s="15">
        <v>3528000</v>
      </c>
      <c r="AY1115" s="15"/>
      <c r="AZ1115" s="15"/>
      <c r="BA1115" s="15"/>
      <c r="BB1115" s="19">
        <f t="shared" si="166"/>
        <v>31752000</v>
      </c>
      <c r="BC1115" s="15">
        <f t="shared" ref="BC1115:BC1178" si="170">IF((SUM(AP1115:BA1115)=0),"---",(SUM(AP1115:BA1115)))</f>
        <v>35280000</v>
      </c>
      <c r="BD1115" s="15">
        <f t="shared" si="165"/>
        <v>35280000</v>
      </c>
      <c r="BE1115" t="str">
        <f t="shared" ref="BE1115:BE1178" si="171">IF(OR(BD1115="---",BC1115="---"),"---",IF(BD1115-BC1115=0,"OK","REVISAR"))</f>
        <v>OK</v>
      </c>
      <c r="BF1115">
        <f t="shared" ref="BF1115:BF1178" si="172">COUNT(AP1115:BA1115)</f>
        <v>2</v>
      </c>
    </row>
    <row r="1116" spans="1:58" hidden="1">
      <c r="A1116">
        <v>12</v>
      </c>
      <c r="B1116" t="s">
        <v>23</v>
      </c>
      <c r="C1116" t="s">
        <v>1247</v>
      </c>
      <c r="D1116" t="s">
        <v>1283</v>
      </c>
      <c r="E1116" t="s">
        <v>10</v>
      </c>
      <c r="F1116" t="s">
        <v>197</v>
      </c>
      <c r="G1116">
        <v>5911</v>
      </c>
      <c r="H1116">
        <v>45</v>
      </c>
      <c r="I1116" s="15">
        <v>35280000</v>
      </c>
      <c r="J1116" s="15">
        <v>784000</v>
      </c>
      <c r="L1116">
        <v>45</v>
      </c>
      <c r="M1116" t="s">
        <v>40</v>
      </c>
      <c r="N1116" s="17" t="s">
        <v>48</v>
      </c>
      <c r="O1116" t="s">
        <v>114</v>
      </c>
      <c r="P1116" t="s">
        <v>1284</v>
      </c>
      <c r="Q1116" t="s">
        <v>53</v>
      </c>
      <c r="R1116" t="s">
        <v>117</v>
      </c>
      <c r="S1116" t="s">
        <v>118</v>
      </c>
      <c r="T1116" t="s">
        <v>199</v>
      </c>
      <c r="U1116" t="s">
        <v>1115</v>
      </c>
      <c r="V1116" s="17" t="str">
        <f t="shared" si="169"/>
        <v>12-591101</v>
      </c>
      <c r="W1116" t="s">
        <v>1285</v>
      </c>
      <c r="X1116" s="17" t="s">
        <v>40</v>
      </c>
      <c r="Y1116" s="14">
        <v>44256</v>
      </c>
      <c r="Z1116" s="16">
        <v>22</v>
      </c>
      <c r="AA1116" s="14">
        <v>44278</v>
      </c>
      <c r="AB1116" s="14">
        <v>44242</v>
      </c>
      <c r="AC1116" s="19">
        <f t="shared" si="161"/>
        <v>35280000</v>
      </c>
      <c r="AD1116">
        <v>15</v>
      </c>
      <c r="AE1116" s="14">
        <v>44256</v>
      </c>
      <c r="AF1116" s="14">
        <v>44257</v>
      </c>
      <c r="AG1116">
        <v>8</v>
      </c>
      <c r="AH1116" s="14">
        <v>44265</v>
      </c>
      <c r="AI1116" s="14">
        <v>44273</v>
      </c>
      <c r="AJ1116">
        <v>20</v>
      </c>
      <c r="AK1116" s="14">
        <v>44301</v>
      </c>
      <c r="AL1116" s="15">
        <f t="shared" si="168"/>
        <v>35280000</v>
      </c>
      <c r="AM1116" s="16">
        <v>8</v>
      </c>
      <c r="AN1116" s="14">
        <v>44545</v>
      </c>
      <c r="AO1116" s="14">
        <v>44607</v>
      </c>
      <c r="AP1116" s="15"/>
      <c r="AQ1116" s="15"/>
      <c r="AR1116" s="15"/>
      <c r="AS1116" s="15"/>
      <c r="AT1116" s="15">
        <v>31752000</v>
      </c>
      <c r="AU1116" s="15"/>
      <c r="AV1116" s="15"/>
      <c r="AW1116" s="15"/>
      <c r="AX1116" s="15">
        <v>3528000</v>
      </c>
      <c r="AY1116" s="15"/>
      <c r="AZ1116" s="15"/>
      <c r="BA1116" s="15"/>
      <c r="BB1116" s="19">
        <f t="shared" si="166"/>
        <v>31752000</v>
      </c>
      <c r="BC1116" s="15">
        <f t="shared" si="170"/>
        <v>35280000</v>
      </c>
      <c r="BD1116" s="15">
        <f t="shared" si="165"/>
        <v>35280000</v>
      </c>
      <c r="BE1116" t="str">
        <f t="shared" si="171"/>
        <v>OK</v>
      </c>
      <c r="BF1116">
        <f t="shared" si="172"/>
        <v>2</v>
      </c>
    </row>
    <row r="1117" spans="1:58" hidden="1">
      <c r="A1117">
        <v>12</v>
      </c>
      <c r="B1117" t="s">
        <v>23</v>
      </c>
      <c r="C1117" t="s">
        <v>1247</v>
      </c>
      <c r="D1117" t="s">
        <v>1286</v>
      </c>
      <c r="E1117" t="s">
        <v>3</v>
      </c>
      <c r="F1117" t="s">
        <v>208</v>
      </c>
      <c r="G1117">
        <v>7233</v>
      </c>
      <c r="H1117">
        <v>1</v>
      </c>
      <c r="I1117" s="15">
        <v>36000000</v>
      </c>
      <c r="J1117" s="15">
        <v>36000000</v>
      </c>
      <c r="K1117">
        <v>1</v>
      </c>
      <c r="M1117" t="s">
        <v>40</v>
      </c>
      <c r="N1117" s="17" t="s">
        <v>49</v>
      </c>
      <c r="O1117" t="s">
        <v>190</v>
      </c>
      <c r="P1117" t="s">
        <v>1287</v>
      </c>
      <c r="Q1117" t="s">
        <v>116</v>
      </c>
      <c r="R1117" t="s">
        <v>117</v>
      </c>
      <c r="S1117" t="s">
        <v>118</v>
      </c>
      <c r="T1117" t="s">
        <v>210</v>
      </c>
      <c r="U1117" t="s">
        <v>1115</v>
      </c>
      <c r="V1117" s="17" t="str">
        <f t="shared" si="169"/>
        <v>12-723301</v>
      </c>
      <c r="W1117" t="s">
        <v>1288</v>
      </c>
      <c r="X1117" s="17" t="s">
        <v>40</v>
      </c>
      <c r="Y1117" s="14"/>
      <c r="AA1117" s="14"/>
      <c r="AB1117" s="14">
        <v>44235</v>
      </c>
      <c r="AC1117" s="19">
        <f t="shared" si="161"/>
        <v>36000000</v>
      </c>
      <c r="AD1117">
        <v>15</v>
      </c>
      <c r="AE1117" s="14">
        <v>44250</v>
      </c>
      <c r="AF1117" s="14">
        <v>44251</v>
      </c>
      <c r="AG1117">
        <v>8</v>
      </c>
      <c r="AH1117" s="14">
        <v>44259</v>
      </c>
      <c r="AI1117" s="14">
        <v>44238</v>
      </c>
      <c r="AJ1117">
        <v>20</v>
      </c>
      <c r="AK1117" s="14">
        <v>44258</v>
      </c>
      <c r="AL1117" s="15">
        <f t="shared" si="168"/>
        <v>36000000</v>
      </c>
      <c r="AM1117" s="16">
        <v>11</v>
      </c>
      <c r="AN1117" s="14">
        <v>44595</v>
      </c>
      <c r="AO1117" s="14">
        <v>44655</v>
      </c>
      <c r="AP1117" s="15"/>
      <c r="AQ1117" s="15"/>
      <c r="AR1117" s="15"/>
      <c r="AS1117" s="15">
        <v>32400000</v>
      </c>
      <c r="AT1117" s="15"/>
      <c r="AU1117" s="15"/>
      <c r="AV1117" s="15"/>
      <c r="AW1117" s="15">
        <v>3600000</v>
      </c>
      <c r="AX1117" s="15"/>
      <c r="AY1117" s="15"/>
      <c r="AZ1117" s="15"/>
      <c r="BA1117" s="15"/>
      <c r="BB1117" s="19">
        <f t="shared" si="166"/>
        <v>32400000</v>
      </c>
      <c r="BC1117" s="15">
        <f t="shared" si="170"/>
        <v>36000000</v>
      </c>
      <c r="BD1117" s="15">
        <f t="shared" si="165"/>
        <v>36000000</v>
      </c>
      <c r="BE1117" t="str">
        <f t="shared" si="171"/>
        <v>OK</v>
      </c>
      <c r="BF1117">
        <f t="shared" si="172"/>
        <v>2</v>
      </c>
    </row>
    <row r="1118" spans="1:58" hidden="1">
      <c r="A1118">
        <v>13</v>
      </c>
      <c r="B1118" t="s">
        <v>24</v>
      </c>
      <c r="C1118" t="s">
        <v>1289</v>
      </c>
      <c r="D1118" t="s">
        <v>1290</v>
      </c>
      <c r="E1118" t="s">
        <v>2</v>
      </c>
      <c r="F1118" t="s">
        <v>626</v>
      </c>
      <c r="G1118">
        <v>3875</v>
      </c>
      <c r="H1118">
        <v>3</v>
      </c>
      <c r="I1118" s="15">
        <v>2000000</v>
      </c>
      <c r="J1118" s="15">
        <v>666666.66666666663</v>
      </c>
      <c r="K1118">
        <v>3</v>
      </c>
      <c r="M1118" t="s">
        <v>113</v>
      </c>
      <c r="N1118" s="17" t="s">
        <v>46</v>
      </c>
      <c r="O1118" t="s">
        <v>146</v>
      </c>
      <c r="P1118" t="s">
        <v>1291</v>
      </c>
      <c r="Q1118" t="s">
        <v>579</v>
      </c>
      <c r="R1118" t="s">
        <v>117</v>
      </c>
      <c r="S1118" t="s">
        <v>148</v>
      </c>
      <c r="T1118">
        <v>387502</v>
      </c>
      <c r="U1118" t="s">
        <v>1120</v>
      </c>
      <c r="V1118" s="17" t="str">
        <f t="shared" si="169"/>
        <v>13-387502</v>
      </c>
      <c r="W1118" t="s">
        <v>1292</v>
      </c>
      <c r="X1118" s="17" t="s">
        <v>40</v>
      </c>
      <c r="Y1118" s="14"/>
      <c r="AA1118" s="14"/>
      <c r="AB1118" s="14">
        <v>44313</v>
      </c>
      <c r="AC1118" s="19">
        <f t="shared" si="161"/>
        <v>2000000</v>
      </c>
      <c r="AD1118">
        <v>30</v>
      </c>
      <c r="AE1118" s="14">
        <v>44343</v>
      </c>
      <c r="AF1118" s="14">
        <v>44344</v>
      </c>
      <c r="AG1118">
        <v>25</v>
      </c>
      <c r="AH1118" s="14">
        <v>44369</v>
      </c>
      <c r="AI1118" s="14">
        <v>44392</v>
      </c>
      <c r="AJ1118">
        <v>10</v>
      </c>
      <c r="AK1118" s="14">
        <v>44402</v>
      </c>
      <c r="AL1118" s="15">
        <f t="shared" si="168"/>
        <v>2000000</v>
      </c>
      <c r="AM1118" s="16">
        <v>6</v>
      </c>
      <c r="AN1118" s="14">
        <v>44586</v>
      </c>
      <c r="AO1118" s="14">
        <v>44646</v>
      </c>
      <c r="AP1118" s="15"/>
      <c r="AQ1118" s="15"/>
      <c r="AR1118" s="15"/>
      <c r="AS1118" s="15"/>
      <c r="AT1118" s="15"/>
      <c r="AU1118" s="15"/>
      <c r="AV1118" s="15"/>
      <c r="AW1118" s="15">
        <v>2000000</v>
      </c>
      <c r="AX1118" s="15"/>
      <c r="AY1118" s="15"/>
      <c r="AZ1118" s="15"/>
      <c r="BA1118" s="15"/>
      <c r="BB1118" s="19">
        <f t="shared" si="166"/>
        <v>0</v>
      </c>
      <c r="BC1118" s="15">
        <f t="shared" si="170"/>
        <v>2000000</v>
      </c>
      <c r="BD1118" s="15">
        <f t="shared" si="165"/>
        <v>2000000</v>
      </c>
      <c r="BE1118" t="str">
        <f t="shared" si="171"/>
        <v>OK</v>
      </c>
      <c r="BF1118">
        <f t="shared" si="172"/>
        <v>1</v>
      </c>
    </row>
    <row r="1119" spans="1:58" hidden="1">
      <c r="A1119">
        <v>13</v>
      </c>
      <c r="B1119" t="s">
        <v>24</v>
      </c>
      <c r="C1119" t="s">
        <v>1293</v>
      </c>
      <c r="D1119" t="s">
        <v>1294</v>
      </c>
      <c r="E1119" t="s">
        <v>2</v>
      </c>
      <c r="F1119" t="s">
        <v>626</v>
      </c>
      <c r="G1119">
        <v>3875</v>
      </c>
      <c r="H1119">
        <v>3</v>
      </c>
      <c r="I1119" s="15">
        <v>2000000</v>
      </c>
      <c r="J1119" s="15">
        <v>666666.66666666663</v>
      </c>
      <c r="K1119">
        <v>3</v>
      </c>
      <c r="M1119" t="s">
        <v>113</v>
      </c>
      <c r="N1119" s="17" t="s">
        <v>46</v>
      </c>
      <c r="O1119" t="s">
        <v>146</v>
      </c>
      <c r="P1119" t="s">
        <v>1291</v>
      </c>
      <c r="Q1119" t="s">
        <v>579</v>
      </c>
      <c r="R1119" t="s">
        <v>117</v>
      </c>
      <c r="S1119" t="s">
        <v>148</v>
      </c>
      <c r="T1119">
        <v>387502</v>
      </c>
      <c r="U1119" t="s">
        <v>1120</v>
      </c>
      <c r="V1119" s="17" t="str">
        <f t="shared" si="169"/>
        <v>13-387502</v>
      </c>
      <c r="W1119" t="s">
        <v>1295</v>
      </c>
      <c r="X1119" s="17" t="s">
        <v>40</v>
      </c>
      <c r="Y1119" s="14"/>
      <c r="AA1119" s="14"/>
      <c r="AB1119" s="14">
        <v>44313</v>
      </c>
      <c r="AC1119" s="19">
        <f t="shared" si="161"/>
        <v>2000000</v>
      </c>
      <c r="AD1119">
        <v>30</v>
      </c>
      <c r="AE1119" s="14">
        <v>44343</v>
      </c>
      <c r="AF1119" s="14">
        <v>44344</v>
      </c>
      <c r="AG1119">
        <v>25</v>
      </c>
      <c r="AH1119" s="14">
        <v>44369</v>
      </c>
      <c r="AI1119" s="14">
        <v>44392</v>
      </c>
      <c r="AJ1119">
        <v>10</v>
      </c>
      <c r="AK1119" s="14">
        <v>44402</v>
      </c>
      <c r="AL1119" s="15">
        <f t="shared" si="168"/>
        <v>2000000</v>
      </c>
      <c r="AM1119" s="16">
        <v>6</v>
      </c>
      <c r="AN1119" s="14">
        <v>44586</v>
      </c>
      <c r="AO1119" s="14">
        <v>44646</v>
      </c>
      <c r="AP1119" s="15"/>
      <c r="AQ1119" s="15"/>
      <c r="AR1119" s="15"/>
      <c r="AS1119" s="15"/>
      <c r="AT1119" s="15"/>
      <c r="AU1119" s="15"/>
      <c r="AV1119" s="15"/>
      <c r="AW1119" s="15">
        <v>2000000</v>
      </c>
      <c r="AX1119" s="15"/>
      <c r="AY1119" s="15"/>
      <c r="AZ1119" s="15"/>
      <c r="BA1119" s="15"/>
      <c r="BB1119" s="19">
        <f t="shared" si="166"/>
        <v>0</v>
      </c>
      <c r="BC1119" s="15">
        <f t="shared" si="170"/>
        <v>2000000</v>
      </c>
      <c r="BD1119" s="15">
        <f t="shared" si="165"/>
        <v>2000000</v>
      </c>
      <c r="BE1119" t="str">
        <f t="shared" si="171"/>
        <v>OK</v>
      </c>
      <c r="BF1119">
        <f t="shared" si="172"/>
        <v>1</v>
      </c>
    </row>
    <row r="1120" spans="1:58" hidden="1">
      <c r="A1120">
        <v>13</v>
      </c>
      <c r="B1120" t="s">
        <v>24</v>
      </c>
      <c r="C1120" t="s">
        <v>1296</v>
      </c>
      <c r="D1120" t="s">
        <v>1297</v>
      </c>
      <c r="E1120" t="s">
        <v>2</v>
      </c>
      <c r="F1120" t="s">
        <v>626</v>
      </c>
      <c r="G1120">
        <v>3875</v>
      </c>
      <c r="H1120">
        <v>3</v>
      </c>
      <c r="I1120" s="15">
        <v>2000000</v>
      </c>
      <c r="J1120" s="15">
        <v>666666.66666666663</v>
      </c>
      <c r="K1120">
        <v>3</v>
      </c>
      <c r="M1120" t="s">
        <v>113</v>
      </c>
      <c r="N1120" s="17" t="s">
        <v>46</v>
      </c>
      <c r="O1120" t="s">
        <v>146</v>
      </c>
      <c r="P1120" t="s">
        <v>1291</v>
      </c>
      <c r="Q1120" t="s">
        <v>579</v>
      </c>
      <c r="R1120" t="s">
        <v>117</v>
      </c>
      <c r="S1120" t="s">
        <v>148</v>
      </c>
      <c r="T1120">
        <v>387502</v>
      </c>
      <c r="U1120" t="s">
        <v>1120</v>
      </c>
      <c r="V1120" s="17" t="str">
        <f t="shared" si="169"/>
        <v>13-387502</v>
      </c>
      <c r="W1120" t="s">
        <v>1298</v>
      </c>
      <c r="X1120" s="17" t="s">
        <v>40</v>
      </c>
      <c r="Y1120" s="14"/>
      <c r="AA1120" s="14"/>
      <c r="AB1120" s="14">
        <v>44313</v>
      </c>
      <c r="AC1120" s="19">
        <f t="shared" si="161"/>
        <v>2000000</v>
      </c>
      <c r="AD1120">
        <v>30</v>
      </c>
      <c r="AE1120" s="14">
        <v>44343</v>
      </c>
      <c r="AF1120" s="14">
        <v>44344</v>
      </c>
      <c r="AG1120">
        <v>25</v>
      </c>
      <c r="AH1120" s="14">
        <v>44369</v>
      </c>
      <c r="AI1120" s="14">
        <v>44392</v>
      </c>
      <c r="AJ1120">
        <v>10</v>
      </c>
      <c r="AK1120" s="14">
        <v>44402</v>
      </c>
      <c r="AL1120" s="15">
        <f t="shared" si="168"/>
        <v>2000000</v>
      </c>
      <c r="AM1120" s="16">
        <v>6</v>
      </c>
      <c r="AN1120" s="14">
        <v>44586</v>
      </c>
      <c r="AO1120" s="14">
        <v>44646</v>
      </c>
      <c r="AP1120" s="15"/>
      <c r="AQ1120" s="15"/>
      <c r="AR1120" s="15"/>
      <c r="AS1120" s="15"/>
      <c r="AT1120" s="15"/>
      <c r="AU1120" s="15"/>
      <c r="AV1120" s="15"/>
      <c r="AW1120" s="15">
        <v>2000000</v>
      </c>
      <c r="AX1120" s="15"/>
      <c r="AY1120" s="15"/>
      <c r="AZ1120" s="15"/>
      <c r="BA1120" s="15"/>
      <c r="BB1120" s="19">
        <f t="shared" si="166"/>
        <v>0</v>
      </c>
      <c r="BC1120" s="15">
        <f t="shared" si="170"/>
        <v>2000000</v>
      </c>
      <c r="BD1120" s="15">
        <f t="shared" si="165"/>
        <v>2000000</v>
      </c>
      <c r="BE1120" t="str">
        <f t="shared" si="171"/>
        <v>OK</v>
      </c>
      <c r="BF1120">
        <f t="shared" si="172"/>
        <v>1</v>
      </c>
    </row>
    <row r="1121" spans="1:58" hidden="1">
      <c r="A1121">
        <v>13</v>
      </c>
      <c r="B1121" t="s">
        <v>24</v>
      </c>
      <c r="C1121" t="s">
        <v>1299</v>
      </c>
      <c r="D1121" t="s">
        <v>1300</v>
      </c>
      <c r="E1121" t="s">
        <v>2</v>
      </c>
      <c r="F1121" t="s">
        <v>626</v>
      </c>
      <c r="G1121">
        <v>3875</v>
      </c>
      <c r="H1121">
        <v>3</v>
      </c>
      <c r="I1121" s="15">
        <v>2000000</v>
      </c>
      <c r="J1121" s="15">
        <v>666666.66666666663</v>
      </c>
      <c r="K1121">
        <v>3</v>
      </c>
      <c r="M1121" t="s">
        <v>113</v>
      </c>
      <c r="N1121" s="17" t="s">
        <v>46</v>
      </c>
      <c r="O1121" t="s">
        <v>146</v>
      </c>
      <c r="P1121" t="s">
        <v>1291</v>
      </c>
      <c r="Q1121" t="s">
        <v>579</v>
      </c>
      <c r="R1121" t="s">
        <v>117</v>
      </c>
      <c r="S1121" t="s">
        <v>148</v>
      </c>
      <c r="T1121">
        <v>387502</v>
      </c>
      <c r="U1121" t="s">
        <v>1120</v>
      </c>
      <c r="V1121" s="17" t="str">
        <f t="shared" si="169"/>
        <v>13-387502</v>
      </c>
      <c r="W1121" t="s">
        <v>1301</v>
      </c>
      <c r="X1121" s="17" t="s">
        <v>40</v>
      </c>
      <c r="Y1121" s="14"/>
      <c r="AA1121" s="14"/>
      <c r="AB1121" s="14">
        <v>44313</v>
      </c>
      <c r="AC1121" s="19">
        <f t="shared" si="161"/>
        <v>2000000</v>
      </c>
      <c r="AD1121">
        <v>30</v>
      </c>
      <c r="AE1121" s="14">
        <v>44343</v>
      </c>
      <c r="AF1121" s="14">
        <v>44344</v>
      </c>
      <c r="AG1121">
        <v>25</v>
      </c>
      <c r="AH1121" s="14">
        <v>44369</v>
      </c>
      <c r="AI1121" s="14">
        <v>44392</v>
      </c>
      <c r="AJ1121">
        <v>10</v>
      </c>
      <c r="AK1121" s="14">
        <v>44402</v>
      </c>
      <c r="AL1121" s="15">
        <f t="shared" si="168"/>
        <v>2000000</v>
      </c>
      <c r="AM1121" s="16">
        <v>6</v>
      </c>
      <c r="AN1121" s="14">
        <v>44586</v>
      </c>
      <c r="AO1121" s="14">
        <v>44646</v>
      </c>
      <c r="AP1121" s="15"/>
      <c r="AQ1121" s="15"/>
      <c r="AR1121" s="15"/>
      <c r="AS1121" s="15"/>
      <c r="AT1121" s="15"/>
      <c r="AU1121" s="15"/>
      <c r="AV1121" s="15"/>
      <c r="AW1121" s="15">
        <v>2000000</v>
      </c>
      <c r="AX1121" s="15"/>
      <c r="AY1121" s="15"/>
      <c r="AZ1121" s="15"/>
      <c r="BA1121" s="15"/>
      <c r="BB1121" s="19">
        <f t="shared" si="166"/>
        <v>0</v>
      </c>
      <c r="BC1121" s="15">
        <f t="shared" si="170"/>
        <v>2000000</v>
      </c>
      <c r="BD1121" s="15">
        <f t="shared" si="165"/>
        <v>2000000</v>
      </c>
      <c r="BE1121" t="str">
        <f t="shared" si="171"/>
        <v>OK</v>
      </c>
      <c r="BF1121">
        <f t="shared" si="172"/>
        <v>1</v>
      </c>
    </row>
    <row r="1122" spans="1:58" hidden="1">
      <c r="A1122">
        <v>13</v>
      </c>
      <c r="B1122" t="s">
        <v>24</v>
      </c>
      <c r="C1122" t="s">
        <v>1302</v>
      </c>
      <c r="D1122" t="s">
        <v>1294</v>
      </c>
      <c r="E1122" t="s">
        <v>2</v>
      </c>
      <c r="F1122" t="s">
        <v>626</v>
      </c>
      <c r="G1122">
        <v>3875</v>
      </c>
      <c r="H1122">
        <v>3</v>
      </c>
      <c r="I1122" s="15">
        <v>2000000</v>
      </c>
      <c r="J1122" s="15">
        <v>666666.66666666663</v>
      </c>
      <c r="K1122">
        <v>3</v>
      </c>
      <c r="M1122" t="s">
        <v>113</v>
      </c>
      <c r="N1122" s="17" t="s">
        <v>46</v>
      </c>
      <c r="O1122" t="s">
        <v>146</v>
      </c>
      <c r="P1122" t="s">
        <v>1291</v>
      </c>
      <c r="Q1122" t="s">
        <v>579</v>
      </c>
      <c r="R1122" t="s">
        <v>117</v>
      </c>
      <c r="S1122" t="s">
        <v>148</v>
      </c>
      <c r="T1122">
        <v>387502</v>
      </c>
      <c r="U1122" t="s">
        <v>1120</v>
      </c>
      <c r="V1122" s="17" t="str">
        <f t="shared" si="169"/>
        <v>13-387502</v>
      </c>
      <c r="W1122" t="s">
        <v>1303</v>
      </c>
      <c r="X1122" s="17" t="s">
        <v>40</v>
      </c>
      <c r="Y1122" s="14"/>
      <c r="AA1122" s="14"/>
      <c r="AB1122" s="14">
        <v>44313</v>
      </c>
      <c r="AC1122" s="19">
        <f t="shared" si="161"/>
        <v>2000000</v>
      </c>
      <c r="AD1122">
        <v>30</v>
      </c>
      <c r="AE1122" s="14">
        <v>44343</v>
      </c>
      <c r="AF1122" s="14">
        <v>44344</v>
      </c>
      <c r="AG1122">
        <v>25</v>
      </c>
      <c r="AH1122" s="14">
        <v>44369</v>
      </c>
      <c r="AI1122" s="14">
        <v>44392</v>
      </c>
      <c r="AJ1122">
        <v>10</v>
      </c>
      <c r="AK1122" s="14">
        <v>44402</v>
      </c>
      <c r="AL1122" s="15">
        <f t="shared" si="168"/>
        <v>2000000</v>
      </c>
      <c r="AM1122" s="16">
        <v>6</v>
      </c>
      <c r="AN1122" s="14">
        <v>44586</v>
      </c>
      <c r="AO1122" s="14">
        <v>44646</v>
      </c>
      <c r="AP1122" s="15"/>
      <c r="AQ1122" s="15"/>
      <c r="AR1122" s="15"/>
      <c r="AS1122" s="15"/>
      <c r="AT1122" s="15"/>
      <c r="AU1122" s="15"/>
      <c r="AV1122" s="15"/>
      <c r="AW1122" s="15">
        <v>2000000</v>
      </c>
      <c r="AX1122" s="15"/>
      <c r="AY1122" s="15"/>
      <c r="AZ1122" s="15"/>
      <c r="BA1122" s="15"/>
      <c r="BB1122" s="19">
        <f t="shared" si="166"/>
        <v>0</v>
      </c>
      <c r="BC1122" s="15">
        <f t="shared" si="170"/>
        <v>2000000</v>
      </c>
      <c r="BD1122" s="15">
        <f t="shared" si="165"/>
        <v>2000000</v>
      </c>
      <c r="BE1122" t="str">
        <f t="shared" si="171"/>
        <v>OK</v>
      </c>
      <c r="BF1122">
        <f t="shared" si="172"/>
        <v>1</v>
      </c>
    </row>
    <row r="1123" spans="1:58" hidden="1">
      <c r="A1123">
        <v>13</v>
      </c>
      <c r="B1123" t="s">
        <v>24</v>
      </c>
      <c r="C1123" t="s">
        <v>1304</v>
      </c>
      <c r="D1123" t="s">
        <v>1305</v>
      </c>
      <c r="E1123" t="s">
        <v>2</v>
      </c>
      <c r="F1123" t="s">
        <v>626</v>
      </c>
      <c r="G1123">
        <v>3875</v>
      </c>
      <c r="H1123">
        <v>3</v>
      </c>
      <c r="I1123" s="15">
        <v>2000000</v>
      </c>
      <c r="J1123" s="15">
        <v>666666.66666666663</v>
      </c>
      <c r="K1123">
        <v>3</v>
      </c>
      <c r="M1123" t="s">
        <v>113</v>
      </c>
      <c r="N1123" s="17" t="s">
        <v>46</v>
      </c>
      <c r="O1123" t="s">
        <v>146</v>
      </c>
      <c r="P1123" t="s">
        <v>1291</v>
      </c>
      <c r="Q1123" t="s">
        <v>579</v>
      </c>
      <c r="R1123" t="s">
        <v>117</v>
      </c>
      <c r="S1123" t="s">
        <v>148</v>
      </c>
      <c r="T1123">
        <v>387502</v>
      </c>
      <c r="U1123" t="s">
        <v>1120</v>
      </c>
      <c r="V1123" s="17" t="str">
        <f t="shared" si="169"/>
        <v>13-387502</v>
      </c>
      <c r="W1123" t="s">
        <v>1306</v>
      </c>
      <c r="X1123" s="17" t="s">
        <v>40</v>
      </c>
      <c r="Y1123" s="14"/>
      <c r="AA1123" s="14"/>
      <c r="AB1123" s="14">
        <v>44313</v>
      </c>
      <c r="AC1123" s="19">
        <f t="shared" si="161"/>
        <v>2000000</v>
      </c>
      <c r="AD1123">
        <v>30</v>
      </c>
      <c r="AE1123" s="14">
        <v>44343</v>
      </c>
      <c r="AF1123" s="14">
        <v>44344</v>
      </c>
      <c r="AG1123">
        <v>25</v>
      </c>
      <c r="AH1123" s="14">
        <v>44369</v>
      </c>
      <c r="AI1123" s="14">
        <v>44392</v>
      </c>
      <c r="AJ1123">
        <v>10</v>
      </c>
      <c r="AK1123" s="14">
        <v>44402</v>
      </c>
      <c r="AL1123" s="15">
        <f t="shared" si="168"/>
        <v>2000000</v>
      </c>
      <c r="AM1123" s="16">
        <v>6</v>
      </c>
      <c r="AN1123" s="14">
        <v>44586</v>
      </c>
      <c r="AO1123" s="14">
        <v>44646</v>
      </c>
      <c r="AP1123" s="15"/>
      <c r="AQ1123" s="15"/>
      <c r="AR1123" s="15"/>
      <c r="AS1123" s="15"/>
      <c r="AT1123" s="15"/>
      <c r="AU1123" s="15"/>
      <c r="AV1123" s="15"/>
      <c r="AW1123" s="15">
        <v>2000000</v>
      </c>
      <c r="AX1123" s="15"/>
      <c r="AY1123" s="15"/>
      <c r="AZ1123" s="15"/>
      <c r="BA1123" s="15"/>
      <c r="BB1123" s="19">
        <f t="shared" si="166"/>
        <v>0</v>
      </c>
      <c r="BC1123" s="15">
        <f t="shared" si="170"/>
        <v>2000000</v>
      </c>
      <c r="BD1123" s="15">
        <f t="shared" si="165"/>
        <v>2000000</v>
      </c>
      <c r="BE1123" t="str">
        <f t="shared" si="171"/>
        <v>OK</v>
      </c>
      <c r="BF1123">
        <f t="shared" si="172"/>
        <v>1</v>
      </c>
    </row>
    <row r="1124" spans="1:58" hidden="1">
      <c r="A1124">
        <v>13</v>
      </c>
      <c r="B1124" t="s">
        <v>24</v>
      </c>
      <c r="C1124" t="s">
        <v>1307</v>
      </c>
      <c r="D1124" t="s">
        <v>1308</v>
      </c>
      <c r="E1124" t="s">
        <v>2</v>
      </c>
      <c r="F1124" t="s">
        <v>626</v>
      </c>
      <c r="G1124">
        <v>3875</v>
      </c>
      <c r="H1124">
        <v>3</v>
      </c>
      <c r="I1124" s="15">
        <v>2000000</v>
      </c>
      <c r="J1124" s="15">
        <v>666666.66666666663</v>
      </c>
      <c r="K1124">
        <v>3</v>
      </c>
      <c r="M1124" t="s">
        <v>113</v>
      </c>
      <c r="N1124" s="17" t="s">
        <v>46</v>
      </c>
      <c r="O1124" t="s">
        <v>146</v>
      </c>
      <c r="P1124" t="s">
        <v>1291</v>
      </c>
      <c r="Q1124" t="s">
        <v>579</v>
      </c>
      <c r="R1124" t="s">
        <v>117</v>
      </c>
      <c r="S1124" t="s">
        <v>148</v>
      </c>
      <c r="T1124">
        <v>387502</v>
      </c>
      <c r="U1124" t="s">
        <v>1120</v>
      </c>
      <c r="V1124" s="17" t="str">
        <f t="shared" si="169"/>
        <v>13-387502</v>
      </c>
      <c r="W1124" t="s">
        <v>1309</v>
      </c>
      <c r="X1124" s="17" t="s">
        <v>40</v>
      </c>
      <c r="Y1124" s="14"/>
      <c r="AA1124" s="14"/>
      <c r="AB1124" s="14">
        <v>44313</v>
      </c>
      <c r="AC1124" s="19">
        <f t="shared" si="161"/>
        <v>2000000</v>
      </c>
      <c r="AD1124">
        <v>30</v>
      </c>
      <c r="AE1124" s="14">
        <v>44343</v>
      </c>
      <c r="AF1124" s="14">
        <v>44344</v>
      </c>
      <c r="AG1124">
        <v>25</v>
      </c>
      <c r="AH1124" s="14">
        <v>44369</v>
      </c>
      <c r="AI1124" s="14">
        <v>44392</v>
      </c>
      <c r="AJ1124">
        <v>10</v>
      </c>
      <c r="AK1124" s="14">
        <v>44402</v>
      </c>
      <c r="AL1124" s="15">
        <f t="shared" si="168"/>
        <v>2000000</v>
      </c>
      <c r="AM1124" s="16">
        <v>6</v>
      </c>
      <c r="AN1124" s="14">
        <v>44586</v>
      </c>
      <c r="AO1124" s="14">
        <v>44646</v>
      </c>
      <c r="AP1124" s="15"/>
      <c r="AQ1124" s="15"/>
      <c r="AR1124" s="15"/>
      <c r="AS1124" s="15"/>
      <c r="AT1124" s="15"/>
      <c r="AU1124" s="15"/>
      <c r="AV1124" s="15"/>
      <c r="AW1124" s="15">
        <v>2000000</v>
      </c>
      <c r="AX1124" s="15"/>
      <c r="AY1124" s="15"/>
      <c r="AZ1124" s="15"/>
      <c r="BA1124" s="15"/>
      <c r="BB1124" s="19">
        <f t="shared" si="166"/>
        <v>0</v>
      </c>
      <c r="BC1124" s="15">
        <f t="shared" si="170"/>
        <v>2000000</v>
      </c>
      <c r="BD1124" s="15">
        <f t="shared" si="165"/>
        <v>2000000</v>
      </c>
      <c r="BE1124" t="str">
        <f t="shared" si="171"/>
        <v>OK</v>
      </c>
      <c r="BF1124">
        <f t="shared" si="172"/>
        <v>1</v>
      </c>
    </row>
    <row r="1125" spans="1:58" hidden="1">
      <c r="A1125">
        <v>13</v>
      </c>
      <c r="B1125" t="s">
        <v>24</v>
      </c>
      <c r="C1125" t="s">
        <v>1310</v>
      </c>
      <c r="D1125" t="s">
        <v>1311</v>
      </c>
      <c r="E1125" t="s">
        <v>2</v>
      </c>
      <c r="F1125" s="17" t="s">
        <v>626</v>
      </c>
      <c r="G1125">
        <v>3875</v>
      </c>
      <c r="H1125">
        <v>3</v>
      </c>
      <c r="I1125" s="15">
        <v>2000000</v>
      </c>
      <c r="J1125" s="15">
        <v>666666.66666666663</v>
      </c>
      <c r="K1125">
        <v>3</v>
      </c>
      <c r="M1125" t="s">
        <v>113</v>
      </c>
      <c r="N1125" s="17" t="s">
        <v>46</v>
      </c>
      <c r="O1125" t="s">
        <v>146</v>
      </c>
      <c r="P1125" t="s">
        <v>1291</v>
      </c>
      <c r="Q1125" t="s">
        <v>579</v>
      </c>
      <c r="R1125" t="s">
        <v>117</v>
      </c>
      <c r="S1125" t="s">
        <v>148</v>
      </c>
      <c r="T1125">
        <v>387502</v>
      </c>
      <c r="U1125" t="s">
        <v>1120</v>
      </c>
      <c r="V1125" s="17" t="str">
        <f t="shared" si="169"/>
        <v>13-387502</v>
      </c>
      <c r="W1125" t="s">
        <v>1312</v>
      </c>
      <c r="X1125" s="17" t="s">
        <v>40</v>
      </c>
      <c r="Y1125" s="14"/>
      <c r="AA1125" s="14"/>
      <c r="AB1125" s="14">
        <v>44313</v>
      </c>
      <c r="AC1125" s="19">
        <f t="shared" si="161"/>
        <v>2000000</v>
      </c>
      <c r="AD1125">
        <v>30</v>
      </c>
      <c r="AE1125" s="14">
        <v>44343</v>
      </c>
      <c r="AF1125" s="14">
        <v>44344</v>
      </c>
      <c r="AG1125">
        <v>25</v>
      </c>
      <c r="AH1125" s="14">
        <v>44369</v>
      </c>
      <c r="AI1125" s="14">
        <v>44392</v>
      </c>
      <c r="AJ1125">
        <v>10</v>
      </c>
      <c r="AK1125" s="14">
        <v>44402</v>
      </c>
      <c r="AL1125" s="15">
        <f t="shared" si="168"/>
        <v>2000000</v>
      </c>
      <c r="AM1125" s="16">
        <v>6</v>
      </c>
      <c r="AN1125" s="14">
        <v>44586</v>
      </c>
      <c r="AO1125" s="14">
        <v>44646</v>
      </c>
      <c r="AP1125" s="15"/>
      <c r="AQ1125" s="15"/>
      <c r="AR1125" s="15"/>
      <c r="AS1125" s="15"/>
      <c r="AT1125" s="15"/>
      <c r="AU1125" s="15"/>
      <c r="AV1125" s="15"/>
      <c r="AW1125" s="15">
        <v>2000000</v>
      </c>
      <c r="AX1125" s="15"/>
      <c r="AY1125" s="15"/>
      <c r="AZ1125" s="15"/>
      <c r="BA1125" s="15"/>
      <c r="BB1125" s="19">
        <f t="shared" si="166"/>
        <v>0</v>
      </c>
      <c r="BC1125" s="15">
        <f t="shared" si="170"/>
        <v>2000000</v>
      </c>
      <c r="BD1125" s="15">
        <f t="shared" si="165"/>
        <v>2000000</v>
      </c>
      <c r="BE1125" t="str">
        <f t="shared" si="171"/>
        <v>OK</v>
      </c>
      <c r="BF1125">
        <f t="shared" si="172"/>
        <v>1</v>
      </c>
    </row>
    <row r="1126" spans="1:58" hidden="1">
      <c r="A1126">
        <v>13</v>
      </c>
      <c r="B1126" t="s">
        <v>24</v>
      </c>
      <c r="C1126" t="s">
        <v>1313</v>
      </c>
      <c r="D1126" t="s">
        <v>1305</v>
      </c>
      <c r="E1126" t="s">
        <v>2</v>
      </c>
      <c r="F1126" t="s">
        <v>626</v>
      </c>
      <c r="G1126">
        <v>3875</v>
      </c>
      <c r="H1126">
        <v>3</v>
      </c>
      <c r="I1126" s="15">
        <v>2000000</v>
      </c>
      <c r="J1126" s="15">
        <v>666666.66666666663</v>
      </c>
      <c r="K1126">
        <v>3</v>
      </c>
      <c r="M1126" t="s">
        <v>113</v>
      </c>
      <c r="N1126" s="17" t="s">
        <v>46</v>
      </c>
      <c r="O1126" t="s">
        <v>146</v>
      </c>
      <c r="P1126" t="s">
        <v>1291</v>
      </c>
      <c r="Q1126" t="s">
        <v>579</v>
      </c>
      <c r="R1126" t="s">
        <v>117</v>
      </c>
      <c r="S1126" t="s">
        <v>148</v>
      </c>
      <c r="T1126">
        <v>387502</v>
      </c>
      <c r="U1126" t="s">
        <v>1120</v>
      </c>
      <c r="V1126" s="17" t="str">
        <f t="shared" si="169"/>
        <v>13-387502</v>
      </c>
      <c r="W1126" t="s">
        <v>1314</v>
      </c>
      <c r="X1126" s="17" t="s">
        <v>40</v>
      </c>
      <c r="Y1126" s="14"/>
      <c r="AA1126" s="14"/>
      <c r="AB1126" s="14">
        <v>44313</v>
      </c>
      <c r="AC1126" s="19">
        <f t="shared" si="161"/>
        <v>2000000</v>
      </c>
      <c r="AD1126">
        <v>30</v>
      </c>
      <c r="AE1126" s="14">
        <v>44343</v>
      </c>
      <c r="AF1126" s="14">
        <v>44344</v>
      </c>
      <c r="AG1126">
        <v>25</v>
      </c>
      <c r="AH1126" s="14">
        <v>44369</v>
      </c>
      <c r="AI1126" s="14">
        <v>44392</v>
      </c>
      <c r="AJ1126">
        <v>10</v>
      </c>
      <c r="AK1126" s="14">
        <v>44402</v>
      </c>
      <c r="AL1126" s="15">
        <f t="shared" si="168"/>
        <v>2000000</v>
      </c>
      <c r="AM1126" s="16">
        <v>6</v>
      </c>
      <c r="AN1126" s="14">
        <v>44586</v>
      </c>
      <c r="AO1126" s="14">
        <v>44646</v>
      </c>
      <c r="AP1126" s="15"/>
      <c r="AQ1126" s="15"/>
      <c r="AR1126" s="15"/>
      <c r="AS1126" s="15"/>
      <c r="AT1126" s="15"/>
      <c r="AU1126" s="15"/>
      <c r="AV1126" s="15"/>
      <c r="AW1126" s="15">
        <v>2000000</v>
      </c>
      <c r="AX1126" s="15"/>
      <c r="AY1126" s="15"/>
      <c r="AZ1126" s="15"/>
      <c r="BA1126" s="15"/>
      <c r="BB1126" s="19">
        <f t="shared" si="166"/>
        <v>0</v>
      </c>
      <c r="BC1126" s="15">
        <f t="shared" si="170"/>
        <v>2000000</v>
      </c>
      <c r="BD1126" s="15">
        <f t="shared" si="165"/>
        <v>2000000</v>
      </c>
      <c r="BE1126" t="str">
        <f t="shared" si="171"/>
        <v>OK</v>
      </c>
      <c r="BF1126">
        <f t="shared" si="172"/>
        <v>1</v>
      </c>
    </row>
    <row r="1127" spans="1:58" hidden="1">
      <c r="A1127">
        <v>13</v>
      </c>
      <c r="B1127" t="s">
        <v>24</v>
      </c>
      <c r="C1127" t="s">
        <v>1315</v>
      </c>
      <c r="D1127" t="s">
        <v>1294</v>
      </c>
      <c r="E1127" t="s">
        <v>2</v>
      </c>
      <c r="F1127" t="s">
        <v>626</v>
      </c>
      <c r="G1127">
        <v>3875</v>
      </c>
      <c r="H1127">
        <v>3</v>
      </c>
      <c r="I1127" s="15">
        <v>2000000</v>
      </c>
      <c r="J1127" s="15">
        <v>666666.66666666663</v>
      </c>
      <c r="K1127">
        <v>3</v>
      </c>
      <c r="M1127" t="s">
        <v>113</v>
      </c>
      <c r="N1127" s="17" t="s">
        <v>46</v>
      </c>
      <c r="O1127" t="s">
        <v>146</v>
      </c>
      <c r="P1127" t="s">
        <v>1291</v>
      </c>
      <c r="Q1127" t="s">
        <v>579</v>
      </c>
      <c r="R1127" t="s">
        <v>117</v>
      </c>
      <c r="S1127" t="s">
        <v>148</v>
      </c>
      <c r="T1127">
        <v>387502</v>
      </c>
      <c r="U1127" t="s">
        <v>1120</v>
      </c>
      <c r="V1127" s="17" t="str">
        <f t="shared" si="169"/>
        <v>13-387502</v>
      </c>
      <c r="W1127" t="s">
        <v>1316</v>
      </c>
      <c r="X1127" s="17" t="s">
        <v>40</v>
      </c>
      <c r="Y1127" s="14"/>
      <c r="AA1127" s="14"/>
      <c r="AB1127" s="14">
        <v>44313</v>
      </c>
      <c r="AC1127" s="19">
        <f t="shared" si="161"/>
        <v>2000000</v>
      </c>
      <c r="AD1127">
        <v>30</v>
      </c>
      <c r="AE1127" s="14">
        <v>44343</v>
      </c>
      <c r="AF1127" s="14">
        <v>44344</v>
      </c>
      <c r="AG1127">
        <v>25</v>
      </c>
      <c r="AH1127" s="14">
        <v>44369</v>
      </c>
      <c r="AI1127" s="14">
        <v>44392</v>
      </c>
      <c r="AJ1127">
        <v>10</v>
      </c>
      <c r="AK1127" s="14">
        <v>44402</v>
      </c>
      <c r="AL1127" s="15">
        <f t="shared" si="168"/>
        <v>2000000</v>
      </c>
      <c r="AM1127" s="16">
        <v>6</v>
      </c>
      <c r="AN1127" s="14">
        <v>44586</v>
      </c>
      <c r="AO1127" s="14">
        <v>44646</v>
      </c>
      <c r="AP1127" s="15"/>
      <c r="AQ1127" s="15"/>
      <c r="AR1127" s="15"/>
      <c r="AS1127" s="15"/>
      <c r="AT1127" s="15"/>
      <c r="AU1127" s="15"/>
      <c r="AV1127" s="15"/>
      <c r="AW1127" s="15">
        <v>2000000</v>
      </c>
      <c r="AX1127" s="15"/>
      <c r="AY1127" s="15"/>
      <c r="AZ1127" s="15"/>
      <c r="BA1127" s="15"/>
      <c r="BB1127" s="19">
        <f t="shared" si="166"/>
        <v>0</v>
      </c>
      <c r="BC1127" s="15">
        <f t="shared" si="170"/>
        <v>2000000</v>
      </c>
      <c r="BD1127" s="15">
        <f t="shared" si="165"/>
        <v>2000000</v>
      </c>
      <c r="BE1127" t="str">
        <f t="shared" si="171"/>
        <v>OK</v>
      </c>
      <c r="BF1127">
        <f t="shared" si="172"/>
        <v>1</v>
      </c>
    </row>
    <row r="1128" spans="1:58" hidden="1">
      <c r="A1128">
        <v>13</v>
      </c>
      <c r="B1128" t="s">
        <v>24</v>
      </c>
      <c r="C1128" t="s">
        <v>1317</v>
      </c>
      <c r="D1128" t="s">
        <v>1318</v>
      </c>
      <c r="E1128" t="s">
        <v>2</v>
      </c>
      <c r="F1128" t="s">
        <v>626</v>
      </c>
      <c r="G1128">
        <v>3875</v>
      </c>
      <c r="H1128">
        <v>3</v>
      </c>
      <c r="I1128" s="15">
        <v>2000000</v>
      </c>
      <c r="J1128" s="15">
        <v>666666.66666666663</v>
      </c>
      <c r="K1128">
        <v>3</v>
      </c>
      <c r="M1128" t="s">
        <v>113</v>
      </c>
      <c r="N1128" s="17" t="s">
        <v>46</v>
      </c>
      <c r="O1128" t="s">
        <v>146</v>
      </c>
      <c r="P1128" t="s">
        <v>1291</v>
      </c>
      <c r="Q1128" t="s">
        <v>579</v>
      </c>
      <c r="R1128" t="s">
        <v>117</v>
      </c>
      <c r="S1128" t="s">
        <v>148</v>
      </c>
      <c r="T1128">
        <v>387502</v>
      </c>
      <c r="U1128" t="s">
        <v>1120</v>
      </c>
      <c r="V1128" s="17" t="str">
        <f t="shared" si="169"/>
        <v>13-387502</v>
      </c>
      <c r="W1128" t="s">
        <v>1319</v>
      </c>
      <c r="X1128" s="17" t="s">
        <v>40</v>
      </c>
      <c r="Y1128" s="14"/>
      <c r="AA1128" s="14"/>
      <c r="AB1128" s="14">
        <v>44313</v>
      </c>
      <c r="AC1128" s="19">
        <f t="shared" si="161"/>
        <v>2000000</v>
      </c>
      <c r="AD1128">
        <v>30</v>
      </c>
      <c r="AE1128" s="14">
        <v>44343</v>
      </c>
      <c r="AF1128" s="14">
        <v>44344</v>
      </c>
      <c r="AG1128">
        <v>25</v>
      </c>
      <c r="AH1128" s="14">
        <v>44369</v>
      </c>
      <c r="AI1128" s="14">
        <v>44392</v>
      </c>
      <c r="AJ1128">
        <v>10</v>
      </c>
      <c r="AK1128" s="14">
        <v>44402</v>
      </c>
      <c r="AL1128" s="15">
        <f t="shared" si="168"/>
        <v>2000000</v>
      </c>
      <c r="AM1128" s="16">
        <v>6</v>
      </c>
      <c r="AN1128" s="14">
        <v>44586</v>
      </c>
      <c r="AO1128" s="14">
        <v>44646</v>
      </c>
      <c r="AP1128" s="15"/>
      <c r="AQ1128" s="15"/>
      <c r="AR1128" s="15"/>
      <c r="AS1128" s="15"/>
      <c r="AT1128" s="15"/>
      <c r="AU1128" s="15"/>
      <c r="AV1128" s="15"/>
      <c r="AW1128" s="15">
        <v>2000000</v>
      </c>
      <c r="AX1128" s="15"/>
      <c r="AY1128" s="15"/>
      <c r="AZ1128" s="15"/>
      <c r="BA1128" s="15"/>
      <c r="BB1128" s="19">
        <f t="shared" si="166"/>
        <v>0</v>
      </c>
      <c r="BC1128" s="15">
        <f t="shared" si="170"/>
        <v>2000000</v>
      </c>
      <c r="BD1128" s="15">
        <f t="shared" si="165"/>
        <v>2000000</v>
      </c>
      <c r="BE1128" t="str">
        <f t="shared" si="171"/>
        <v>OK</v>
      </c>
      <c r="BF1128">
        <f t="shared" si="172"/>
        <v>1</v>
      </c>
    </row>
    <row r="1129" spans="1:58" hidden="1">
      <c r="A1129">
        <v>13</v>
      </c>
      <c r="B1129" t="s">
        <v>24</v>
      </c>
      <c r="C1129" t="s">
        <v>1320</v>
      </c>
      <c r="D1129" t="s">
        <v>1297</v>
      </c>
      <c r="E1129" t="s">
        <v>2</v>
      </c>
      <c r="F1129" t="s">
        <v>626</v>
      </c>
      <c r="G1129">
        <v>3875</v>
      </c>
      <c r="H1129">
        <v>3</v>
      </c>
      <c r="I1129" s="15">
        <v>2000000</v>
      </c>
      <c r="J1129" s="15">
        <v>666666.66666666663</v>
      </c>
      <c r="K1129">
        <v>3</v>
      </c>
      <c r="M1129" t="s">
        <v>113</v>
      </c>
      <c r="N1129" s="17" t="s">
        <v>46</v>
      </c>
      <c r="O1129" t="s">
        <v>146</v>
      </c>
      <c r="P1129" t="s">
        <v>1291</v>
      </c>
      <c r="Q1129" t="s">
        <v>579</v>
      </c>
      <c r="R1129" t="s">
        <v>117</v>
      </c>
      <c r="S1129" t="s">
        <v>148</v>
      </c>
      <c r="T1129">
        <v>387502</v>
      </c>
      <c r="U1129" t="s">
        <v>1120</v>
      </c>
      <c r="V1129" s="17" t="str">
        <f t="shared" si="169"/>
        <v>13-387502</v>
      </c>
      <c r="W1129" t="s">
        <v>1321</v>
      </c>
      <c r="X1129" s="17" t="s">
        <v>40</v>
      </c>
      <c r="Y1129" s="14"/>
      <c r="AA1129" s="14"/>
      <c r="AB1129" s="14">
        <v>44313</v>
      </c>
      <c r="AC1129" s="19">
        <f t="shared" si="161"/>
        <v>2000000</v>
      </c>
      <c r="AD1129">
        <v>30</v>
      </c>
      <c r="AE1129" s="14">
        <v>44343</v>
      </c>
      <c r="AF1129" s="14">
        <v>44344</v>
      </c>
      <c r="AG1129">
        <v>25</v>
      </c>
      <c r="AH1129" s="14">
        <v>44369</v>
      </c>
      <c r="AI1129" s="14">
        <v>44392</v>
      </c>
      <c r="AJ1129">
        <v>10</v>
      </c>
      <c r="AK1129" s="14">
        <v>44402</v>
      </c>
      <c r="AL1129" s="15">
        <f t="shared" si="168"/>
        <v>2000000</v>
      </c>
      <c r="AM1129" s="16">
        <v>6</v>
      </c>
      <c r="AN1129" s="14">
        <v>44586</v>
      </c>
      <c r="AO1129" s="14">
        <v>44646</v>
      </c>
      <c r="AP1129" s="15"/>
      <c r="AQ1129" s="15"/>
      <c r="AR1129" s="15"/>
      <c r="AS1129" s="15"/>
      <c r="AT1129" s="15"/>
      <c r="AU1129" s="15"/>
      <c r="AV1129" s="15"/>
      <c r="AW1129" s="15">
        <v>2000000</v>
      </c>
      <c r="AX1129" s="15"/>
      <c r="AY1129" s="15"/>
      <c r="AZ1129" s="15"/>
      <c r="BA1129" s="15"/>
      <c r="BB1129" s="19">
        <f t="shared" si="166"/>
        <v>0</v>
      </c>
      <c r="BC1129" s="15">
        <f t="shared" si="170"/>
        <v>2000000</v>
      </c>
      <c r="BD1129" s="15">
        <f t="shared" si="165"/>
        <v>2000000</v>
      </c>
      <c r="BE1129" t="str">
        <f t="shared" si="171"/>
        <v>OK</v>
      </c>
      <c r="BF1129">
        <f t="shared" si="172"/>
        <v>1</v>
      </c>
    </row>
    <row r="1130" spans="1:58" hidden="1">
      <c r="A1130">
        <v>13</v>
      </c>
      <c r="B1130" t="s">
        <v>24</v>
      </c>
      <c r="C1130" t="s">
        <v>1322</v>
      </c>
      <c r="D1130" t="s">
        <v>1308</v>
      </c>
      <c r="E1130" t="s">
        <v>2</v>
      </c>
      <c r="F1130" t="s">
        <v>626</v>
      </c>
      <c r="G1130">
        <v>3875</v>
      </c>
      <c r="H1130">
        <v>3</v>
      </c>
      <c r="I1130" s="15">
        <v>2000000</v>
      </c>
      <c r="J1130" s="15">
        <v>666666.66666666663</v>
      </c>
      <c r="K1130">
        <v>3</v>
      </c>
      <c r="M1130" t="s">
        <v>113</v>
      </c>
      <c r="N1130" s="17" t="s">
        <v>46</v>
      </c>
      <c r="O1130" t="s">
        <v>146</v>
      </c>
      <c r="P1130" t="s">
        <v>1291</v>
      </c>
      <c r="Q1130" t="s">
        <v>579</v>
      </c>
      <c r="R1130" t="s">
        <v>117</v>
      </c>
      <c r="S1130" t="s">
        <v>148</v>
      </c>
      <c r="T1130">
        <v>387502</v>
      </c>
      <c r="U1130" t="s">
        <v>1120</v>
      </c>
      <c r="V1130" s="17" t="str">
        <f t="shared" si="169"/>
        <v>13-387502</v>
      </c>
      <c r="W1130" t="s">
        <v>1323</v>
      </c>
      <c r="X1130" s="17" t="s">
        <v>40</v>
      </c>
      <c r="Y1130" s="14"/>
      <c r="AA1130" s="14"/>
      <c r="AB1130" s="14">
        <v>44313</v>
      </c>
      <c r="AC1130" s="19">
        <f t="shared" si="161"/>
        <v>2000000</v>
      </c>
      <c r="AD1130">
        <v>30</v>
      </c>
      <c r="AE1130" s="14">
        <v>44343</v>
      </c>
      <c r="AF1130" s="14">
        <v>44344</v>
      </c>
      <c r="AG1130">
        <v>25</v>
      </c>
      <c r="AH1130" s="14">
        <v>44369</v>
      </c>
      <c r="AI1130" s="14">
        <v>44392</v>
      </c>
      <c r="AJ1130">
        <v>10</v>
      </c>
      <c r="AK1130" s="14">
        <v>44402</v>
      </c>
      <c r="AL1130" s="15">
        <f t="shared" si="168"/>
        <v>2000000</v>
      </c>
      <c r="AM1130" s="16">
        <v>6</v>
      </c>
      <c r="AN1130" s="14">
        <v>44586</v>
      </c>
      <c r="AO1130" s="14">
        <v>44646</v>
      </c>
      <c r="AP1130" s="15"/>
      <c r="AQ1130" s="15"/>
      <c r="AR1130" s="15"/>
      <c r="AS1130" s="15"/>
      <c r="AT1130" s="15"/>
      <c r="AU1130" s="15"/>
      <c r="AV1130" s="15"/>
      <c r="AW1130" s="15">
        <v>2000000</v>
      </c>
      <c r="AX1130" s="15"/>
      <c r="AY1130" s="15"/>
      <c r="AZ1130" s="15"/>
      <c r="BA1130" s="15"/>
      <c r="BB1130" s="19">
        <f t="shared" si="166"/>
        <v>0</v>
      </c>
      <c r="BC1130" s="15">
        <f t="shared" si="170"/>
        <v>2000000</v>
      </c>
      <c r="BD1130" s="15">
        <f t="shared" si="165"/>
        <v>2000000</v>
      </c>
      <c r="BE1130" t="str">
        <f t="shared" si="171"/>
        <v>OK</v>
      </c>
      <c r="BF1130">
        <f t="shared" si="172"/>
        <v>1</v>
      </c>
    </row>
    <row r="1131" spans="1:58" hidden="1">
      <c r="A1131">
        <v>13</v>
      </c>
      <c r="B1131" t="s">
        <v>24</v>
      </c>
      <c r="C1131" t="s">
        <v>1324</v>
      </c>
      <c r="D1131" t="s">
        <v>1325</v>
      </c>
      <c r="E1131" t="s">
        <v>2</v>
      </c>
      <c r="F1131" t="s">
        <v>626</v>
      </c>
      <c r="G1131">
        <v>3875</v>
      </c>
      <c r="H1131">
        <v>3</v>
      </c>
      <c r="I1131" s="15">
        <v>2000000</v>
      </c>
      <c r="J1131" s="15">
        <v>666666.66666666663</v>
      </c>
      <c r="K1131">
        <v>3</v>
      </c>
      <c r="M1131" t="s">
        <v>113</v>
      </c>
      <c r="N1131" s="17" t="s">
        <v>46</v>
      </c>
      <c r="O1131" t="s">
        <v>146</v>
      </c>
      <c r="P1131" t="s">
        <v>1291</v>
      </c>
      <c r="Q1131" t="s">
        <v>579</v>
      </c>
      <c r="R1131" t="s">
        <v>117</v>
      </c>
      <c r="S1131" t="s">
        <v>148</v>
      </c>
      <c r="T1131">
        <v>387502</v>
      </c>
      <c r="U1131" t="s">
        <v>1120</v>
      </c>
      <c r="V1131" s="17" t="str">
        <f t="shared" si="169"/>
        <v>13-387502</v>
      </c>
      <c r="W1131" t="s">
        <v>1326</v>
      </c>
      <c r="X1131" s="17" t="s">
        <v>40</v>
      </c>
      <c r="Y1131" s="14"/>
      <c r="AA1131" s="14"/>
      <c r="AB1131" s="14">
        <v>44313</v>
      </c>
      <c r="AC1131" s="19">
        <f t="shared" si="161"/>
        <v>2000000</v>
      </c>
      <c r="AD1131">
        <v>30</v>
      </c>
      <c r="AE1131" s="14">
        <v>44343</v>
      </c>
      <c r="AF1131" s="14">
        <v>44344</v>
      </c>
      <c r="AG1131">
        <v>25</v>
      </c>
      <c r="AH1131" s="14">
        <v>44369</v>
      </c>
      <c r="AI1131" s="14">
        <v>44392</v>
      </c>
      <c r="AJ1131">
        <v>10</v>
      </c>
      <c r="AK1131" s="14">
        <v>44402</v>
      </c>
      <c r="AL1131" s="15">
        <f t="shared" si="168"/>
        <v>2000000</v>
      </c>
      <c r="AM1131" s="16">
        <v>6</v>
      </c>
      <c r="AN1131" s="14">
        <v>44586</v>
      </c>
      <c r="AO1131" s="14">
        <v>44646</v>
      </c>
      <c r="AP1131" s="15"/>
      <c r="AQ1131" s="15"/>
      <c r="AR1131" s="15"/>
      <c r="AS1131" s="15"/>
      <c r="AT1131" s="15"/>
      <c r="AU1131" s="15"/>
      <c r="AV1131" s="15"/>
      <c r="AW1131" s="15">
        <v>2000000</v>
      </c>
      <c r="AX1131" s="15"/>
      <c r="AY1131" s="15"/>
      <c r="AZ1131" s="15"/>
      <c r="BA1131" s="15"/>
      <c r="BB1131" s="19">
        <f t="shared" si="166"/>
        <v>0</v>
      </c>
      <c r="BC1131" s="15">
        <f t="shared" si="170"/>
        <v>2000000</v>
      </c>
      <c r="BD1131" s="15">
        <f t="shared" si="165"/>
        <v>2000000</v>
      </c>
      <c r="BE1131" t="str">
        <f t="shared" si="171"/>
        <v>OK</v>
      </c>
      <c r="BF1131">
        <f t="shared" si="172"/>
        <v>1</v>
      </c>
    </row>
    <row r="1132" spans="1:58" hidden="1">
      <c r="A1132">
        <v>13</v>
      </c>
      <c r="B1132" t="s">
        <v>24</v>
      </c>
      <c r="C1132" t="s">
        <v>1327</v>
      </c>
      <c r="D1132" t="s">
        <v>1300</v>
      </c>
      <c r="E1132" t="s">
        <v>2</v>
      </c>
      <c r="F1132" t="s">
        <v>626</v>
      </c>
      <c r="G1132">
        <v>3875</v>
      </c>
      <c r="H1132">
        <v>3</v>
      </c>
      <c r="I1132" s="15">
        <v>2000000</v>
      </c>
      <c r="J1132" s="15">
        <v>666666.66666666663</v>
      </c>
      <c r="K1132">
        <v>3</v>
      </c>
      <c r="M1132" t="s">
        <v>113</v>
      </c>
      <c r="N1132" s="17" t="s">
        <v>46</v>
      </c>
      <c r="O1132" t="s">
        <v>146</v>
      </c>
      <c r="P1132" t="s">
        <v>1291</v>
      </c>
      <c r="Q1132" t="s">
        <v>579</v>
      </c>
      <c r="R1132" t="s">
        <v>117</v>
      </c>
      <c r="S1132" t="s">
        <v>148</v>
      </c>
      <c r="T1132">
        <v>387502</v>
      </c>
      <c r="U1132" t="s">
        <v>1120</v>
      </c>
      <c r="V1132" s="17" t="str">
        <f t="shared" si="169"/>
        <v>13-387502</v>
      </c>
      <c r="W1132" t="s">
        <v>1328</v>
      </c>
      <c r="X1132" s="17" t="s">
        <v>40</v>
      </c>
      <c r="Y1132" s="14"/>
      <c r="AA1132" s="14"/>
      <c r="AB1132" s="14">
        <v>44313</v>
      </c>
      <c r="AC1132" s="19">
        <f t="shared" si="161"/>
        <v>2000000</v>
      </c>
      <c r="AD1132">
        <v>30</v>
      </c>
      <c r="AE1132" s="14">
        <v>44343</v>
      </c>
      <c r="AF1132" s="14">
        <v>44344</v>
      </c>
      <c r="AG1132">
        <v>25</v>
      </c>
      <c r="AH1132" s="14">
        <v>44369</v>
      </c>
      <c r="AI1132" s="14">
        <v>44392</v>
      </c>
      <c r="AJ1132">
        <v>10</v>
      </c>
      <c r="AK1132" s="14">
        <v>44402</v>
      </c>
      <c r="AL1132" s="15">
        <f t="shared" si="168"/>
        <v>2000000</v>
      </c>
      <c r="AM1132" s="16">
        <v>6</v>
      </c>
      <c r="AN1132" s="14">
        <v>44586</v>
      </c>
      <c r="AO1132" s="14">
        <v>44646</v>
      </c>
      <c r="AP1132" s="15"/>
      <c r="AQ1132" s="15"/>
      <c r="AR1132" s="15"/>
      <c r="AS1132" s="15"/>
      <c r="AT1132" s="15"/>
      <c r="AU1132" s="15"/>
      <c r="AV1132" s="15"/>
      <c r="AW1132" s="15">
        <v>2000000</v>
      </c>
      <c r="AX1132" s="15"/>
      <c r="AY1132" s="15"/>
      <c r="AZ1132" s="15"/>
      <c r="BA1132" s="15"/>
      <c r="BB1132" s="19">
        <f t="shared" si="166"/>
        <v>0</v>
      </c>
      <c r="BC1132" s="15">
        <f t="shared" si="170"/>
        <v>2000000</v>
      </c>
      <c r="BD1132" s="15">
        <f t="shared" si="165"/>
        <v>2000000</v>
      </c>
      <c r="BE1132" t="str">
        <f t="shared" si="171"/>
        <v>OK</v>
      </c>
      <c r="BF1132">
        <f t="shared" si="172"/>
        <v>1</v>
      </c>
    </row>
    <row r="1133" spans="1:58" hidden="1">
      <c r="A1133">
        <v>13</v>
      </c>
      <c r="B1133" t="s">
        <v>24</v>
      </c>
      <c r="C1133" t="s">
        <v>1329</v>
      </c>
      <c r="D1133" t="s">
        <v>1305</v>
      </c>
      <c r="E1133" t="s">
        <v>2</v>
      </c>
      <c r="F1133" t="s">
        <v>626</v>
      </c>
      <c r="G1133">
        <v>3875</v>
      </c>
      <c r="H1133">
        <v>3</v>
      </c>
      <c r="I1133" s="15">
        <v>2000000</v>
      </c>
      <c r="J1133" s="15">
        <v>666666.66666666663</v>
      </c>
      <c r="K1133">
        <v>3</v>
      </c>
      <c r="M1133" t="s">
        <v>113</v>
      </c>
      <c r="N1133" s="17" t="s">
        <v>46</v>
      </c>
      <c r="O1133" t="s">
        <v>146</v>
      </c>
      <c r="P1133" t="s">
        <v>1291</v>
      </c>
      <c r="Q1133" t="s">
        <v>579</v>
      </c>
      <c r="R1133" t="s">
        <v>117</v>
      </c>
      <c r="S1133" t="s">
        <v>148</v>
      </c>
      <c r="T1133">
        <v>387502</v>
      </c>
      <c r="U1133" t="s">
        <v>1120</v>
      </c>
      <c r="V1133" s="17" t="str">
        <f t="shared" si="169"/>
        <v>13-387502</v>
      </c>
      <c r="W1133" t="s">
        <v>1330</v>
      </c>
      <c r="X1133" s="17" t="s">
        <v>40</v>
      </c>
      <c r="Y1133" s="14"/>
      <c r="AA1133" s="14"/>
      <c r="AB1133" s="14">
        <v>44313</v>
      </c>
      <c r="AC1133" s="19">
        <f t="shared" si="161"/>
        <v>2000000</v>
      </c>
      <c r="AD1133">
        <v>30</v>
      </c>
      <c r="AE1133" s="14">
        <v>44343</v>
      </c>
      <c r="AF1133" s="14">
        <v>44344</v>
      </c>
      <c r="AG1133">
        <v>25</v>
      </c>
      <c r="AH1133" s="14">
        <v>44369</v>
      </c>
      <c r="AI1133" s="14">
        <v>44392</v>
      </c>
      <c r="AJ1133">
        <v>10</v>
      </c>
      <c r="AK1133" s="14">
        <v>44402</v>
      </c>
      <c r="AL1133" s="15">
        <f t="shared" si="168"/>
        <v>2000000</v>
      </c>
      <c r="AM1133" s="16">
        <v>6</v>
      </c>
      <c r="AN1133" s="14">
        <v>44586</v>
      </c>
      <c r="AO1133" s="14">
        <v>44646</v>
      </c>
      <c r="AP1133" s="15"/>
      <c r="AQ1133" s="15"/>
      <c r="AR1133" s="15"/>
      <c r="AS1133" s="15"/>
      <c r="AT1133" s="15"/>
      <c r="AU1133" s="15"/>
      <c r="AV1133" s="15"/>
      <c r="AW1133" s="15">
        <v>2000000</v>
      </c>
      <c r="AX1133" s="15"/>
      <c r="AY1133" s="15"/>
      <c r="AZ1133" s="15"/>
      <c r="BA1133" s="15"/>
      <c r="BB1133" s="19">
        <f t="shared" si="166"/>
        <v>0</v>
      </c>
      <c r="BC1133" s="15">
        <f t="shared" si="170"/>
        <v>2000000</v>
      </c>
      <c r="BD1133" s="15">
        <f t="shared" si="165"/>
        <v>2000000</v>
      </c>
      <c r="BE1133" t="str">
        <f t="shared" si="171"/>
        <v>OK</v>
      </c>
      <c r="BF1133">
        <f t="shared" si="172"/>
        <v>1</v>
      </c>
    </row>
    <row r="1134" spans="1:58" hidden="1">
      <c r="A1134">
        <v>13</v>
      </c>
      <c r="B1134" t="s">
        <v>24</v>
      </c>
      <c r="C1134" t="s">
        <v>1331</v>
      </c>
      <c r="D1134" t="s">
        <v>1290</v>
      </c>
      <c r="E1134" t="s">
        <v>2</v>
      </c>
      <c r="F1134" t="s">
        <v>626</v>
      </c>
      <c r="G1134">
        <v>3875</v>
      </c>
      <c r="H1134">
        <v>3</v>
      </c>
      <c r="I1134" s="15">
        <v>2000000</v>
      </c>
      <c r="J1134" s="15">
        <v>666666.66666666663</v>
      </c>
      <c r="K1134">
        <v>3</v>
      </c>
      <c r="M1134" t="s">
        <v>113</v>
      </c>
      <c r="N1134" s="17" t="s">
        <v>46</v>
      </c>
      <c r="O1134" t="s">
        <v>146</v>
      </c>
      <c r="P1134" t="s">
        <v>1291</v>
      </c>
      <c r="Q1134" t="s">
        <v>579</v>
      </c>
      <c r="R1134" t="s">
        <v>117</v>
      </c>
      <c r="S1134" t="s">
        <v>148</v>
      </c>
      <c r="T1134">
        <v>387502</v>
      </c>
      <c r="U1134" t="s">
        <v>1120</v>
      </c>
      <c r="V1134" s="17" t="str">
        <f t="shared" si="169"/>
        <v>13-387502</v>
      </c>
      <c r="W1134" t="s">
        <v>1332</v>
      </c>
      <c r="X1134" s="17" t="s">
        <v>40</v>
      </c>
      <c r="Y1134" s="14"/>
      <c r="AA1134" s="14"/>
      <c r="AB1134" s="14">
        <v>44313</v>
      </c>
      <c r="AC1134" s="19">
        <f t="shared" si="161"/>
        <v>2000000</v>
      </c>
      <c r="AD1134">
        <v>30</v>
      </c>
      <c r="AE1134" s="14">
        <v>44343</v>
      </c>
      <c r="AF1134" s="14">
        <v>44344</v>
      </c>
      <c r="AG1134">
        <v>25</v>
      </c>
      <c r="AH1134" s="14">
        <v>44369</v>
      </c>
      <c r="AI1134" s="14">
        <v>44392</v>
      </c>
      <c r="AJ1134">
        <v>10</v>
      </c>
      <c r="AK1134" s="14">
        <v>44402</v>
      </c>
      <c r="AL1134" s="15">
        <f t="shared" si="168"/>
        <v>2000000</v>
      </c>
      <c r="AM1134" s="16">
        <v>6</v>
      </c>
      <c r="AN1134" s="14">
        <v>44586</v>
      </c>
      <c r="AO1134" s="14">
        <v>44646</v>
      </c>
      <c r="AP1134" s="15"/>
      <c r="AQ1134" s="15"/>
      <c r="AR1134" s="15"/>
      <c r="AS1134" s="15"/>
      <c r="AT1134" s="15"/>
      <c r="AU1134" s="15"/>
      <c r="AV1134" s="15"/>
      <c r="AW1134" s="15">
        <v>2000000</v>
      </c>
      <c r="AX1134" s="15"/>
      <c r="AY1134" s="15"/>
      <c r="AZ1134" s="15"/>
      <c r="BA1134" s="15"/>
      <c r="BB1134" s="19">
        <f t="shared" si="166"/>
        <v>0</v>
      </c>
      <c r="BC1134" s="15">
        <f t="shared" si="170"/>
        <v>2000000</v>
      </c>
      <c r="BD1134" s="15">
        <f t="shared" si="165"/>
        <v>2000000</v>
      </c>
      <c r="BE1134" t="str">
        <f t="shared" si="171"/>
        <v>OK</v>
      </c>
      <c r="BF1134">
        <f t="shared" si="172"/>
        <v>1</v>
      </c>
    </row>
    <row r="1135" spans="1:58" hidden="1">
      <c r="A1135">
        <v>13</v>
      </c>
      <c r="B1135" t="s">
        <v>24</v>
      </c>
      <c r="C1135" t="s">
        <v>1333</v>
      </c>
      <c r="D1135" t="s">
        <v>1305</v>
      </c>
      <c r="E1135" t="s">
        <v>2</v>
      </c>
      <c r="F1135" t="s">
        <v>626</v>
      </c>
      <c r="G1135">
        <v>3875</v>
      </c>
      <c r="H1135">
        <v>3</v>
      </c>
      <c r="I1135" s="15">
        <v>2000000</v>
      </c>
      <c r="J1135" s="15">
        <v>666666.66666666663</v>
      </c>
      <c r="K1135">
        <v>3</v>
      </c>
      <c r="M1135" t="s">
        <v>113</v>
      </c>
      <c r="N1135" s="17" t="s">
        <v>46</v>
      </c>
      <c r="O1135" t="s">
        <v>146</v>
      </c>
      <c r="P1135" t="s">
        <v>1291</v>
      </c>
      <c r="Q1135" t="s">
        <v>579</v>
      </c>
      <c r="R1135" t="s">
        <v>117</v>
      </c>
      <c r="S1135" t="s">
        <v>148</v>
      </c>
      <c r="T1135">
        <v>387502</v>
      </c>
      <c r="U1135" t="s">
        <v>1120</v>
      </c>
      <c r="V1135" s="17" t="str">
        <f t="shared" si="169"/>
        <v>13-387502</v>
      </c>
      <c r="W1135" t="s">
        <v>1334</v>
      </c>
      <c r="X1135" s="17" t="s">
        <v>40</v>
      </c>
      <c r="Y1135" s="14"/>
      <c r="AA1135" s="14"/>
      <c r="AB1135" s="14">
        <v>44313</v>
      </c>
      <c r="AC1135" s="19">
        <f t="shared" si="161"/>
        <v>2000000</v>
      </c>
      <c r="AD1135">
        <v>30</v>
      </c>
      <c r="AE1135" s="14">
        <v>44343</v>
      </c>
      <c r="AF1135" s="14">
        <v>44344</v>
      </c>
      <c r="AG1135">
        <v>25</v>
      </c>
      <c r="AH1135" s="14">
        <v>44369</v>
      </c>
      <c r="AI1135" s="14">
        <v>44392</v>
      </c>
      <c r="AJ1135">
        <v>10</v>
      </c>
      <c r="AK1135" s="14">
        <v>44402</v>
      </c>
      <c r="AL1135" s="15">
        <f t="shared" si="168"/>
        <v>2000000</v>
      </c>
      <c r="AM1135" s="16">
        <v>6</v>
      </c>
      <c r="AN1135" s="14">
        <v>44586</v>
      </c>
      <c r="AO1135" s="14">
        <v>44646</v>
      </c>
      <c r="AP1135" s="15"/>
      <c r="AQ1135" s="15"/>
      <c r="AR1135" s="15"/>
      <c r="AS1135" s="15"/>
      <c r="AT1135" s="15"/>
      <c r="AU1135" s="15"/>
      <c r="AV1135" s="15"/>
      <c r="AW1135" s="15">
        <v>2000000</v>
      </c>
      <c r="AX1135" s="15"/>
      <c r="AY1135" s="15"/>
      <c r="AZ1135" s="15"/>
      <c r="BA1135" s="15"/>
      <c r="BB1135" s="19">
        <f t="shared" si="166"/>
        <v>0</v>
      </c>
      <c r="BC1135" s="15">
        <f t="shared" si="170"/>
        <v>2000000</v>
      </c>
      <c r="BD1135" s="15">
        <f t="shared" si="165"/>
        <v>2000000</v>
      </c>
      <c r="BE1135" t="str">
        <f t="shared" si="171"/>
        <v>OK</v>
      </c>
      <c r="BF1135">
        <f t="shared" si="172"/>
        <v>1</v>
      </c>
    </row>
    <row r="1136" spans="1:58" hidden="1">
      <c r="A1136">
        <v>13</v>
      </c>
      <c r="B1136" t="s">
        <v>24</v>
      </c>
      <c r="C1136" t="s">
        <v>1335</v>
      </c>
      <c r="D1136" t="s">
        <v>1318</v>
      </c>
      <c r="E1136" t="s">
        <v>2</v>
      </c>
      <c r="F1136" t="s">
        <v>626</v>
      </c>
      <c r="G1136">
        <v>3875</v>
      </c>
      <c r="H1136">
        <v>3</v>
      </c>
      <c r="I1136" s="15">
        <v>2000000</v>
      </c>
      <c r="J1136" s="15">
        <v>666666.66666666663</v>
      </c>
      <c r="K1136">
        <v>3</v>
      </c>
      <c r="M1136" t="s">
        <v>113</v>
      </c>
      <c r="N1136" s="17" t="s">
        <v>46</v>
      </c>
      <c r="O1136" t="s">
        <v>146</v>
      </c>
      <c r="P1136" t="s">
        <v>1291</v>
      </c>
      <c r="Q1136" t="s">
        <v>579</v>
      </c>
      <c r="R1136" t="s">
        <v>117</v>
      </c>
      <c r="S1136" t="s">
        <v>148</v>
      </c>
      <c r="T1136">
        <v>387502</v>
      </c>
      <c r="U1136" t="s">
        <v>1120</v>
      </c>
      <c r="V1136" s="17" t="str">
        <f t="shared" si="169"/>
        <v>13-387502</v>
      </c>
      <c r="W1136" t="s">
        <v>1336</v>
      </c>
      <c r="X1136" s="17" t="s">
        <v>40</v>
      </c>
      <c r="Y1136" s="14"/>
      <c r="AA1136" s="14"/>
      <c r="AB1136" s="14">
        <v>44313</v>
      </c>
      <c r="AC1136" s="19">
        <f t="shared" si="161"/>
        <v>2000000</v>
      </c>
      <c r="AD1136">
        <v>30</v>
      </c>
      <c r="AE1136" s="14">
        <v>44343</v>
      </c>
      <c r="AF1136" s="14">
        <v>44344</v>
      </c>
      <c r="AG1136">
        <v>25</v>
      </c>
      <c r="AH1136" s="14">
        <v>44369</v>
      </c>
      <c r="AI1136" s="14">
        <v>44392</v>
      </c>
      <c r="AJ1136">
        <v>10</v>
      </c>
      <c r="AK1136" s="14">
        <v>44402</v>
      </c>
      <c r="AL1136" s="15">
        <f t="shared" si="168"/>
        <v>2000000</v>
      </c>
      <c r="AM1136" s="16">
        <v>6</v>
      </c>
      <c r="AN1136" s="14">
        <v>44586</v>
      </c>
      <c r="AO1136" s="14">
        <v>44646</v>
      </c>
      <c r="AP1136" s="15"/>
      <c r="AQ1136" s="15"/>
      <c r="AR1136" s="15"/>
      <c r="AS1136" s="15"/>
      <c r="AT1136" s="15"/>
      <c r="AU1136" s="15"/>
      <c r="AV1136" s="15"/>
      <c r="AW1136" s="15">
        <v>2000000</v>
      </c>
      <c r="AX1136" s="15"/>
      <c r="AY1136" s="15"/>
      <c r="AZ1136" s="15"/>
      <c r="BA1136" s="15"/>
      <c r="BB1136" s="19">
        <f t="shared" si="166"/>
        <v>0</v>
      </c>
      <c r="BC1136" s="15">
        <f t="shared" si="170"/>
        <v>2000000</v>
      </c>
      <c r="BD1136" s="15">
        <f t="shared" si="165"/>
        <v>2000000</v>
      </c>
      <c r="BE1136" t="str">
        <f t="shared" si="171"/>
        <v>OK</v>
      </c>
      <c r="BF1136">
        <f t="shared" si="172"/>
        <v>1</v>
      </c>
    </row>
    <row r="1137" spans="1:58" hidden="1">
      <c r="A1137">
        <v>13</v>
      </c>
      <c r="B1137" t="s">
        <v>24</v>
      </c>
      <c r="C1137" t="s">
        <v>1337</v>
      </c>
      <c r="D1137" t="s">
        <v>1311</v>
      </c>
      <c r="E1137" t="s">
        <v>2</v>
      </c>
      <c r="F1137" s="17" t="s">
        <v>626</v>
      </c>
      <c r="G1137">
        <v>3875</v>
      </c>
      <c r="H1137">
        <v>3</v>
      </c>
      <c r="I1137" s="15">
        <v>2000000</v>
      </c>
      <c r="J1137" s="15">
        <v>666666.66666666663</v>
      </c>
      <c r="K1137">
        <v>3</v>
      </c>
      <c r="M1137" t="s">
        <v>113</v>
      </c>
      <c r="N1137" s="17" t="s">
        <v>46</v>
      </c>
      <c r="O1137" t="s">
        <v>146</v>
      </c>
      <c r="P1137" t="s">
        <v>1291</v>
      </c>
      <c r="Q1137" t="s">
        <v>579</v>
      </c>
      <c r="R1137" t="s">
        <v>117</v>
      </c>
      <c r="S1137" t="s">
        <v>148</v>
      </c>
      <c r="T1137">
        <v>387502</v>
      </c>
      <c r="U1137" t="s">
        <v>1120</v>
      </c>
      <c r="V1137" s="17" t="str">
        <f t="shared" si="169"/>
        <v>13-387502</v>
      </c>
      <c r="W1137" t="s">
        <v>1338</v>
      </c>
      <c r="X1137" s="17" t="s">
        <v>40</v>
      </c>
      <c r="Y1137" s="14"/>
      <c r="AA1137" s="14"/>
      <c r="AB1137" s="14">
        <v>44313</v>
      </c>
      <c r="AC1137" s="19">
        <f t="shared" si="161"/>
        <v>2000000</v>
      </c>
      <c r="AD1137">
        <v>30</v>
      </c>
      <c r="AE1137" s="14">
        <v>44343</v>
      </c>
      <c r="AF1137" s="14">
        <v>44344</v>
      </c>
      <c r="AG1137">
        <v>25</v>
      </c>
      <c r="AH1137" s="14">
        <v>44369</v>
      </c>
      <c r="AI1137" s="14">
        <v>44392</v>
      </c>
      <c r="AJ1137">
        <v>10</v>
      </c>
      <c r="AK1137" s="14">
        <v>44402</v>
      </c>
      <c r="AL1137" s="15">
        <f t="shared" si="168"/>
        <v>2000000</v>
      </c>
      <c r="AM1137" s="16">
        <v>6</v>
      </c>
      <c r="AN1137" s="14">
        <v>44586</v>
      </c>
      <c r="AO1137" s="14">
        <v>44646</v>
      </c>
      <c r="AP1137" s="15"/>
      <c r="AQ1137" s="15"/>
      <c r="AR1137" s="15"/>
      <c r="AS1137" s="15"/>
      <c r="AT1137" s="15"/>
      <c r="AU1137" s="15"/>
      <c r="AV1137" s="15"/>
      <c r="AW1137" s="15">
        <v>2000000</v>
      </c>
      <c r="AX1137" s="15"/>
      <c r="AY1137" s="15"/>
      <c r="AZ1137" s="15"/>
      <c r="BA1137" s="15"/>
      <c r="BB1137" s="19">
        <f t="shared" si="166"/>
        <v>0</v>
      </c>
      <c r="BC1137" s="15">
        <f t="shared" si="170"/>
        <v>2000000</v>
      </c>
      <c r="BD1137" s="15">
        <f t="shared" si="165"/>
        <v>2000000</v>
      </c>
      <c r="BE1137" t="str">
        <f t="shared" si="171"/>
        <v>OK</v>
      </c>
      <c r="BF1137">
        <f t="shared" si="172"/>
        <v>1</v>
      </c>
    </row>
    <row r="1138" spans="1:58" hidden="1">
      <c r="A1138">
        <v>13</v>
      </c>
      <c r="B1138" t="s">
        <v>24</v>
      </c>
      <c r="C1138" t="s">
        <v>1339</v>
      </c>
      <c r="D1138" t="s">
        <v>1308</v>
      </c>
      <c r="E1138" t="s">
        <v>2</v>
      </c>
      <c r="F1138" t="s">
        <v>626</v>
      </c>
      <c r="G1138">
        <v>3875</v>
      </c>
      <c r="H1138">
        <v>3</v>
      </c>
      <c r="I1138" s="15">
        <v>2000000</v>
      </c>
      <c r="J1138" s="15">
        <v>666666.66666666663</v>
      </c>
      <c r="K1138">
        <v>3</v>
      </c>
      <c r="M1138" t="s">
        <v>113</v>
      </c>
      <c r="N1138" s="17" t="s">
        <v>46</v>
      </c>
      <c r="O1138" t="s">
        <v>146</v>
      </c>
      <c r="P1138" t="s">
        <v>1291</v>
      </c>
      <c r="Q1138" t="s">
        <v>579</v>
      </c>
      <c r="R1138" t="s">
        <v>117</v>
      </c>
      <c r="S1138" t="s">
        <v>148</v>
      </c>
      <c r="T1138">
        <v>387502</v>
      </c>
      <c r="U1138" t="s">
        <v>1120</v>
      </c>
      <c r="V1138" s="17" t="str">
        <f t="shared" si="169"/>
        <v>13-387502</v>
      </c>
      <c r="W1138" t="s">
        <v>1340</v>
      </c>
      <c r="X1138" s="17" t="s">
        <v>40</v>
      </c>
      <c r="Y1138" s="14"/>
      <c r="AA1138" s="14"/>
      <c r="AB1138" s="14">
        <v>44313</v>
      </c>
      <c r="AC1138" s="19">
        <f t="shared" si="161"/>
        <v>2000000</v>
      </c>
      <c r="AD1138">
        <v>30</v>
      </c>
      <c r="AE1138" s="14">
        <v>44343</v>
      </c>
      <c r="AF1138" s="14">
        <v>44344</v>
      </c>
      <c r="AG1138">
        <v>25</v>
      </c>
      <c r="AH1138" s="14">
        <v>44369</v>
      </c>
      <c r="AI1138" s="14">
        <v>44392</v>
      </c>
      <c r="AJ1138">
        <v>10</v>
      </c>
      <c r="AK1138" s="14">
        <v>44402</v>
      </c>
      <c r="AL1138" s="15">
        <f t="shared" si="168"/>
        <v>2000000</v>
      </c>
      <c r="AM1138" s="16">
        <v>6</v>
      </c>
      <c r="AN1138" s="14">
        <v>44586</v>
      </c>
      <c r="AO1138" s="14">
        <v>44646</v>
      </c>
      <c r="AP1138" s="15"/>
      <c r="AQ1138" s="15"/>
      <c r="AR1138" s="15"/>
      <c r="AS1138" s="15"/>
      <c r="AT1138" s="15"/>
      <c r="AU1138" s="15"/>
      <c r="AV1138" s="15"/>
      <c r="AW1138" s="15">
        <v>2000000</v>
      </c>
      <c r="AX1138" s="15"/>
      <c r="AY1138" s="15"/>
      <c r="AZ1138" s="15"/>
      <c r="BA1138" s="15"/>
      <c r="BB1138" s="19">
        <f t="shared" si="166"/>
        <v>0</v>
      </c>
      <c r="BC1138" s="15">
        <f t="shared" si="170"/>
        <v>2000000</v>
      </c>
      <c r="BD1138" s="15">
        <f t="shared" si="165"/>
        <v>2000000</v>
      </c>
      <c r="BE1138" t="str">
        <f t="shared" si="171"/>
        <v>OK</v>
      </c>
      <c r="BF1138">
        <f t="shared" si="172"/>
        <v>1</v>
      </c>
    </row>
    <row r="1139" spans="1:58" hidden="1">
      <c r="A1139">
        <v>13</v>
      </c>
      <c r="B1139" t="s">
        <v>24</v>
      </c>
      <c r="C1139" t="s">
        <v>1341</v>
      </c>
      <c r="D1139" t="s">
        <v>1325</v>
      </c>
      <c r="E1139" t="s">
        <v>2</v>
      </c>
      <c r="F1139" t="s">
        <v>626</v>
      </c>
      <c r="G1139">
        <v>3875</v>
      </c>
      <c r="H1139">
        <v>3</v>
      </c>
      <c r="I1139" s="15">
        <v>2000000</v>
      </c>
      <c r="J1139" s="15">
        <v>666666.66666666663</v>
      </c>
      <c r="K1139">
        <v>3</v>
      </c>
      <c r="M1139" t="s">
        <v>113</v>
      </c>
      <c r="N1139" s="17" t="s">
        <v>46</v>
      </c>
      <c r="O1139" t="s">
        <v>146</v>
      </c>
      <c r="P1139" t="s">
        <v>1291</v>
      </c>
      <c r="Q1139" t="s">
        <v>579</v>
      </c>
      <c r="R1139" t="s">
        <v>117</v>
      </c>
      <c r="S1139" t="s">
        <v>148</v>
      </c>
      <c r="T1139">
        <v>387502</v>
      </c>
      <c r="U1139" t="s">
        <v>1120</v>
      </c>
      <c r="V1139" s="17" t="str">
        <f t="shared" si="169"/>
        <v>13-387502</v>
      </c>
      <c r="W1139" t="s">
        <v>1342</v>
      </c>
      <c r="X1139" s="17" t="s">
        <v>40</v>
      </c>
      <c r="Y1139" s="14"/>
      <c r="AA1139" s="14"/>
      <c r="AB1139" s="14">
        <v>44313</v>
      </c>
      <c r="AC1139" s="19">
        <f t="shared" si="161"/>
        <v>2000000</v>
      </c>
      <c r="AD1139">
        <v>30</v>
      </c>
      <c r="AE1139" s="14">
        <v>44343</v>
      </c>
      <c r="AF1139" s="14">
        <v>44344</v>
      </c>
      <c r="AG1139">
        <v>25</v>
      </c>
      <c r="AH1139" s="14">
        <v>44369</v>
      </c>
      <c r="AI1139" s="14">
        <v>44392</v>
      </c>
      <c r="AJ1139">
        <v>10</v>
      </c>
      <c r="AK1139" s="14">
        <v>44402</v>
      </c>
      <c r="AL1139" s="15">
        <f t="shared" si="168"/>
        <v>2000000</v>
      </c>
      <c r="AM1139" s="16">
        <v>6</v>
      </c>
      <c r="AN1139" s="14">
        <v>44586</v>
      </c>
      <c r="AO1139" s="14">
        <v>44646</v>
      </c>
      <c r="AP1139" s="15"/>
      <c r="AQ1139" s="15"/>
      <c r="AR1139" s="15"/>
      <c r="AS1139" s="15"/>
      <c r="AT1139" s="15"/>
      <c r="AU1139" s="15"/>
      <c r="AV1139" s="15"/>
      <c r="AW1139" s="15">
        <v>2000000</v>
      </c>
      <c r="AX1139" s="15"/>
      <c r="AY1139" s="15"/>
      <c r="AZ1139" s="15"/>
      <c r="BA1139" s="15"/>
      <c r="BB1139" s="19">
        <f t="shared" si="166"/>
        <v>0</v>
      </c>
      <c r="BC1139" s="15">
        <f t="shared" si="170"/>
        <v>2000000</v>
      </c>
      <c r="BD1139" s="15">
        <f t="shared" si="165"/>
        <v>2000000</v>
      </c>
      <c r="BE1139" t="str">
        <f t="shared" si="171"/>
        <v>OK</v>
      </c>
      <c r="BF1139">
        <f t="shared" si="172"/>
        <v>1</v>
      </c>
    </row>
    <row r="1140" spans="1:58" hidden="1">
      <c r="A1140">
        <v>13</v>
      </c>
      <c r="B1140" t="s">
        <v>24</v>
      </c>
      <c r="C1140" t="s">
        <v>1343</v>
      </c>
      <c r="D1140" t="s">
        <v>1300</v>
      </c>
      <c r="E1140" t="s">
        <v>2</v>
      </c>
      <c r="F1140" t="s">
        <v>626</v>
      </c>
      <c r="G1140">
        <v>3875</v>
      </c>
      <c r="H1140">
        <v>3</v>
      </c>
      <c r="I1140" s="15">
        <v>2000000</v>
      </c>
      <c r="J1140" s="15">
        <v>666666.66666666663</v>
      </c>
      <c r="K1140">
        <v>3</v>
      </c>
      <c r="M1140" t="s">
        <v>113</v>
      </c>
      <c r="N1140" s="17" t="s">
        <v>46</v>
      </c>
      <c r="O1140" t="s">
        <v>146</v>
      </c>
      <c r="P1140" t="s">
        <v>1291</v>
      </c>
      <c r="Q1140" t="s">
        <v>579</v>
      </c>
      <c r="R1140" t="s">
        <v>117</v>
      </c>
      <c r="S1140" t="s">
        <v>148</v>
      </c>
      <c r="T1140">
        <v>387502</v>
      </c>
      <c r="U1140" t="s">
        <v>1120</v>
      </c>
      <c r="V1140" s="17" t="str">
        <f t="shared" si="169"/>
        <v>13-387502</v>
      </c>
      <c r="W1140" t="s">
        <v>1344</v>
      </c>
      <c r="X1140" s="17" t="s">
        <v>40</v>
      </c>
      <c r="Y1140" s="14"/>
      <c r="AA1140" s="14"/>
      <c r="AB1140" s="14">
        <v>44313</v>
      </c>
      <c r="AC1140" s="19">
        <f t="shared" si="161"/>
        <v>2000000</v>
      </c>
      <c r="AD1140">
        <v>30</v>
      </c>
      <c r="AE1140" s="14">
        <v>44343</v>
      </c>
      <c r="AF1140" s="14">
        <v>44344</v>
      </c>
      <c r="AG1140">
        <v>25</v>
      </c>
      <c r="AH1140" s="14">
        <v>44369</v>
      </c>
      <c r="AI1140" s="14">
        <v>44392</v>
      </c>
      <c r="AJ1140">
        <v>10</v>
      </c>
      <c r="AK1140" s="14">
        <v>44402</v>
      </c>
      <c r="AL1140" s="15">
        <f t="shared" si="168"/>
        <v>2000000</v>
      </c>
      <c r="AM1140" s="16">
        <v>6</v>
      </c>
      <c r="AN1140" s="14">
        <v>44586</v>
      </c>
      <c r="AO1140" s="14">
        <v>44646</v>
      </c>
      <c r="AP1140" s="15"/>
      <c r="AQ1140" s="15"/>
      <c r="AR1140" s="15"/>
      <c r="AS1140" s="15"/>
      <c r="AT1140" s="15"/>
      <c r="AU1140" s="15"/>
      <c r="AV1140" s="15"/>
      <c r="AW1140" s="15">
        <v>2000000</v>
      </c>
      <c r="AX1140" s="15"/>
      <c r="AY1140" s="15"/>
      <c r="AZ1140" s="15"/>
      <c r="BA1140" s="15"/>
      <c r="BB1140" s="19">
        <f t="shared" si="166"/>
        <v>0</v>
      </c>
      <c r="BC1140" s="15">
        <f t="shared" si="170"/>
        <v>2000000</v>
      </c>
      <c r="BD1140" s="15">
        <f t="shared" si="165"/>
        <v>2000000</v>
      </c>
      <c r="BE1140" t="str">
        <f t="shared" si="171"/>
        <v>OK</v>
      </c>
      <c r="BF1140">
        <f t="shared" si="172"/>
        <v>1</v>
      </c>
    </row>
    <row r="1141" spans="1:58" hidden="1">
      <c r="A1141">
        <v>13</v>
      </c>
      <c r="B1141" t="s">
        <v>24</v>
      </c>
      <c r="C1141" t="s">
        <v>1345</v>
      </c>
      <c r="D1141" t="s">
        <v>1311</v>
      </c>
      <c r="E1141" t="s">
        <v>2</v>
      </c>
      <c r="F1141" t="s">
        <v>626</v>
      </c>
      <c r="G1141">
        <v>3875</v>
      </c>
      <c r="H1141">
        <v>3</v>
      </c>
      <c r="I1141" s="15">
        <v>2000000</v>
      </c>
      <c r="J1141" s="15">
        <v>666666.66666666663</v>
      </c>
      <c r="K1141">
        <v>3</v>
      </c>
      <c r="M1141" t="s">
        <v>113</v>
      </c>
      <c r="N1141" s="17" t="s">
        <v>46</v>
      </c>
      <c r="O1141" t="s">
        <v>146</v>
      </c>
      <c r="P1141" t="s">
        <v>1291</v>
      </c>
      <c r="Q1141" t="s">
        <v>579</v>
      </c>
      <c r="R1141" t="s">
        <v>117</v>
      </c>
      <c r="S1141" t="s">
        <v>148</v>
      </c>
      <c r="T1141">
        <v>387502</v>
      </c>
      <c r="U1141" t="s">
        <v>1120</v>
      </c>
      <c r="V1141" s="17" t="str">
        <f t="shared" si="169"/>
        <v>13-387502</v>
      </c>
      <c r="W1141" t="s">
        <v>1346</v>
      </c>
      <c r="X1141" s="17" t="s">
        <v>40</v>
      </c>
      <c r="Y1141" s="14"/>
      <c r="AA1141" s="14"/>
      <c r="AB1141" s="14">
        <v>44313</v>
      </c>
      <c r="AC1141" s="19">
        <f t="shared" ref="AC1141:AC1204" si="173">I1141</f>
        <v>2000000</v>
      </c>
      <c r="AD1141">
        <v>30</v>
      </c>
      <c r="AE1141" s="14">
        <v>44343</v>
      </c>
      <c r="AF1141" s="14">
        <v>44344</v>
      </c>
      <c r="AG1141">
        <v>25</v>
      </c>
      <c r="AH1141" s="14">
        <v>44369</v>
      </c>
      <c r="AI1141" s="14">
        <v>44392</v>
      </c>
      <c r="AJ1141">
        <v>10</v>
      </c>
      <c r="AK1141" s="14">
        <v>44402</v>
      </c>
      <c r="AL1141" s="15">
        <f t="shared" si="168"/>
        <v>2000000</v>
      </c>
      <c r="AM1141" s="16">
        <v>6</v>
      </c>
      <c r="AN1141" s="14">
        <v>44586</v>
      </c>
      <c r="AO1141" s="14">
        <v>44646</v>
      </c>
      <c r="AP1141" s="15"/>
      <c r="AQ1141" s="15"/>
      <c r="AR1141" s="15"/>
      <c r="AS1141" s="15"/>
      <c r="AT1141" s="15"/>
      <c r="AU1141" s="15"/>
      <c r="AV1141" s="15"/>
      <c r="AW1141" s="15">
        <v>2000000</v>
      </c>
      <c r="AX1141" s="15"/>
      <c r="AY1141" s="15"/>
      <c r="AZ1141" s="15"/>
      <c r="BA1141" s="15"/>
      <c r="BB1141" s="19">
        <f t="shared" si="166"/>
        <v>0</v>
      </c>
      <c r="BC1141" s="15">
        <f t="shared" si="170"/>
        <v>2000000</v>
      </c>
      <c r="BD1141" s="15">
        <f t="shared" si="165"/>
        <v>2000000</v>
      </c>
      <c r="BE1141" t="str">
        <f t="shared" si="171"/>
        <v>OK</v>
      </c>
      <c r="BF1141">
        <f t="shared" si="172"/>
        <v>1</v>
      </c>
    </row>
    <row r="1142" spans="1:58" hidden="1">
      <c r="A1142">
        <v>13</v>
      </c>
      <c r="B1142" t="s">
        <v>24</v>
      </c>
      <c r="C1142" t="s">
        <v>1305</v>
      </c>
      <c r="D1142" t="s">
        <v>1305</v>
      </c>
      <c r="E1142" t="s">
        <v>2</v>
      </c>
      <c r="F1142" t="s">
        <v>626</v>
      </c>
      <c r="G1142">
        <v>3875</v>
      </c>
      <c r="H1142">
        <v>3</v>
      </c>
      <c r="I1142" s="15">
        <v>2000000</v>
      </c>
      <c r="J1142" s="15">
        <v>666666.66666666663</v>
      </c>
      <c r="K1142">
        <v>3</v>
      </c>
      <c r="M1142" t="s">
        <v>113</v>
      </c>
      <c r="N1142" s="17" t="s">
        <v>46</v>
      </c>
      <c r="O1142" t="s">
        <v>146</v>
      </c>
      <c r="P1142" t="s">
        <v>1291</v>
      </c>
      <c r="Q1142" t="s">
        <v>579</v>
      </c>
      <c r="R1142" t="s">
        <v>117</v>
      </c>
      <c r="S1142" t="s">
        <v>148</v>
      </c>
      <c r="T1142">
        <v>387502</v>
      </c>
      <c r="U1142" t="s">
        <v>1120</v>
      </c>
      <c r="V1142" s="17" t="str">
        <f t="shared" si="169"/>
        <v>13-387502</v>
      </c>
      <c r="W1142" t="s">
        <v>1347</v>
      </c>
      <c r="X1142" s="17" t="s">
        <v>40</v>
      </c>
      <c r="Y1142" s="14"/>
      <c r="AA1142" s="14"/>
      <c r="AB1142" s="14">
        <v>44313</v>
      </c>
      <c r="AC1142" s="19">
        <f t="shared" si="173"/>
        <v>2000000</v>
      </c>
      <c r="AD1142">
        <v>30</v>
      </c>
      <c r="AE1142" s="14">
        <v>44343</v>
      </c>
      <c r="AF1142" s="14">
        <v>44344</v>
      </c>
      <c r="AG1142">
        <v>25</v>
      </c>
      <c r="AH1142" s="14">
        <v>44369</v>
      </c>
      <c r="AI1142" s="14">
        <v>44392</v>
      </c>
      <c r="AJ1142">
        <v>10</v>
      </c>
      <c r="AK1142" s="14">
        <v>44402</v>
      </c>
      <c r="AL1142" s="15">
        <f t="shared" si="168"/>
        <v>2000000</v>
      </c>
      <c r="AM1142" s="16">
        <v>6</v>
      </c>
      <c r="AN1142" s="14">
        <v>44586</v>
      </c>
      <c r="AO1142" s="14">
        <v>44646</v>
      </c>
      <c r="AP1142" s="15"/>
      <c r="AQ1142" s="15"/>
      <c r="AR1142" s="15"/>
      <c r="AS1142" s="15"/>
      <c r="AT1142" s="15"/>
      <c r="AU1142" s="15"/>
      <c r="AV1142" s="15"/>
      <c r="AW1142" s="15">
        <v>2000000</v>
      </c>
      <c r="AX1142" s="15"/>
      <c r="AY1142" s="15"/>
      <c r="AZ1142" s="15"/>
      <c r="BA1142" s="15"/>
      <c r="BB1142" s="19">
        <f t="shared" si="166"/>
        <v>0</v>
      </c>
      <c r="BC1142" s="15">
        <f t="shared" si="170"/>
        <v>2000000</v>
      </c>
      <c r="BD1142" s="15">
        <f t="shared" si="165"/>
        <v>2000000</v>
      </c>
      <c r="BE1142" t="str">
        <f t="shared" si="171"/>
        <v>OK</v>
      </c>
      <c r="BF1142">
        <f t="shared" si="172"/>
        <v>1</v>
      </c>
    </row>
    <row r="1143" spans="1:58" hidden="1">
      <c r="A1143">
        <v>13</v>
      </c>
      <c r="B1143" t="s">
        <v>24</v>
      </c>
      <c r="C1143" t="s">
        <v>1348</v>
      </c>
      <c r="D1143" t="s">
        <v>1297</v>
      </c>
      <c r="E1143" t="s">
        <v>2</v>
      </c>
      <c r="F1143" t="s">
        <v>626</v>
      </c>
      <c r="G1143">
        <v>3875</v>
      </c>
      <c r="H1143">
        <v>3</v>
      </c>
      <c r="I1143" s="15">
        <v>2000000</v>
      </c>
      <c r="J1143" s="15">
        <v>666666.66666666663</v>
      </c>
      <c r="K1143">
        <v>3</v>
      </c>
      <c r="M1143" t="s">
        <v>113</v>
      </c>
      <c r="N1143" s="17" t="s">
        <v>46</v>
      </c>
      <c r="O1143" t="s">
        <v>146</v>
      </c>
      <c r="P1143" t="s">
        <v>1291</v>
      </c>
      <c r="Q1143" t="s">
        <v>579</v>
      </c>
      <c r="R1143" t="s">
        <v>117</v>
      </c>
      <c r="S1143" t="s">
        <v>148</v>
      </c>
      <c r="T1143">
        <v>387502</v>
      </c>
      <c r="U1143" t="s">
        <v>1120</v>
      </c>
      <c r="V1143" s="17" t="str">
        <f t="shared" si="169"/>
        <v>13-387502</v>
      </c>
      <c r="W1143" t="s">
        <v>1349</v>
      </c>
      <c r="X1143" s="17" t="s">
        <v>40</v>
      </c>
      <c r="Y1143" s="14"/>
      <c r="AA1143" s="14"/>
      <c r="AB1143" s="14">
        <v>44313</v>
      </c>
      <c r="AC1143" s="19">
        <f t="shared" si="173"/>
        <v>2000000</v>
      </c>
      <c r="AD1143">
        <v>30</v>
      </c>
      <c r="AE1143" s="14">
        <v>44343</v>
      </c>
      <c r="AF1143" s="14">
        <v>44344</v>
      </c>
      <c r="AG1143">
        <v>25</v>
      </c>
      <c r="AH1143" s="14">
        <v>44369</v>
      </c>
      <c r="AI1143" s="14">
        <v>44392</v>
      </c>
      <c r="AJ1143">
        <v>10</v>
      </c>
      <c r="AK1143" s="14">
        <v>44402</v>
      </c>
      <c r="AL1143" s="15">
        <f t="shared" si="168"/>
        <v>2000000</v>
      </c>
      <c r="AM1143" s="16">
        <v>6</v>
      </c>
      <c r="AN1143" s="14">
        <v>44586</v>
      </c>
      <c r="AO1143" s="14">
        <v>44646</v>
      </c>
      <c r="AP1143" s="15"/>
      <c r="AQ1143" s="15"/>
      <c r="AR1143" s="15"/>
      <c r="AS1143" s="15"/>
      <c r="AT1143" s="15"/>
      <c r="AU1143" s="15"/>
      <c r="AV1143" s="15"/>
      <c r="AW1143" s="15">
        <v>2000000</v>
      </c>
      <c r="AX1143" s="15"/>
      <c r="AY1143" s="15"/>
      <c r="AZ1143" s="15"/>
      <c r="BA1143" s="15"/>
      <c r="BB1143" s="19">
        <f t="shared" si="166"/>
        <v>0</v>
      </c>
      <c r="BC1143" s="15">
        <f t="shared" si="170"/>
        <v>2000000</v>
      </c>
      <c r="BD1143" s="15">
        <f t="shared" si="165"/>
        <v>2000000</v>
      </c>
      <c r="BE1143" t="str">
        <f t="shared" si="171"/>
        <v>OK</v>
      </c>
      <c r="BF1143">
        <f t="shared" si="172"/>
        <v>1</v>
      </c>
    </row>
    <row r="1144" spans="1:58" hidden="1">
      <c r="A1144">
        <v>13</v>
      </c>
      <c r="B1144" t="s">
        <v>24</v>
      </c>
      <c r="C1144" t="s">
        <v>1293</v>
      </c>
      <c r="D1144" t="s">
        <v>1294</v>
      </c>
      <c r="E1144" t="s">
        <v>2</v>
      </c>
      <c r="F1144" t="s">
        <v>1350</v>
      </c>
      <c r="G1144">
        <v>3880</v>
      </c>
      <c r="H1144">
        <v>15</v>
      </c>
      <c r="I1144" s="15">
        <v>8756565</v>
      </c>
      <c r="J1144" s="15">
        <v>583771</v>
      </c>
      <c r="K1144">
        <v>15</v>
      </c>
      <c r="M1144" t="s">
        <v>113</v>
      </c>
      <c r="N1144" s="17" t="s">
        <v>45</v>
      </c>
      <c r="O1144" t="s">
        <v>190</v>
      </c>
      <c r="P1144" t="s">
        <v>1351</v>
      </c>
      <c r="Q1144" t="s">
        <v>116</v>
      </c>
      <c r="R1144" t="s">
        <v>117</v>
      </c>
      <c r="S1144" t="s">
        <v>118</v>
      </c>
      <c r="T1144" t="s">
        <v>1352</v>
      </c>
      <c r="U1144" t="s">
        <v>1120</v>
      </c>
      <c r="V1144" s="17" t="str">
        <f t="shared" si="169"/>
        <v>13-388001</v>
      </c>
      <c r="W1144" t="s">
        <v>1353</v>
      </c>
      <c r="X1144" s="17" t="s">
        <v>40</v>
      </c>
      <c r="Y1144" s="14"/>
      <c r="AA1144" s="14"/>
      <c r="AB1144" s="14">
        <v>44266</v>
      </c>
      <c r="AC1144" s="19">
        <f t="shared" si="173"/>
        <v>8756565</v>
      </c>
      <c r="AD1144">
        <v>15</v>
      </c>
      <c r="AE1144" s="14">
        <v>44281</v>
      </c>
      <c r="AF1144" s="14">
        <v>44282</v>
      </c>
      <c r="AG1144">
        <v>15</v>
      </c>
      <c r="AH1144" s="14">
        <v>44297</v>
      </c>
      <c r="AI1144" s="14">
        <v>44320</v>
      </c>
      <c r="AJ1144">
        <v>10</v>
      </c>
      <c r="AK1144" s="14">
        <v>44330</v>
      </c>
      <c r="AL1144" s="15">
        <f t="shared" si="168"/>
        <v>8756565</v>
      </c>
      <c r="AM1144" s="16">
        <v>9</v>
      </c>
      <c r="AN1144" s="14">
        <v>44606</v>
      </c>
      <c r="AO1144" s="14">
        <v>44666</v>
      </c>
      <c r="AP1144" s="15"/>
      <c r="AQ1144" s="15"/>
      <c r="AR1144" s="15"/>
      <c r="AS1144" s="15"/>
      <c r="AT1144" s="15">
        <v>1751313</v>
      </c>
      <c r="AU1144" s="15"/>
      <c r="AV1144" s="15"/>
      <c r="AW1144" s="15"/>
      <c r="AX1144" s="15">
        <v>7005252</v>
      </c>
      <c r="AY1144" s="15"/>
      <c r="AZ1144" s="15"/>
      <c r="BA1144" s="15"/>
      <c r="BB1144" s="19">
        <f t="shared" si="166"/>
        <v>1751313</v>
      </c>
      <c r="BC1144" s="15">
        <f t="shared" si="170"/>
        <v>8756565</v>
      </c>
      <c r="BD1144" s="15">
        <f t="shared" si="165"/>
        <v>8756565</v>
      </c>
      <c r="BE1144" t="str">
        <f t="shared" si="171"/>
        <v>OK</v>
      </c>
      <c r="BF1144">
        <f t="shared" si="172"/>
        <v>2</v>
      </c>
    </row>
    <row r="1145" spans="1:58" hidden="1">
      <c r="A1145">
        <v>13</v>
      </c>
      <c r="B1145" t="s">
        <v>24</v>
      </c>
      <c r="C1145" t="s">
        <v>1296</v>
      </c>
      <c r="D1145" t="s">
        <v>1297</v>
      </c>
      <c r="E1145" t="s">
        <v>2</v>
      </c>
      <c r="F1145" t="s">
        <v>1350</v>
      </c>
      <c r="G1145">
        <v>3880</v>
      </c>
      <c r="H1145">
        <v>20</v>
      </c>
      <c r="I1145" s="15">
        <v>11675420</v>
      </c>
      <c r="J1145" s="15">
        <v>583771</v>
      </c>
      <c r="K1145">
        <v>20</v>
      </c>
      <c r="M1145" t="s">
        <v>113</v>
      </c>
      <c r="N1145" s="17" t="s">
        <v>45</v>
      </c>
      <c r="O1145" t="s">
        <v>190</v>
      </c>
      <c r="P1145" t="s">
        <v>1351</v>
      </c>
      <c r="Q1145" t="s">
        <v>116</v>
      </c>
      <c r="R1145" t="s">
        <v>117</v>
      </c>
      <c r="S1145" t="s">
        <v>118</v>
      </c>
      <c r="T1145" t="s">
        <v>1352</v>
      </c>
      <c r="U1145" t="s">
        <v>1120</v>
      </c>
      <c r="V1145" s="17" t="str">
        <f t="shared" si="169"/>
        <v>13-388001</v>
      </c>
      <c r="W1145" t="s">
        <v>1354</v>
      </c>
      <c r="X1145" s="17" t="s">
        <v>40</v>
      </c>
      <c r="Y1145" s="14"/>
      <c r="AA1145" s="14"/>
      <c r="AB1145" s="14">
        <v>44266</v>
      </c>
      <c r="AC1145" s="19">
        <f t="shared" si="173"/>
        <v>11675420</v>
      </c>
      <c r="AD1145">
        <v>15</v>
      </c>
      <c r="AE1145" s="14">
        <v>44281</v>
      </c>
      <c r="AF1145" s="14">
        <v>44282</v>
      </c>
      <c r="AG1145">
        <v>15</v>
      </c>
      <c r="AH1145" s="14">
        <v>44297</v>
      </c>
      <c r="AI1145" s="14">
        <v>44320</v>
      </c>
      <c r="AJ1145">
        <v>10</v>
      </c>
      <c r="AK1145" s="14">
        <v>44330</v>
      </c>
      <c r="AL1145" s="15">
        <f t="shared" si="168"/>
        <v>11675420</v>
      </c>
      <c r="AM1145" s="16">
        <v>9</v>
      </c>
      <c r="AN1145" s="14">
        <v>44606</v>
      </c>
      <c r="AO1145" s="14">
        <v>44666</v>
      </c>
      <c r="AP1145" s="15"/>
      <c r="AQ1145" s="15"/>
      <c r="AR1145" s="15"/>
      <c r="AS1145" s="15"/>
      <c r="AT1145" s="15">
        <v>2335084</v>
      </c>
      <c r="AU1145" s="15"/>
      <c r="AV1145" s="15"/>
      <c r="AW1145" s="15"/>
      <c r="AX1145" s="15">
        <v>9340336</v>
      </c>
      <c r="AY1145" s="15"/>
      <c r="AZ1145" s="15"/>
      <c r="BA1145" s="15"/>
      <c r="BB1145" s="19">
        <f t="shared" si="166"/>
        <v>2335084</v>
      </c>
      <c r="BC1145" s="15">
        <f t="shared" si="170"/>
        <v>11675420</v>
      </c>
      <c r="BD1145" s="15">
        <f t="shared" si="165"/>
        <v>11675420</v>
      </c>
      <c r="BE1145" t="str">
        <f t="shared" si="171"/>
        <v>OK</v>
      </c>
      <c r="BF1145">
        <f t="shared" si="172"/>
        <v>2</v>
      </c>
    </row>
    <row r="1146" spans="1:58" hidden="1">
      <c r="A1146">
        <v>13</v>
      </c>
      <c r="B1146" t="s">
        <v>24</v>
      </c>
      <c r="C1146" t="s">
        <v>1355</v>
      </c>
      <c r="D1146" t="s">
        <v>1311</v>
      </c>
      <c r="E1146" t="s">
        <v>2</v>
      </c>
      <c r="F1146" t="s">
        <v>1350</v>
      </c>
      <c r="G1146">
        <v>3880</v>
      </c>
      <c r="H1146">
        <v>18</v>
      </c>
      <c r="I1146" s="15">
        <v>10508143</v>
      </c>
      <c r="J1146" s="15">
        <v>583785.72222222225</v>
      </c>
      <c r="K1146">
        <v>18</v>
      </c>
      <c r="M1146" t="s">
        <v>113</v>
      </c>
      <c r="N1146" s="17" t="s">
        <v>45</v>
      </c>
      <c r="O1146" t="s">
        <v>190</v>
      </c>
      <c r="P1146" t="s">
        <v>1351</v>
      </c>
      <c r="Q1146" t="s">
        <v>116</v>
      </c>
      <c r="R1146" t="s">
        <v>117</v>
      </c>
      <c r="S1146" t="s">
        <v>118</v>
      </c>
      <c r="T1146" t="s">
        <v>1352</v>
      </c>
      <c r="U1146" t="s">
        <v>1120</v>
      </c>
      <c r="V1146" s="17" t="str">
        <f t="shared" si="169"/>
        <v>13-388001</v>
      </c>
      <c r="W1146" t="s">
        <v>1356</v>
      </c>
      <c r="X1146" s="17" t="s">
        <v>40</v>
      </c>
      <c r="Y1146" s="14"/>
      <c r="AA1146" s="14"/>
      <c r="AB1146" s="14">
        <v>44266</v>
      </c>
      <c r="AC1146" s="19">
        <f t="shared" si="173"/>
        <v>10508143</v>
      </c>
      <c r="AD1146">
        <v>15</v>
      </c>
      <c r="AE1146" s="14">
        <v>44281</v>
      </c>
      <c r="AF1146" s="14">
        <v>44282</v>
      </c>
      <c r="AG1146">
        <v>15</v>
      </c>
      <c r="AH1146" s="14">
        <v>44297</v>
      </c>
      <c r="AI1146" s="14">
        <v>44320</v>
      </c>
      <c r="AJ1146">
        <v>10</v>
      </c>
      <c r="AK1146" s="14">
        <v>44330</v>
      </c>
      <c r="AL1146" s="15">
        <f t="shared" si="168"/>
        <v>10508143</v>
      </c>
      <c r="AM1146" s="16">
        <v>9</v>
      </c>
      <c r="AN1146" s="14">
        <v>44606</v>
      </c>
      <c r="AO1146" s="14">
        <v>44666</v>
      </c>
      <c r="AP1146" s="15"/>
      <c r="AQ1146" s="15"/>
      <c r="AR1146" s="15"/>
      <c r="AS1146" s="15"/>
      <c r="AT1146" s="15">
        <v>2101628.6</v>
      </c>
      <c r="AU1146" s="15"/>
      <c r="AV1146" s="15"/>
      <c r="AW1146" s="15"/>
      <c r="AX1146" s="15">
        <v>8406514.4000000004</v>
      </c>
      <c r="AY1146" s="15"/>
      <c r="AZ1146" s="15"/>
      <c r="BA1146" s="15"/>
      <c r="BB1146" s="19">
        <f t="shared" si="166"/>
        <v>2101628.6</v>
      </c>
      <c r="BC1146" s="15">
        <f t="shared" si="170"/>
        <v>10508143</v>
      </c>
      <c r="BD1146" s="15">
        <f t="shared" si="165"/>
        <v>10508143</v>
      </c>
      <c r="BE1146" t="str">
        <f t="shared" si="171"/>
        <v>OK</v>
      </c>
      <c r="BF1146">
        <f t="shared" si="172"/>
        <v>2</v>
      </c>
    </row>
    <row r="1147" spans="1:58" hidden="1">
      <c r="A1147">
        <v>13</v>
      </c>
      <c r="B1147" t="s">
        <v>24</v>
      </c>
      <c r="C1147" t="s">
        <v>1302</v>
      </c>
      <c r="D1147" t="s">
        <v>1294</v>
      </c>
      <c r="E1147" t="s">
        <v>2</v>
      </c>
      <c r="F1147" t="s">
        <v>1350</v>
      </c>
      <c r="G1147">
        <v>3880</v>
      </c>
      <c r="H1147">
        <v>22</v>
      </c>
      <c r="I1147" s="15">
        <v>12842962</v>
      </c>
      <c r="J1147" s="15">
        <v>583771</v>
      </c>
      <c r="K1147">
        <v>22</v>
      </c>
      <c r="M1147" t="s">
        <v>113</v>
      </c>
      <c r="N1147" s="17" t="s">
        <v>45</v>
      </c>
      <c r="O1147" t="s">
        <v>190</v>
      </c>
      <c r="P1147" t="s">
        <v>1351</v>
      </c>
      <c r="Q1147" t="s">
        <v>116</v>
      </c>
      <c r="R1147" t="s">
        <v>117</v>
      </c>
      <c r="S1147" t="s">
        <v>118</v>
      </c>
      <c r="T1147" t="s">
        <v>1352</v>
      </c>
      <c r="U1147" t="s">
        <v>1120</v>
      </c>
      <c r="V1147" s="17" t="str">
        <f t="shared" si="169"/>
        <v>13-388001</v>
      </c>
      <c r="W1147" t="s">
        <v>1353</v>
      </c>
      <c r="X1147" s="17" t="s">
        <v>40</v>
      </c>
      <c r="Y1147" s="14"/>
      <c r="AA1147" s="14"/>
      <c r="AB1147" s="14">
        <v>44266</v>
      </c>
      <c r="AC1147" s="19">
        <f t="shared" si="173"/>
        <v>12842962</v>
      </c>
      <c r="AD1147">
        <v>15</v>
      </c>
      <c r="AE1147" s="14">
        <v>44281</v>
      </c>
      <c r="AF1147" s="14">
        <v>44282</v>
      </c>
      <c r="AG1147">
        <v>15</v>
      </c>
      <c r="AH1147" s="14">
        <v>44297</v>
      </c>
      <c r="AI1147" s="14">
        <v>44320</v>
      </c>
      <c r="AJ1147">
        <v>10</v>
      </c>
      <c r="AK1147" s="14">
        <v>44330</v>
      </c>
      <c r="AL1147" s="15">
        <f t="shared" si="168"/>
        <v>12842962</v>
      </c>
      <c r="AM1147" s="16">
        <v>9</v>
      </c>
      <c r="AN1147" s="14">
        <v>44606</v>
      </c>
      <c r="AO1147" s="14">
        <v>44666</v>
      </c>
      <c r="AP1147" s="15"/>
      <c r="AQ1147" s="15"/>
      <c r="AR1147" s="15"/>
      <c r="AS1147" s="15"/>
      <c r="AT1147" s="15">
        <v>2568593</v>
      </c>
      <c r="AU1147" s="15"/>
      <c r="AV1147" s="15"/>
      <c r="AW1147" s="15"/>
      <c r="AX1147" s="15">
        <v>10274369</v>
      </c>
      <c r="AY1147" s="15"/>
      <c r="AZ1147" s="15"/>
      <c r="BA1147" s="15"/>
      <c r="BB1147" s="19">
        <f t="shared" si="166"/>
        <v>2568593</v>
      </c>
      <c r="BC1147" s="15">
        <f t="shared" si="170"/>
        <v>12842962</v>
      </c>
      <c r="BD1147" s="15">
        <f t="shared" si="165"/>
        <v>12842962</v>
      </c>
      <c r="BE1147" t="str">
        <f t="shared" si="171"/>
        <v>OK</v>
      </c>
      <c r="BF1147">
        <f t="shared" si="172"/>
        <v>2</v>
      </c>
    </row>
    <row r="1148" spans="1:58" hidden="1">
      <c r="A1148">
        <v>13</v>
      </c>
      <c r="B1148" t="s">
        <v>24</v>
      </c>
      <c r="C1148" t="s">
        <v>1307</v>
      </c>
      <c r="D1148" t="s">
        <v>1308</v>
      </c>
      <c r="E1148" t="s">
        <v>2</v>
      </c>
      <c r="F1148" t="s">
        <v>1350</v>
      </c>
      <c r="G1148">
        <v>3880</v>
      </c>
      <c r="H1148">
        <v>18</v>
      </c>
      <c r="I1148" s="15">
        <v>10507878</v>
      </c>
      <c r="J1148" s="15">
        <v>583771</v>
      </c>
      <c r="K1148">
        <v>18</v>
      </c>
      <c r="M1148" t="s">
        <v>113</v>
      </c>
      <c r="N1148" s="17" t="s">
        <v>45</v>
      </c>
      <c r="O1148" t="s">
        <v>190</v>
      </c>
      <c r="P1148" t="s">
        <v>1351</v>
      </c>
      <c r="Q1148" t="s">
        <v>116</v>
      </c>
      <c r="R1148" t="s">
        <v>117</v>
      </c>
      <c r="S1148" t="s">
        <v>118</v>
      </c>
      <c r="T1148" t="s">
        <v>1352</v>
      </c>
      <c r="U1148" t="s">
        <v>1120</v>
      </c>
      <c r="V1148" s="17" t="str">
        <f t="shared" si="169"/>
        <v>13-388001</v>
      </c>
      <c r="W1148" t="s">
        <v>1357</v>
      </c>
      <c r="X1148" s="17" t="s">
        <v>40</v>
      </c>
      <c r="Y1148" s="14"/>
      <c r="AA1148" s="14"/>
      <c r="AB1148" s="14">
        <v>44266</v>
      </c>
      <c r="AC1148" s="19">
        <f t="shared" si="173"/>
        <v>10507878</v>
      </c>
      <c r="AD1148">
        <v>15</v>
      </c>
      <c r="AE1148" s="14">
        <v>44281</v>
      </c>
      <c r="AF1148" s="14">
        <v>44282</v>
      </c>
      <c r="AG1148">
        <v>15</v>
      </c>
      <c r="AH1148" s="14">
        <v>44297</v>
      </c>
      <c r="AI1148" s="14">
        <v>44320</v>
      </c>
      <c r="AJ1148">
        <v>10</v>
      </c>
      <c r="AK1148" s="14">
        <v>44330</v>
      </c>
      <c r="AL1148" s="15">
        <f t="shared" si="168"/>
        <v>10507878</v>
      </c>
      <c r="AM1148" s="16">
        <v>9</v>
      </c>
      <c r="AN1148" s="14">
        <v>44606</v>
      </c>
      <c r="AO1148" s="14">
        <v>44666</v>
      </c>
      <c r="AP1148" s="15"/>
      <c r="AQ1148" s="15"/>
      <c r="AR1148" s="15"/>
      <c r="AS1148" s="15"/>
      <c r="AT1148" s="15">
        <v>2101575.6</v>
      </c>
      <c r="AU1148" s="15"/>
      <c r="AV1148" s="15"/>
      <c r="AW1148" s="15"/>
      <c r="AX1148" s="15">
        <v>8406302.4000000004</v>
      </c>
      <c r="AY1148" s="15"/>
      <c r="AZ1148" s="15"/>
      <c r="BA1148" s="15"/>
      <c r="BB1148" s="19">
        <f t="shared" si="166"/>
        <v>2101575.6</v>
      </c>
      <c r="BC1148" s="15">
        <f t="shared" si="170"/>
        <v>10507878</v>
      </c>
      <c r="BD1148" s="15">
        <f t="shared" si="165"/>
        <v>10507878</v>
      </c>
      <c r="BE1148" t="str">
        <f t="shared" si="171"/>
        <v>OK</v>
      </c>
      <c r="BF1148">
        <f t="shared" si="172"/>
        <v>2</v>
      </c>
    </row>
    <row r="1149" spans="1:58" hidden="1">
      <c r="A1149">
        <v>13</v>
      </c>
      <c r="B1149" t="s">
        <v>24</v>
      </c>
      <c r="C1149" t="s">
        <v>1317</v>
      </c>
      <c r="D1149" t="s">
        <v>1318</v>
      </c>
      <c r="E1149" t="s">
        <v>2</v>
      </c>
      <c r="F1149" t="s">
        <v>1350</v>
      </c>
      <c r="G1149">
        <v>3880</v>
      </c>
      <c r="H1149">
        <v>24</v>
      </c>
      <c r="I1149" s="15">
        <v>14010504</v>
      </c>
      <c r="J1149" s="15">
        <v>583771</v>
      </c>
      <c r="K1149">
        <v>24</v>
      </c>
      <c r="M1149" t="s">
        <v>113</v>
      </c>
      <c r="N1149" s="17" t="s">
        <v>45</v>
      </c>
      <c r="O1149" t="s">
        <v>190</v>
      </c>
      <c r="P1149" t="s">
        <v>1351</v>
      </c>
      <c r="Q1149" t="s">
        <v>116</v>
      </c>
      <c r="R1149" t="s">
        <v>117</v>
      </c>
      <c r="S1149" t="s">
        <v>118</v>
      </c>
      <c r="T1149" t="s">
        <v>1352</v>
      </c>
      <c r="U1149" t="s">
        <v>1120</v>
      </c>
      <c r="V1149" s="17" t="str">
        <f t="shared" si="169"/>
        <v>13-388001</v>
      </c>
      <c r="W1149" t="s">
        <v>1358</v>
      </c>
      <c r="X1149" s="17" t="s">
        <v>40</v>
      </c>
      <c r="Y1149" s="14"/>
      <c r="AA1149" s="14"/>
      <c r="AB1149" s="14">
        <v>44266</v>
      </c>
      <c r="AC1149" s="19">
        <f t="shared" si="173"/>
        <v>14010504</v>
      </c>
      <c r="AD1149">
        <v>15</v>
      </c>
      <c r="AE1149" s="14">
        <v>44281</v>
      </c>
      <c r="AF1149" s="14">
        <v>44282</v>
      </c>
      <c r="AG1149">
        <v>15</v>
      </c>
      <c r="AH1149" s="14">
        <v>44297</v>
      </c>
      <c r="AI1149" s="14">
        <v>44320</v>
      </c>
      <c r="AJ1149">
        <v>10</v>
      </c>
      <c r="AK1149" s="14">
        <v>44330</v>
      </c>
      <c r="AL1149" s="15">
        <f t="shared" si="168"/>
        <v>14010504</v>
      </c>
      <c r="AM1149" s="16">
        <v>9</v>
      </c>
      <c r="AN1149" s="14">
        <v>44606</v>
      </c>
      <c r="AO1149" s="14">
        <v>44666</v>
      </c>
      <c r="AP1149" s="15"/>
      <c r="AQ1149" s="15"/>
      <c r="AR1149" s="15"/>
      <c r="AS1149" s="15"/>
      <c r="AT1149" s="15">
        <v>2802100</v>
      </c>
      <c r="AU1149" s="15"/>
      <c r="AV1149" s="15"/>
      <c r="AW1149" s="15"/>
      <c r="AX1149" s="15">
        <v>11208404</v>
      </c>
      <c r="AY1149" s="15"/>
      <c r="AZ1149" s="15"/>
      <c r="BA1149" s="15"/>
      <c r="BB1149" s="19">
        <f t="shared" si="166"/>
        <v>2802100</v>
      </c>
      <c r="BC1149" s="15">
        <f t="shared" si="170"/>
        <v>14010504</v>
      </c>
      <c r="BD1149" s="15">
        <f t="shared" si="165"/>
        <v>14010504</v>
      </c>
      <c r="BE1149" t="str">
        <f t="shared" si="171"/>
        <v>OK</v>
      </c>
      <c r="BF1149">
        <f t="shared" si="172"/>
        <v>2</v>
      </c>
    </row>
    <row r="1150" spans="1:58" hidden="1">
      <c r="A1150">
        <v>13</v>
      </c>
      <c r="B1150" t="s">
        <v>24</v>
      </c>
      <c r="C1150" t="s">
        <v>1320</v>
      </c>
      <c r="D1150" t="s">
        <v>1297</v>
      </c>
      <c r="E1150" t="s">
        <v>2</v>
      </c>
      <c r="F1150" t="s">
        <v>1350</v>
      </c>
      <c r="G1150">
        <v>3880</v>
      </c>
      <c r="H1150">
        <v>18</v>
      </c>
      <c r="I1150" s="15">
        <v>10507878</v>
      </c>
      <c r="J1150" s="15">
        <v>583771</v>
      </c>
      <c r="K1150">
        <v>18</v>
      </c>
      <c r="M1150" t="s">
        <v>113</v>
      </c>
      <c r="N1150" s="17" t="s">
        <v>45</v>
      </c>
      <c r="O1150" t="s">
        <v>190</v>
      </c>
      <c r="P1150" t="s">
        <v>1351</v>
      </c>
      <c r="Q1150" t="s">
        <v>116</v>
      </c>
      <c r="R1150" t="s">
        <v>117</v>
      </c>
      <c r="S1150" t="s">
        <v>118</v>
      </c>
      <c r="T1150" t="s">
        <v>1352</v>
      </c>
      <c r="U1150" t="s">
        <v>1120</v>
      </c>
      <c r="V1150" s="17" t="str">
        <f t="shared" si="169"/>
        <v>13-388001</v>
      </c>
      <c r="W1150" t="s">
        <v>1354</v>
      </c>
      <c r="X1150" s="17" t="s">
        <v>40</v>
      </c>
      <c r="Y1150" s="14"/>
      <c r="AA1150" s="14"/>
      <c r="AB1150" s="14">
        <v>44266</v>
      </c>
      <c r="AC1150" s="19">
        <f t="shared" si="173"/>
        <v>10507878</v>
      </c>
      <c r="AD1150">
        <v>15</v>
      </c>
      <c r="AE1150" s="14">
        <v>44281</v>
      </c>
      <c r="AF1150" s="14">
        <v>44282</v>
      </c>
      <c r="AG1150">
        <v>15</v>
      </c>
      <c r="AH1150" s="14">
        <v>44297</v>
      </c>
      <c r="AI1150" s="14">
        <v>44320</v>
      </c>
      <c r="AJ1150">
        <v>10</v>
      </c>
      <c r="AK1150" s="14">
        <v>44330</v>
      </c>
      <c r="AL1150" s="15">
        <f t="shared" si="168"/>
        <v>10507878</v>
      </c>
      <c r="AM1150" s="16">
        <v>9</v>
      </c>
      <c r="AN1150" s="14">
        <v>44606</v>
      </c>
      <c r="AO1150" s="14">
        <v>44666</v>
      </c>
      <c r="AP1150" s="15"/>
      <c r="AQ1150" s="15"/>
      <c r="AR1150" s="15"/>
      <c r="AS1150" s="15"/>
      <c r="AT1150" s="15">
        <v>2101575.6</v>
      </c>
      <c r="AU1150" s="15"/>
      <c r="AV1150" s="15"/>
      <c r="AW1150" s="15"/>
      <c r="AX1150" s="15">
        <v>8406302.4000000004</v>
      </c>
      <c r="AY1150" s="15"/>
      <c r="AZ1150" s="15"/>
      <c r="BA1150" s="15"/>
      <c r="BB1150" s="19">
        <f t="shared" si="166"/>
        <v>2101575.6</v>
      </c>
      <c r="BC1150" s="15">
        <f t="shared" si="170"/>
        <v>10507878</v>
      </c>
      <c r="BD1150" s="15">
        <f t="shared" si="165"/>
        <v>10507878</v>
      </c>
      <c r="BE1150" t="str">
        <f t="shared" si="171"/>
        <v>OK</v>
      </c>
      <c r="BF1150">
        <f t="shared" si="172"/>
        <v>2</v>
      </c>
    </row>
    <row r="1151" spans="1:58" hidden="1">
      <c r="A1151">
        <v>13</v>
      </c>
      <c r="B1151" t="s">
        <v>24</v>
      </c>
      <c r="C1151" t="s">
        <v>1322</v>
      </c>
      <c r="D1151" t="s">
        <v>1308</v>
      </c>
      <c r="E1151" t="s">
        <v>2</v>
      </c>
      <c r="F1151" t="s">
        <v>1350</v>
      </c>
      <c r="G1151">
        <v>3880</v>
      </c>
      <c r="H1151">
        <v>19</v>
      </c>
      <c r="I1151" s="15">
        <v>11091649</v>
      </c>
      <c r="J1151" s="15">
        <v>583771</v>
      </c>
      <c r="K1151">
        <v>19</v>
      </c>
      <c r="M1151" t="s">
        <v>113</v>
      </c>
      <c r="N1151" s="17" t="s">
        <v>45</v>
      </c>
      <c r="O1151" t="s">
        <v>190</v>
      </c>
      <c r="P1151" t="s">
        <v>1351</v>
      </c>
      <c r="Q1151" t="s">
        <v>116</v>
      </c>
      <c r="R1151" t="s">
        <v>117</v>
      </c>
      <c r="S1151" t="s">
        <v>118</v>
      </c>
      <c r="T1151" t="s">
        <v>1352</v>
      </c>
      <c r="U1151" t="s">
        <v>1120</v>
      </c>
      <c r="V1151" s="17" t="str">
        <f t="shared" si="169"/>
        <v>13-388001</v>
      </c>
      <c r="W1151" t="s">
        <v>1357</v>
      </c>
      <c r="X1151" s="17" t="s">
        <v>40</v>
      </c>
      <c r="Y1151" s="14"/>
      <c r="AA1151" s="14"/>
      <c r="AB1151" s="14">
        <v>44266</v>
      </c>
      <c r="AC1151" s="19">
        <f t="shared" si="173"/>
        <v>11091649</v>
      </c>
      <c r="AD1151">
        <v>15</v>
      </c>
      <c r="AE1151" s="14">
        <v>44281</v>
      </c>
      <c r="AF1151" s="14">
        <v>44282</v>
      </c>
      <c r="AG1151">
        <v>15</v>
      </c>
      <c r="AH1151" s="14">
        <v>44297</v>
      </c>
      <c r="AI1151" s="14">
        <v>44320</v>
      </c>
      <c r="AJ1151">
        <v>10</v>
      </c>
      <c r="AK1151" s="14">
        <v>44330</v>
      </c>
      <c r="AL1151" s="15">
        <f t="shared" si="168"/>
        <v>11091649</v>
      </c>
      <c r="AM1151" s="16">
        <v>9</v>
      </c>
      <c r="AN1151" s="14">
        <v>44606</v>
      </c>
      <c r="AO1151" s="14">
        <v>44666</v>
      </c>
      <c r="AP1151" s="15"/>
      <c r="AQ1151" s="15"/>
      <c r="AR1151" s="15"/>
      <c r="AS1151" s="15"/>
      <c r="AT1151" s="15">
        <v>2218329</v>
      </c>
      <c r="AU1151" s="15"/>
      <c r="AV1151" s="15"/>
      <c r="AW1151" s="15"/>
      <c r="AX1151" s="15">
        <v>8873320</v>
      </c>
      <c r="AY1151" s="15"/>
      <c r="AZ1151" s="15"/>
      <c r="BA1151" s="15"/>
      <c r="BB1151" s="19">
        <f t="shared" si="166"/>
        <v>2218329</v>
      </c>
      <c r="BC1151" s="15">
        <f t="shared" si="170"/>
        <v>11091649</v>
      </c>
      <c r="BD1151" s="15">
        <f t="shared" si="165"/>
        <v>11091649</v>
      </c>
      <c r="BE1151" t="str">
        <f t="shared" si="171"/>
        <v>OK</v>
      </c>
      <c r="BF1151">
        <f t="shared" si="172"/>
        <v>2</v>
      </c>
    </row>
    <row r="1152" spans="1:58" hidden="1">
      <c r="A1152">
        <v>13</v>
      </c>
      <c r="B1152" t="s">
        <v>24</v>
      </c>
      <c r="C1152" t="s">
        <v>1359</v>
      </c>
      <c r="D1152" t="s">
        <v>1294</v>
      </c>
      <c r="E1152" t="s">
        <v>2</v>
      </c>
      <c r="F1152" t="s">
        <v>1350</v>
      </c>
      <c r="G1152">
        <v>3880</v>
      </c>
      <c r="H1152">
        <v>20</v>
      </c>
      <c r="I1152" s="15">
        <v>11675420</v>
      </c>
      <c r="J1152" s="15">
        <v>583771</v>
      </c>
      <c r="K1152">
        <v>20</v>
      </c>
      <c r="M1152" t="s">
        <v>113</v>
      </c>
      <c r="N1152" s="17" t="s">
        <v>45</v>
      </c>
      <c r="O1152" t="s">
        <v>190</v>
      </c>
      <c r="P1152" t="s">
        <v>1351</v>
      </c>
      <c r="Q1152" t="s">
        <v>116</v>
      </c>
      <c r="R1152" t="s">
        <v>117</v>
      </c>
      <c r="S1152" t="s">
        <v>118</v>
      </c>
      <c r="T1152" t="s">
        <v>1352</v>
      </c>
      <c r="U1152" t="s">
        <v>1120</v>
      </c>
      <c r="V1152" s="17" t="str">
        <f t="shared" si="169"/>
        <v>13-388001</v>
      </c>
      <c r="W1152" t="s">
        <v>1353</v>
      </c>
      <c r="X1152" s="17" t="s">
        <v>40</v>
      </c>
      <c r="Y1152" s="14"/>
      <c r="AA1152" s="14"/>
      <c r="AB1152" s="14">
        <v>44266</v>
      </c>
      <c r="AC1152" s="19">
        <f t="shared" si="173"/>
        <v>11675420</v>
      </c>
      <c r="AD1152">
        <v>15</v>
      </c>
      <c r="AE1152" s="14">
        <v>44281</v>
      </c>
      <c r="AF1152" s="14">
        <v>44282</v>
      </c>
      <c r="AG1152">
        <v>15</v>
      </c>
      <c r="AH1152" s="14">
        <v>44297</v>
      </c>
      <c r="AI1152" s="14">
        <v>44320</v>
      </c>
      <c r="AJ1152">
        <v>10</v>
      </c>
      <c r="AK1152" s="14">
        <v>44330</v>
      </c>
      <c r="AL1152" s="15">
        <f t="shared" si="168"/>
        <v>11675420</v>
      </c>
      <c r="AM1152" s="16">
        <v>9</v>
      </c>
      <c r="AN1152" s="14">
        <v>44606</v>
      </c>
      <c r="AO1152" s="14">
        <v>44666</v>
      </c>
      <c r="AP1152" s="15"/>
      <c r="AQ1152" s="15"/>
      <c r="AR1152" s="15"/>
      <c r="AS1152" s="15"/>
      <c r="AT1152" s="15">
        <v>2335084</v>
      </c>
      <c r="AU1152" s="15"/>
      <c r="AV1152" s="15"/>
      <c r="AW1152" s="15"/>
      <c r="AX1152" s="15">
        <v>9340336</v>
      </c>
      <c r="AY1152" s="15"/>
      <c r="AZ1152" s="15"/>
      <c r="BA1152" s="15"/>
      <c r="BB1152" s="19">
        <f t="shared" si="166"/>
        <v>2335084</v>
      </c>
      <c r="BC1152" s="15">
        <f t="shared" si="170"/>
        <v>11675420</v>
      </c>
      <c r="BD1152" s="15">
        <f t="shared" si="165"/>
        <v>11675420</v>
      </c>
      <c r="BE1152" t="str">
        <f t="shared" si="171"/>
        <v>OK</v>
      </c>
      <c r="BF1152">
        <f t="shared" si="172"/>
        <v>2</v>
      </c>
    </row>
    <row r="1153" spans="1:58" hidden="1">
      <c r="A1153">
        <v>13</v>
      </c>
      <c r="B1153" t="s">
        <v>24</v>
      </c>
      <c r="C1153" t="s">
        <v>1335</v>
      </c>
      <c r="D1153" t="s">
        <v>1318</v>
      </c>
      <c r="E1153" t="s">
        <v>2</v>
      </c>
      <c r="F1153" t="s">
        <v>1350</v>
      </c>
      <c r="G1153">
        <v>3880</v>
      </c>
      <c r="H1153">
        <v>42</v>
      </c>
      <c r="I1153" s="15">
        <v>24518382</v>
      </c>
      <c r="J1153" s="15">
        <v>583771</v>
      </c>
      <c r="K1153">
        <v>42</v>
      </c>
      <c r="M1153" t="s">
        <v>113</v>
      </c>
      <c r="N1153" s="17" t="s">
        <v>45</v>
      </c>
      <c r="O1153" t="s">
        <v>190</v>
      </c>
      <c r="P1153" t="s">
        <v>1351</v>
      </c>
      <c r="Q1153" t="s">
        <v>116</v>
      </c>
      <c r="R1153" t="s">
        <v>117</v>
      </c>
      <c r="S1153" t="s">
        <v>118</v>
      </c>
      <c r="T1153" t="s">
        <v>1352</v>
      </c>
      <c r="U1153" t="s">
        <v>1120</v>
      </c>
      <c r="V1153" s="17" t="str">
        <f t="shared" si="169"/>
        <v>13-388001</v>
      </c>
      <c r="W1153" t="s">
        <v>1358</v>
      </c>
      <c r="X1153" s="17" t="s">
        <v>40</v>
      </c>
      <c r="Y1153" s="14"/>
      <c r="AA1153" s="14"/>
      <c r="AB1153" s="14">
        <v>44266</v>
      </c>
      <c r="AC1153" s="19">
        <f t="shared" si="173"/>
        <v>24518382</v>
      </c>
      <c r="AD1153">
        <v>15</v>
      </c>
      <c r="AE1153" s="14">
        <v>44281</v>
      </c>
      <c r="AF1153" s="14">
        <v>44282</v>
      </c>
      <c r="AG1153">
        <v>15</v>
      </c>
      <c r="AH1153" s="14">
        <v>44297</v>
      </c>
      <c r="AI1153" s="14">
        <v>44320</v>
      </c>
      <c r="AJ1153">
        <v>10</v>
      </c>
      <c r="AK1153" s="14">
        <v>44330</v>
      </c>
      <c r="AL1153" s="15">
        <f t="shared" si="168"/>
        <v>24518382</v>
      </c>
      <c r="AM1153" s="16">
        <v>9</v>
      </c>
      <c r="AN1153" s="14">
        <v>44606</v>
      </c>
      <c r="AO1153" s="14">
        <v>44666</v>
      </c>
      <c r="AP1153" s="15"/>
      <c r="AQ1153" s="15"/>
      <c r="AR1153" s="15"/>
      <c r="AS1153" s="15"/>
      <c r="AT1153" s="15">
        <v>4903676.4000000004</v>
      </c>
      <c r="AU1153" s="15"/>
      <c r="AV1153" s="15"/>
      <c r="AW1153" s="15"/>
      <c r="AX1153" s="15">
        <v>19614705.600000001</v>
      </c>
      <c r="AY1153" s="15"/>
      <c r="AZ1153" s="15"/>
      <c r="BA1153" s="15"/>
      <c r="BB1153" s="19">
        <f t="shared" si="166"/>
        <v>4903676.4000000004</v>
      </c>
      <c r="BC1153" s="15">
        <f t="shared" si="170"/>
        <v>24518382</v>
      </c>
      <c r="BD1153" s="15">
        <f t="shared" si="165"/>
        <v>24518382</v>
      </c>
      <c r="BE1153" t="str">
        <f t="shared" si="171"/>
        <v>OK</v>
      </c>
      <c r="BF1153">
        <f t="shared" si="172"/>
        <v>2</v>
      </c>
    </row>
    <row r="1154" spans="1:58" hidden="1">
      <c r="A1154">
        <v>13</v>
      </c>
      <c r="B1154" t="s">
        <v>24</v>
      </c>
      <c r="C1154" t="s">
        <v>1339</v>
      </c>
      <c r="D1154" t="s">
        <v>1308</v>
      </c>
      <c r="E1154" t="s">
        <v>2</v>
      </c>
      <c r="F1154" t="s">
        <v>1350</v>
      </c>
      <c r="G1154">
        <v>3880</v>
      </c>
      <c r="H1154">
        <v>18</v>
      </c>
      <c r="I1154" s="15">
        <v>10507878</v>
      </c>
      <c r="J1154" s="15">
        <v>583771</v>
      </c>
      <c r="K1154">
        <v>18</v>
      </c>
      <c r="M1154" t="s">
        <v>113</v>
      </c>
      <c r="N1154" s="17" t="s">
        <v>45</v>
      </c>
      <c r="O1154" t="s">
        <v>190</v>
      </c>
      <c r="P1154" t="s">
        <v>1351</v>
      </c>
      <c r="Q1154" t="s">
        <v>116</v>
      </c>
      <c r="R1154" t="s">
        <v>117</v>
      </c>
      <c r="S1154" t="s">
        <v>118</v>
      </c>
      <c r="T1154" t="s">
        <v>1352</v>
      </c>
      <c r="U1154" t="s">
        <v>1120</v>
      </c>
      <c r="V1154" s="17" t="str">
        <f t="shared" si="169"/>
        <v>13-388001</v>
      </c>
      <c r="W1154" t="s">
        <v>1357</v>
      </c>
      <c r="X1154" s="17" t="s">
        <v>40</v>
      </c>
      <c r="Y1154" s="14"/>
      <c r="AA1154" s="14"/>
      <c r="AB1154" s="14">
        <v>44266</v>
      </c>
      <c r="AC1154" s="19">
        <f t="shared" si="173"/>
        <v>10507878</v>
      </c>
      <c r="AD1154">
        <v>15</v>
      </c>
      <c r="AE1154" s="14">
        <v>44281</v>
      </c>
      <c r="AF1154" s="14">
        <v>44282</v>
      </c>
      <c r="AG1154">
        <v>15</v>
      </c>
      <c r="AH1154" s="14">
        <v>44297</v>
      </c>
      <c r="AI1154" s="14">
        <v>44320</v>
      </c>
      <c r="AJ1154">
        <v>10</v>
      </c>
      <c r="AK1154" s="14">
        <v>44330</v>
      </c>
      <c r="AL1154" s="15">
        <f t="shared" si="168"/>
        <v>10507878</v>
      </c>
      <c r="AM1154" s="16">
        <v>9</v>
      </c>
      <c r="AN1154" s="14">
        <v>44606</v>
      </c>
      <c r="AO1154" s="14">
        <v>44666</v>
      </c>
      <c r="AP1154" s="15"/>
      <c r="AQ1154" s="15"/>
      <c r="AR1154" s="15"/>
      <c r="AS1154" s="15"/>
      <c r="AT1154" s="15">
        <v>2101575.6</v>
      </c>
      <c r="AU1154" s="15"/>
      <c r="AV1154" s="15"/>
      <c r="AW1154" s="15"/>
      <c r="AX1154" s="15">
        <v>8406302.4000000004</v>
      </c>
      <c r="AY1154" s="15"/>
      <c r="AZ1154" s="15"/>
      <c r="BA1154" s="15"/>
      <c r="BB1154" s="19">
        <f t="shared" si="166"/>
        <v>2101575.6</v>
      </c>
      <c r="BC1154" s="15">
        <f t="shared" si="170"/>
        <v>10507878</v>
      </c>
      <c r="BD1154" s="15">
        <f t="shared" ref="BD1154:BD1217" si="174">I1154</f>
        <v>10507878</v>
      </c>
      <c r="BE1154" t="str">
        <f t="shared" si="171"/>
        <v>OK</v>
      </c>
      <c r="BF1154">
        <f t="shared" si="172"/>
        <v>2</v>
      </c>
    </row>
    <row r="1155" spans="1:58" hidden="1">
      <c r="A1155">
        <v>13</v>
      </c>
      <c r="B1155" t="s">
        <v>24</v>
      </c>
      <c r="C1155" t="s">
        <v>1360</v>
      </c>
      <c r="D1155" t="s">
        <v>1311</v>
      </c>
      <c r="E1155" t="s">
        <v>2</v>
      </c>
      <c r="F1155" t="s">
        <v>1350</v>
      </c>
      <c r="G1155">
        <v>3880</v>
      </c>
      <c r="H1155">
        <v>19</v>
      </c>
      <c r="I1155" s="15">
        <v>11091649</v>
      </c>
      <c r="J1155" s="15">
        <v>583771</v>
      </c>
      <c r="K1155">
        <v>19</v>
      </c>
      <c r="M1155" t="s">
        <v>113</v>
      </c>
      <c r="N1155" s="17" t="s">
        <v>45</v>
      </c>
      <c r="O1155" t="s">
        <v>190</v>
      </c>
      <c r="P1155" t="s">
        <v>1351</v>
      </c>
      <c r="Q1155" t="s">
        <v>116</v>
      </c>
      <c r="R1155" t="s">
        <v>117</v>
      </c>
      <c r="S1155" t="s">
        <v>118</v>
      </c>
      <c r="T1155" t="s">
        <v>1352</v>
      </c>
      <c r="U1155" t="s">
        <v>1120</v>
      </c>
      <c r="V1155" s="17" t="str">
        <f t="shared" si="169"/>
        <v>13-388001</v>
      </c>
      <c r="W1155" t="s">
        <v>1356</v>
      </c>
      <c r="X1155" s="17" t="s">
        <v>40</v>
      </c>
      <c r="Y1155" s="14"/>
      <c r="AA1155" s="14"/>
      <c r="AB1155" s="14">
        <v>44266</v>
      </c>
      <c r="AC1155" s="19">
        <f t="shared" si="173"/>
        <v>11091649</v>
      </c>
      <c r="AD1155">
        <v>15</v>
      </c>
      <c r="AE1155" s="14">
        <v>44281</v>
      </c>
      <c r="AF1155" s="14">
        <v>44282</v>
      </c>
      <c r="AG1155">
        <v>15</v>
      </c>
      <c r="AH1155" s="14">
        <v>44297</v>
      </c>
      <c r="AI1155" s="14">
        <v>44320</v>
      </c>
      <c r="AJ1155">
        <v>10</v>
      </c>
      <c r="AK1155" s="14">
        <v>44330</v>
      </c>
      <c r="AL1155" s="15">
        <f t="shared" si="168"/>
        <v>11091649</v>
      </c>
      <c r="AM1155" s="16">
        <v>9</v>
      </c>
      <c r="AN1155" s="14">
        <v>44606</v>
      </c>
      <c r="AO1155" s="14">
        <v>44666</v>
      </c>
      <c r="AP1155" s="15"/>
      <c r="AQ1155" s="15"/>
      <c r="AR1155" s="15"/>
      <c r="AS1155" s="15"/>
      <c r="AT1155" s="15">
        <v>2218329</v>
      </c>
      <c r="AU1155" s="15"/>
      <c r="AV1155" s="15"/>
      <c r="AW1155" s="15"/>
      <c r="AX1155" s="15">
        <v>8873320</v>
      </c>
      <c r="AY1155" s="15"/>
      <c r="AZ1155" s="15"/>
      <c r="BA1155" s="15"/>
      <c r="BB1155" s="19">
        <f t="shared" ref="BB1155:BB1218" si="175">SUM(AP1155:AV1155)</f>
        <v>2218329</v>
      </c>
      <c r="BC1155" s="15">
        <f t="shared" si="170"/>
        <v>11091649</v>
      </c>
      <c r="BD1155" s="15">
        <f t="shared" si="174"/>
        <v>11091649</v>
      </c>
      <c r="BE1155" t="str">
        <f t="shared" si="171"/>
        <v>OK</v>
      </c>
      <c r="BF1155">
        <f t="shared" si="172"/>
        <v>2</v>
      </c>
    </row>
    <row r="1156" spans="1:58" hidden="1">
      <c r="A1156">
        <v>13</v>
      </c>
      <c r="B1156" t="s">
        <v>24</v>
      </c>
      <c r="C1156" t="s">
        <v>1345</v>
      </c>
      <c r="D1156" t="s">
        <v>1311</v>
      </c>
      <c r="E1156" t="s">
        <v>2</v>
      </c>
      <c r="F1156" t="s">
        <v>1350</v>
      </c>
      <c r="G1156">
        <v>3880</v>
      </c>
      <c r="H1156">
        <v>16</v>
      </c>
      <c r="I1156" s="15">
        <v>9340336</v>
      </c>
      <c r="J1156" s="15">
        <v>583771</v>
      </c>
      <c r="K1156">
        <v>16</v>
      </c>
      <c r="M1156" t="s">
        <v>113</v>
      </c>
      <c r="N1156" s="17" t="s">
        <v>45</v>
      </c>
      <c r="O1156" t="s">
        <v>190</v>
      </c>
      <c r="P1156" t="s">
        <v>1351</v>
      </c>
      <c r="Q1156" t="s">
        <v>116</v>
      </c>
      <c r="R1156" t="s">
        <v>117</v>
      </c>
      <c r="S1156" t="s">
        <v>118</v>
      </c>
      <c r="T1156" t="s">
        <v>1352</v>
      </c>
      <c r="U1156" t="s">
        <v>1120</v>
      </c>
      <c r="V1156" s="17" t="str">
        <f t="shared" si="169"/>
        <v>13-388001</v>
      </c>
      <c r="W1156" t="s">
        <v>1356</v>
      </c>
      <c r="X1156" s="17" t="s">
        <v>40</v>
      </c>
      <c r="Y1156" s="14"/>
      <c r="AA1156" s="14"/>
      <c r="AB1156" s="14">
        <v>44266</v>
      </c>
      <c r="AC1156" s="19">
        <f t="shared" si="173"/>
        <v>9340336</v>
      </c>
      <c r="AD1156">
        <v>15</v>
      </c>
      <c r="AE1156" s="14">
        <v>44281</v>
      </c>
      <c r="AF1156" s="14">
        <v>44282</v>
      </c>
      <c r="AG1156">
        <v>15</v>
      </c>
      <c r="AH1156" s="14">
        <v>44297</v>
      </c>
      <c r="AI1156" s="14">
        <v>44320</v>
      </c>
      <c r="AJ1156">
        <v>10</v>
      </c>
      <c r="AK1156" s="14">
        <v>44330</v>
      </c>
      <c r="AL1156" s="15">
        <f t="shared" si="168"/>
        <v>9340336</v>
      </c>
      <c r="AM1156" s="16">
        <v>9</v>
      </c>
      <c r="AN1156" s="14">
        <v>44606</v>
      </c>
      <c r="AO1156" s="14">
        <v>44666</v>
      </c>
      <c r="AP1156" s="15"/>
      <c r="AQ1156" s="15"/>
      <c r="AR1156" s="15"/>
      <c r="AS1156" s="15"/>
      <c r="AT1156" s="15">
        <v>1868067.2000000002</v>
      </c>
      <c r="AU1156" s="15"/>
      <c r="AV1156" s="15"/>
      <c r="AW1156" s="15"/>
      <c r="AX1156" s="15">
        <v>7472268.8000000007</v>
      </c>
      <c r="AY1156" s="15"/>
      <c r="AZ1156" s="15"/>
      <c r="BA1156" s="15"/>
      <c r="BB1156" s="19">
        <f t="shared" si="175"/>
        <v>1868067.2000000002</v>
      </c>
      <c r="BC1156" s="15">
        <f t="shared" si="170"/>
        <v>9340336</v>
      </c>
      <c r="BD1156" s="15">
        <f t="shared" si="174"/>
        <v>9340336</v>
      </c>
      <c r="BE1156" t="str">
        <f t="shared" si="171"/>
        <v>OK</v>
      </c>
      <c r="BF1156">
        <f t="shared" si="172"/>
        <v>2</v>
      </c>
    </row>
    <row r="1157" spans="1:58" hidden="1">
      <c r="A1157">
        <v>13</v>
      </c>
      <c r="B1157" t="s">
        <v>24</v>
      </c>
      <c r="C1157" t="s">
        <v>1348</v>
      </c>
      <c r="D1157" t="s">
        <v>1297</v>
      </c>
      <c r="E1157" t="s">
        <v>2</v>
      </c>
      <c r="F1157" t="s">
        <v>1350</v>
      </c>
      <c r="G1157">
        <v>3880</v>
      </c>
      <c r="H1157">
        <v>16</v>
      </c>
      <c r="I1157" s="15">
        <v>9340336</v>
      </c>
      <c r="J1157" s="15">
        <v>583771</v>
      </c>
      <c r="K1157">
        <v>16</v>
      </c>
      <c r="M1157" t="s">
        <v>113</v>
      </c>
      <c r="N1157" s="17" t="s">
        <v>45</v>
      </c>
      <c r="O1157" t="s">
        <v>190</v>
      </c>
      <c r="P1157" t="s">
        <v>1351</v>
      </c>
      <c r="Q1157" t="s">
        <v>116</v>
      </c>
      <c r="R1157" t="s">
        <v>117</v>
      </c>
      <c r="S1157" t="s">
        <v>118</v>
      </c>
      <c r="T1157" t="s">
        <v>1352</v>
      </c>
      <c r="U1157" t="s">
        <v>1120</v>
      </c>
      <c r="V1157" s="17" t="str">
        <f t="shared" si="169"/>
        <v>13-388001</v>
      </c>
      <c r="W1157" t="s">
        <v>1354</v>
      </c>
      <c r="X1157" s="17" t="s">
        <v>40</v>
      </c>
      <c r="Y1157" s="14"/>
      <c r="AA1157" s="14"/>
      <c r="AB1157" s="14">
        <v>44266</v>
      </c>
      <c r="AC1157" s="19">
        <f t="shared" si="173"/>
        <v>9340336</v>
      </c>
      <c r="AD1157">
        <v>15</v>
      </c>
      <c r="AE1157" s="14">
        <v>44281</v>
      </c>
      <c r="AF1157" s="14">
        <v>44282</v>
      </c>
      <c r="AG1157">
        <v>15</v>
      </c>
      <c r="AH1157" s="14">
        <v>44297</v>
      </c>
      <c r="AI1157" s="14">
        <v>44320</v>
      </c>
      <c r="AJ1157">
        <v>10</v>
      </c>
      <c r="AK1157" s="14">
        <v>44330</v>
      </c>
      <c r="AL1157" s="15">
        <f t="shared" si="168"/>
        <v>9340336</v>
      </c>
      <c r="AM1157" s="16">
        <v>9</v>
      </c>
      <c r="AN1157" s="14">
        <v>44606</v>
      </c>
      <c r="AO1157" s="14">
        <v>44666</v>
      </c>
      <c r="AP1157" s="15"/>
      <c r="AQ1157" s="15"/>
      <c r="AR1157" s="15"/>
      <c r="AS1157" s="15"/>
      <c r="AT1157" s="15">
        <v>1868067.2000000002</v>
      </c>
      <c r="AU1157" s="15"/>
      <c r="AV1157" s="15"/>
      <c r="AW1157" s="15"/>
      <c r="AX1157" s="15">
        <v>7472268.8000000007</v>
      </c>
      <c r="AY1157" s="15"/>
      <c r="AZ1157" s="15"/>
      <c r="BA1157" s="15"/>
      <c r="BB1157" s="19">
        <f t="shared" si="175"/>
        <v>1868067.2000000002</v>
      </c>
      <c r="BC1157" s="15">
        <f t="shared" si="170"/>
        <v>9340336</v>
      </c>
      <c r="BD1157" s="15">
        <f t="shared" si="174"/>
        <v>9340336</v>
      </c>
      <c r="BE1157" t="str">
        <f t="shared" si="171"/>
        <v>OK</v>
      </c>
      <c r="BF1157">
        <f t="shared" si="172"/>
        <v>2</v>
      </c>
    </row>
    <row r="1158" spans="1:58" hidden="1">
      <c r="A1158">
        <v>13</v>
      </c>
      <c r="B1158" t="s">
        <v>24</v>
      </c>
      <c r="C1158" t="s">
        <v>1361</v>
      </c>
      <c r="D1158" t="s">
        <v>1362</v>
      </c>
      <c r="E1158" t="s">
        <v>2</v>
      </c>
      <c r="F1158" s="17" t="s">
        <v>1363</v>
      </c>
      <c r="G1158">
        <v>3880</v>
      </c>
      <c r="H1158">
        <v>24</v>
      </c>
      <c r="I1158" s="15">
        <v>13200000</v>
      </c>
      <c r="J1158" s="15">
        <v>550000</v>
      </c>
      <c r="K1158">
        <v>24</v>
      </c>
      <c r="M1158" t="s">
        <v>113</v>
      </c>
      <c r="N1158" s="17" t="s">
        <v>45</v>
      </c>
      <c r="O1158" t="s">
        <v>190</v>
      </c>
      <c r="P1158" t="s">
        <v>1364</v>
      </c>
      <c r="Q1158" t="s">
        <v>116</v>
      </c>
      <c r="R1158" t="s">
        <v>1365</v>
      </c>
      <c r="S1158" t="s">
        <v>124</v>
      </c>
      <c r="T1158" t="s">
        <v>1366</v>
      </c>
      <c r="U1158" t="s">
        <v>1120</v>
      </c>
      <c r="V1158" s="17" t="str">
        <f t="shared" si="169"/>
        <v>13-388003</v>
      </c>
      <c r="W1158" t="s">
        <v>1367</v>
      </c>
      <c r="X1158" t="s">
        <v>40</v>
      </c>
      <c r="Y1158" s="14"/>
      <c r="AA1158" s="14"/>
      <c r="AB1158" s="14"/>
      <c r="AC1158" s="19">
        <f t="shared" si="173"/>
        <v>13200000</v>
      </c>
      <c r="AE1158" s="14"/>
      <c r="AF1158" s="14"/>
      <c r="AH1158" s="14"/>
      <c r="AI1158" s="14">
        <v>44335</v>
      </c>
      <c r="AK1158" s="14">
        <v>44335</v>
      </c>
      <c r="AL1158" s="15">
        <f t="shared" si="168"/>
        <v>13200000</v>
      </c>
      <c r="AM1158" s="16">
        <v>7</v>
      </c>
      <c r="AN1158" s="14">
        <v>44549</v>
      </c>
      <c r="AO1158" s="14">
        <v>44609</v>
      </c>
      <c r="AP1158" s="15"/>
      <c r="AQ1158" s="15"/>
      <c r="AR1158" s="15"/>
      <c r="AS1158" s="15"/>
      <c r="AT1158" s="15">
        <v>2640000</v>
      </c>
      <c r="AU1158" s="15"/>
      <c r="AV1158" s="15"/>
      <c r="AW1158" s="15"/>
      <c r="AX1158" s="15">
        <v>10560000</v>
      </c>
      <c r="AY1158" s="15"/>
      <c r="AZ1158" s="15"/>
      <c r="BA1158" s="15"/>
      <c r="BB1158" s="19">
        <f t="shared" si="175"/>
        <v>2640000</v>
      </c>
      <c r="BC1158" s="15">
        <f t="shared" si="170"/>
        <v>13200000</v>
      </c>
      <c r="BD1158" s="15">
        <f t="shared" si="174"/>
        <v>13200000</v>
      </c>
      <c r="BE1158" t="str">
        <f t="shared" si="171"/>
        <v>OK</v>
      </c>
      <c r="BF1158">
        <f t="shared" si="172"/>
        <v>2</v>
      </c>
    </row>
    <row r="1159" spans="1:58" hidden="1">
      <c r="A1159">
        <v>13</v>
      </c>
      <c r="B1159" t="s">
        <v>24</v>
      </c>
      <c r="C1159" t="s">
        <v>1289</v>
      </c>
      <c r="D1159" t="s">
        <v>1290</v>
      </c>
      <c r="E1159" t="s">
        <v>2</v>
      </c>
      <c r="F1159" s="17" t="s">
        <v>1363</v>
      </c>
      <c r="G1159">
        <v>3880</v>
      </c>
      <c r="H1159">
        <v>24</v>
      </c>
      <c r="I1159" s="15">
        <v>12720000</v>
      </c>
      <c r="J1159" s="15">
        <v>530000</v>
      </c>
      <c r="K1159">
        <v>24</v>
      </c>
      <c r="M1159" t="s">
        <v>113</v>
      </c>
      <c r="N1159" s="17" t="s">
        <v>45</v>
      </c>
      <c r="O1159" t="s">
        <v>190</v>
      </c>
      <c r="P1159" t="s">
        <v>1351</v>
      </c>
      <c r="Q1159" t="s">
        <v>116</v>
      </c>
      <c r="R1159" t="s">
        <v>1365</v>
      </c>
      <c r="S1159" t="s">
        <v>124</v>
      </c>
      <c r="T1159" t="s">
        <v>1366</v>
      </c>
      <c r="U1159" t="s">
        <v>1120</v>
      </c>
      <c r="V1159" s="17" t="str">
        <f t="shared" si="169"/>
        <v>13-388003</v>
      </c>
      <c r="W1159" t="s">
        <v>1368</v>
      </c>
      <c r="X1159" s="17" t="s">
        <v>40</v>
      </c>
      <c r="Y1159" s="14"/>
      <c r="AA1159" s="14"/>
      <c r="AB1159" s="14"/>
      <c r="AC1159" s="19">
        <f t="shared" si="173"/>
        <v>12720000</v>
      </c>
      <c r="AE1159" s="14"/>
      <c r="AF1159" s="14"/>
      <c r="AH1159" s="14"/>
      <c r="AI1159" s="14">
        <v>44335</v>
      </c>
      <c r="AK1159" s="14">
        <v>44335</v>
      </c>
      <c r="AL1159" s="15">
        <f t="shared" si="168"/>
        <v>12720000</v>
      </c>
      <c r="AM1159" s="16">
        <v>7</v>
      </c>
      <c r="AN1159" s="14">
        <v>44549</v>
      </c>
      <c r="AO1159" s="14">
        <v>44609</v>
      </c>
      <c r="AP1159" s="15"/>
      <c r="AQ1159" s="15"/>
      <c r="AR1159" s="15"/>
      <c r="AS1159" s="15"/>
      <c r="AT1159" s="15">
        <v>2544000</v>
      </c>
      <c r="AU1159" s="15"/>
      <c r="AV1159" s="15"/>
      <c r="AW1159" s="15"/>
      <c r="AX1159" s="15">
        <v>10176000</v>
      </c>
      <c r="AY1159" s="15"/>
      <c r="AZ1159" s="15"/>
      <c r="BA1159" s="15"/>
      <c r="BB1159" s="19">
        <f t="shared" si="175"/>
        <v>2544000</v>
      </c>
      <c r="BC1159" s="15">
        <f t="shared" si="170"/>
        <v>12720000</v>
      </c>
      <c r="BD1159" s="15">
        <f t="shared" si="174"/>
        <v>12720000</v>
      </c>
      <c r="BE1159" t="str">
        <f t="shared" si="171"/>
        <v>OK</v>
      </c>
      <c r="BF1159">
        <f t="shared" si="172"/>
        <v>2</v>
      </c>
    </row>
    <row r="1160" spans="1:58" hidden="1">
      <c r="A1160">
        <v>13</v>
      </c>
      <c r="B1160" t="s">
        <v>24</v>
      </c>
      <c r="C1160" t="s">
        <v>1369</v>
      </c>
      <c r="D1160" t="s">
        <v>1290</v>
      </c>
      <c r="E1160" t="s">
        <v>2</v>
      </c>
      <c r="F1160" s="17" t="s">
        <v>1363</v>
      </c>
      <c r="G1160">
        <v>3880</v>
      </c>
      <c r="H1160">
        <v>14</v>
      </c>
      <c r="I1160" s="15">
        <v>7420000</v>
      </c>
      <c r="J1160" s="15">
        <v>530000</v>
      </c>
      <c r="K1160">
        <v>14</v>
      </c>
      <c r="M1160" t="s">
        <v>113</v>
      </c>
      <c r="N1160" s="17" t="s">
        <v>45</v>
      </c>
      <c r="O1160" t="s">
        <v>190</v>
      </c>
      <c r="P1160" t="s">
        <v>1364</v>
      </c>
      <c r="Q1160" t="s">
        <v>116</v>
      </c>
      <c r="R1160" t="s">
        <v>1365</v>
      </c>
      <c r="S1160" t="s">
        <v>124</v>
      </c>
      <c r="T1160" t="s">
        <v>1366</v>
      </c>
      <c r="U1160" t="s">
        <v>1120</v>
      </c>
      <c r="V1160" s="17" t="str">
        <f t="shared" si="169"/>
        <v>13-388003</v>
      </c>
      <c r="W1160" t="s">
        <v>1368</v>
      </c>
      <c r="X1160" s="17" t="s">
        <v>40</v>
      </c>
      <c r="Y1160" s="14"/>
      <c r="AA1160" s="14"/>
      <c r="AB1160" s="14"/>
      <c r="AC1160" s="19">
        <f t="shared" si="173"/>
        <v>7420000</v>
      </c>
      <c r="AE1160" s="14"/>
      <c r="AF1160" s="14"/>
      <c r="AH1160" s="14"/>
      <c r="AI1160" s="14">
        <v>44335</v>
      </c>
      <c r="AK1160" s="14">
        <v>44335</v>
      </c>
      <c r="AL1160" s="15">
        <f t="shared" si="168"/>
        <v>7420000</v>
      </c>
      <c r="AM1160" s="16">
        <v>7</v>
      </c>
      <c r="AN1160" s="14">
        <v>44549</v>
      </c>
      <c r="AO1160" s="14">
        <v>44609</v>
      </c>
      <c r="AP1160" s="15"/>
      <c r="AQ1160" s="15"/>
      <c r="AR1160" s="15"/>
      <c r="AS1160" s="15"/>
      <c r="AT1160" s="15">
        <v>1484000</v>
      </c>
      <c r="AU1160" s="15"/>
      <c r="AV1160" s="15"/>
      <c r="AW1160" s="15"/>
      <c r="AX1160" s="15">
        <v>5936000</v>
      </c>
      <c r="AY1160" s="15"/>
      <c r="AZ1160" s="15"/>
      <c r="BA1160" s="15"/>
      <c r="BB1160" s="19">
        <f t="shared" si="175"/>
        <v>1484000</v>
      </c>
      <c r="BC1160" s="15">
        <f t="shared" si="170"/>
        <v>7420000</v>
      </c>
      <c r="BD1160" s="15">
        <f t="shared" si="174"/>
        <v>7420000</v>
      </c>
      <c r="BE1160" t="str">
        <f t="shared" si="171"/>
        <v>OK</v>
      </c>
      <c r="BF1160">
        <f t="shared" si="172"/>
        <v>2</v>
      </c>
    </row>
    <row r="1161" spans="1:58" hidden="1">
      <c r="A1161">
        <v>13</v>
      </c>
      <c r="B1161" t="s">
        <v>24</v>
      </c>
      <c r="C1161" t="s">
        <v>1370</v>
      </c>
      <c r="D1161" t="s">
        <v>1308</v>
      </c>
      <c r="E1161" t="s">
        <v>2</v>
      </c>
      <c r="F1161" s="17" t="s">
        <v>1363</v>
      </c>
      <c r="G1161">
        <v>3880</v>
      </c>
      <c r="H1161">
        <v>34</v>
      </c>
      <c r="I1161" s="15">
        <v>18020000</v>
      </c>
      <c r="J1161" s="15">
        <v>530000</v>
      </c>
      <c r="K1161">
        <v>34</v>
      </c>
      <c r="M1161" t="s">
        <v>113</v>
      </c>
      <c r="N1161" s="17" t="s">
        <v>45</v>
      </c>
      <c r="O1161" t="s">
        <v>190</v>
      </c>
      <c r="P1161" t="s">
        <v>1364</v>
      </c>
      <c r="Q1161" t="s">
        <v>116</v>
      </c>
      <c r="R1161" t="s">
        <v>1365</v>
      </c>
      <c r="S1161" t="s">
        <v>124</v>
      </c>
      <c r="T1161" t="s">
        <v>1366</v>
      </c>
      <c r="U1161" t="s">
        <v>1120</v>
      </c>
      <c r="V1161" s="17" t="str">
        <f t="shared" si="169"/>
        <v>13-388003</v>
      </c>
      <c r="W1161" t="s">
        <v>1371</v>
      </c>
      <c r="X1161" s="17" t="s">
        <v>40</v>
      </c>
      <c r="Y1161" s="14"/>
      <c r="AA1161" s="14"/>
      <c r="AB1161" s="14"/>
      <c r="AC1161" s="19">
        <f t="shared" si="173"/>
        <v>18020000</v>
      </c>
      <c r="AE1161" s="14"/>
      <c r="AF1161" s="14"/>
      <c r="AH1161" s="14"/>
      <c r="AI1161" s="14">
        <v>44335</v>
      </c>
      <c r="AK1161" s="14">
        <v>44335</v>
      </c>
      <c r="AL1161" s="15">
        <f t="shared" si="168"/>
        <v>18020000</v>
      </c>
      <c r="AM1161" s="16">
        <v>7</v>
      </c>
      <c r="AN1161" s="14">
        <v>44549</v>
      </c>
      <c r="AO1161" s="14">
        <v>44609</v>
      </c>
      <c r="AP1161" s="15"/>
      <c r="AQ1161" s="15"/>
      <c r="AR1161" s="15"/>
      <c r="AS1161" s="15"/>
      <c r="AT1161" s="15">
        <v>3604000</v>
      </c>
      <c r="AU1161" s="15"/>
      <c r="AV1161" s="15"/>
      <c r="AW1161" s="15"/>
      <c r="AX1161" s="15">
        <v>14416000</v>
      </c>
      <c r="AY1161" s="15"/>
      <c r="AZ1161" s="15"/>
      <c r="BA1161" s="15"/>
      <c r="BB1161" s="19">
        <f t="shared" si="175"/>
        <v>3604000</v>
      </c>
      <c r="BC1161" s="15">
        <f t="shared" si="170"/>
        <v>18020000</v>
      </c>
      <c r="BD1161" s="15">
        <f t="shared" si="174"/>
        <v>18020000</v>
      </c>
      <c r="BE1161" t="str">
        <f t="shared" si="171"/>
        <v>OK</v>
      </c>
      <c r="BF1161">
        <f t="shared" si="172"/>
        <v>2</v>
      </c>
    </row>
    <row r="1162" spans="1:58" hidden="1">
      <c r="A1162">
        <v>13</v>
      </c>
      <c r="B1162" t="s">
        <v>24</v>
      </c>
      <c r="C1162" t="s">
        <v>1355</v>
      </c>
      <c r="D1162" t="s">
        <v>1311</v>
      </c>
      <c r="E1162" t="s">
        <v>2</v>
      </c>
      <c r="F1162" s="17" t="s">
        <v>1363</v>
      </c>
      <c r="G1162">
        <v>3880</v>
      </c>
      <c r="H1162">
        <v>14</v>
      </c>
      <c r="I1162" s="15">
        <v>7950000</v>
      </c>
      <c r="J1162" s="15">
        <v>567857.14285714284</v>
      </c>
      <c r="K1162">
        <v>14</v>
      </c>
      <c r="M1162" t="s">
        <v>113</v>
      </c>
      <c r="N1162" s="17" t="s">
        <v>45</v>
      </c>
      <c r="O1162" t="s">
        <v>190</v>
      </c>
      <c r="P1162" t="s">
        <v>1364</v>
      </c>
      <c r="Q1162" t="s">
        <v>116</v>
      </c>
      <c r="R1162" t="s">
        <v>1365</v>
      </c>
      <c r="S1162" t="s">
        <v>124</v>
      </c>
      <c r="T1162" t="s">
        <v>1366</v>
      </c>
      <c r="U1162" t="s">
        <v>1120</v>
      </c>
      <c r="V1162" s="17" t="str">
        <f t="shared" si="169"/>
        <v>13-388003</v>
      </c>
      <c r="W1162" t="s">
        <v>1372</v>
      </c>
      <c r="X1162" s="17" t="s">
        <v>40</v>
      </c>
      <c r="Y1162" s="14"/>
      <c r="AA1162" s="14"/>
      <c r="AB1162" s="14"/>
      <c r="AC1162" s="19">
        <f t="shared" si="173"/>
        <v>7950000</v>
      </c>
      <c r="AE1162" s="14"/>
      <c r="AF1162" s="14"/>
      <c r="AH1162" s="14"/>
      <c r="AI1162" s="14">
        <v>44335</v>
      </c>
      <c r="AK1162" s="14">
        <v>44335</v>
      </c>
      <c r="AL1162" s="15">
        <f t="shared" si="168"/>
        <v>7950000</v>
      </c>
      <c r="AM1162" s="16">
        <v>7</v>
      </c>
      <c r="AN1162" s="14">
        <v>44549</v>
      </c>
      <c r="AO1162" s="14">
        <v>44609</v>
      </c>
      <c r="AP1162" s="15"/>
      <c r="AQ1162" s="15"/>
      <c r="AR1162" s="15"/>
      <c r="AS1162" s="15"/>
      <c r="AT1162" s="15">
        <v>1590000</v>
      </c>
      <c r="AU1162" s="15"/>
      <c r="AV1162" s="15"/>
      <c r="AW1162" s="15"/>
      <c r="AX1162" s="15">
        <v>6360000</v>
      </c>
      <c r="AY1162" s="15"/>
      <c r="AZ1162" s="15"/>
      <c r="BA1162" s="15"/>
      <c r="BB1162" s="19">
        <f t="shared" si="175"/>
        <v>1590000</v>
      </c>
      <c r="BC1162" s="15">
        <f t="shared" si="170"/>
        <v>7950000</v>
      </c>
      <c r="BD1162" s="15">
        <f t="shared" si="174"/>
        <v>7950000</v>
      </c>
      <c r="BE1162" t="str">
        <f t="shared" si="171"/>
        <v>OK</v>
      </c>
      <c r="BF1162">
        <f t="shared" si="172"/>
        <v>2</v>
      </c>
    </row>
    <row r="1163" spans="1:58" hidden="1">
      <c r="A1163">
        <v>13</v>
      </c>
      <c r="B1163" t="s">
        <v>24</v>
      </c>
      <c r="C1163" t="s">
        <v>1299</v>
      </c>
      <c r="D1163" t="s">
        <v>1373</v>
      </c>
      <c r="E1163" t="s">
        <v>2</v>
      </c>
      <c r="F1163" s="17" t="s">
        <v>1363</v>
      </c>
      <c r="G1163">
        <v>3880</v>
      </c>
      <c r="H1163">
        <v>26</v>
      </c>
      <c r="I1163" s="15">
        <v>14040000</v>
      </c>
      <c r="J1163" s="15">
        <v>540000</v>
      </c>
      <c r="K1163">
        <v>26</v>
      </c>
      <c r="M1163" t="s">
        <v>113</v>
      </c>
      <c r="N1163" s="17" t="s">
        <v>45</v>
      </c>
      <c r="O1163" t="s">
        <v>190</v>
      </c>
      <c r="P1163" t="s">
        <v>1364</v>
      </c>
      <c r="Q1163" t="s">
        <v>116</v>
      </c>
      <c r="R1163" t="s">
        <v>1365</v>
      </c>
      <c r="S1163" t="s">
        <v>124</v>
      </c>
      <c r="T1163" t="s">
        <v>1366</v>
      </c>
      <c r="U1163" t="s">
        <v>1120</v>
      </c>
      <c r="V1163" s="17" t="str">
        <f t="shared" si="169"/>
        <v>13-388003</v>
      </c>
      <c r="W1163" t="s">
        <v>1374</v>
      </c>
      <c r="X1163" s="17" t="s">
        <v>40</v>
      </c>
      <c r="Y1163" s="14"/>
      <c r="AA1163" s="14"/>
      <c r="AB1163" s="14"/>
      <c r="AC1163" s="19">
        <f t="shared" si="173"/>
        <v>14040000</v>
      </c>
      <c r="AE1163" s="14"/>
      <c r="AF1163" s="14"/>
      <c r="AH1163" s="14"/>
      <c r="AI1163" s="14">
        <v>44335</v>
      </c>
      <c r="AK1163" s="14">
        <v>44335</v>
      </c>
      <c r="AL1163" s="15">
        <f t="shared" si="168"/>
        <v>14040000</v>
      </c>
      <c r="AM1163" s="16">
        <v>7</v>
      </c>
      <c r="AN1163" s="14">
        <v>44549</v>
      </c>
      <c r="AO1163" s="14">
        <v>44609</v>
      </c>
      <c r="AP1163" s="15"/>
      <c r="AQ1163" s="15"/>
      <c r="AR1163" s="15"/>
      <c r="AS1163" s="15"/>
      <c r="AT1163" s="15">
        <v>2808000</v>
      </c>
      <c r="AU1163" s="15"/>
      <c r="AV1163" s="15"/>
      <c r="AW1163" s="15"/>
      <c r="AX1163" s="15">
        <v>11232000</v>
      </c>
      <c r="AY1163" s="15"/>
      <c r="AZ1163" s="15"/>
      <c r="BA1163" s="15"/>
      <c r="BB1163" s="19">
        <f t="shared" si="175"/>
        <v>2808000</v>
      </c>
      <c r="BC1163" s="15">
        <f t="shared" si="170"/>
        <v>14040000</v>
      </c>
      <c r="BD1163" s="15">
        <f t="shared" si="174"/>
        <v>14040000</v>
      </c>
      <c r="BE1163" t="str">
        <f t="shared" si="171"/>
        <v>OK</v>
      </c>
      <c r="BF1163">
        <f t="shared" si="172"/>
        <v>2</v>
      </c>
    </row>
    <row r="1164" spans="1:58" hidden="1">
      <c r="A1164">
        <v>13</v>
      </c>
      <c r="B1164" t="s">
        <v>24</v>
      </c>
      <c r="C1164" t="s">
        <v>1304</v>
      </c>
      <c r="D1164" t="s">
        <v>1375</v>
      </c>
      <c r="E1164" t="s">
        <v>2</v>
      </c>
      <c r="F1164" s="17" t="s">
        <v>1363</v>
      </c>
      <c r="G1164">
        <v>3880</v>
      </c>
      <c r="H1164">
        <v>32</v>
      </c>
      <c r="I1164" s="15">
        <v>16960000</v>
      </c>
      <c r="J1164" s="15">
        <v>530000</v>
      </c>
      <c r="K1164">
        <v>32</v>
      </c>
      <c r="M1164" t="s">
        <v>113</v>
      </c>
      <c r="N1164" s="17" t="s">
        <v>45</v>
      </c>
      <c r="O1164" t="s">
        <v>190</v>
      </c>
      <c r="P1164" t="s">
        <v>1351</v>
      </c>
      <c r="Q1164" t="s">
        <v>116</v>
      </c>
      <c r="R1164" t="s">
        <v>1365</v>
      </c>
      <c r="S1164" t="s">
        <v>124</v>
      </c>
      <c r="T1164" t="s">
        <v>1366</v>
      </c>
      <c r="U1164" t="s">
        <v>1120</v>
      </c>
      <c r="V1164" s="17" t="str">
        <f t="shared" si="169"/>
        <v>13-388003</v>
      </c>
      <c r="W1164" t="s">
        <v>1376</v>
      </c>
      <c r="X1164" s="17" t="s">
        <v>40</v>
      </c>
      <c r="Y1164" s="14"/>
      <c r="AA1164" s="14"/>
      <c r="AB1164" s="14"/>
      <c r="AC1164" s="19">
        <f t="shared" si="173"/>
        <v>16960000</v>
      </c>
      <c r="AE1164" s="14"/>
      <c r="AF1164" s="14"/>
      <c r="AH1164" s="14"/>
      <c r="AI1164" s="14">
        <v>44335</v>
      </c>
      <c r="AK1164" s="14">
        <v>44335</v>
      </c>
      <c r="AL1164" s="15">
        <f t="shared" si="168"/>
        <v>16960000</v>
      </c>
      <c r="AM1164" s="16">
        <v>7</v>
      </c>
      <c r="AN1164" s="14">
        <v>44549</v>
      </c>
      <c r="AO1164" s="14">
        <v>44609</v>
      </c>
      <c r="AP1164" s="15"/>
      <c r="AQ1164" s="15"/>
      <c r="AR1164" s="15"/>
      <c r="AS1164" s="15"/>
      <c r="AT1164" s="15">
        <v>3392000</v>
      </c>
      <c r="AU1164" s="15"/>
      <c r="AV1164" s="15"/>
      <c r="AW1164" s="15"/>
      <c r="AX1164" s="15">
        <v>13568000</v>
      </c>
      <c r="AY1164" s="15"/>
      <c r="AZ1164" s="15"/>
      <c r="BA1164" s="15"/>
      <c r="BB1164" s="19">
        <f t="shared" si="175"/>
        <v>3392000</v>
      </c>
      <c r="BC1164" s="15">
        <f t="shared" si="170"/>
        <v>16960000</v>
      </c>
      <c r="BD1164" s="15">
        <f t="shared" si="174"/>
        <v>16960000</v>
      </c>
      <c r="BE1164" t="str">
        <f t="shared" si="171"/>
        <v>OK</v>
      </c>
      <c r="BF1164">
        <f t="shared" si="172"/>
        <v>2</v>
      </c>
    </row>
    <row r="1165" spans="1:58" hidden="1">
      <c r="A1165">
        <v>13</v>
      </c>
      <c r="B1165" t="s">
        <v>24</v>
      </c>
      <c r="C1165" t="s">
        <v>1377</v>
      </c>
      <c r="D1165" t="s">
        <v>1311</v>
      </c>
      <c r="E1165" t="s">
        <v>2</v>
      </c>
      <c r="F1165" s="17" t="s">
        <v>1363</v>
      </c>
      <c r="G1165">
        <v>3880</v>
      </c>
      <c r="H1165">
        <v>14</v>
      </c>
      <c r="I1165" s="15">
        <v>7420000</v>
      </c>
      <c r="J1165" s="15">
        <v>530000</v>
      </c>
      <c r="K1165">
        <v>14</v>
      </c>
      <c r="M1165" t="s">
        <v>113</v>
      </c>
      <c r="N1165" s="17" t="s">
        <v>45</v>
      </c>
      <c r="O1165" t="s">
        <v>190</v>
      </c>
      <c r="P1165" t="s">
        <v>1364</v>
      </c>
      <c r="Q1165" t="s">
        <v>116</v>
      </c>
      <c r="R1165" t="s">
        <v>1365</v>
      </c>
      <c r="S1165" t="s">
        <v>124</v>
      </c>
      <c r="T1165" t="s">
        <v>1366</v>
      </c>
      <c r="U1165" t="s">
        <v>1120</v>
      </c>
      <c r="V1165" s="17" t="str">
        <f t="shared" si="169"/>
        <v>13-388003</v>
      </c>
      <c r="W1165" t="s">
        <v>1372</v>
      </c>
      <c r="X1165" s="17" t="s">
        <v>40</v>
      </c>
      <c r="Y1165" s="14"/>
      <c r="AA1165" s="14"/>
      <c r="AB1165" s="14"/>
      <c r="AC1165" s="19">
        <f t="shared" si="173"/>
        <v>7420000</v>
      </c>
      <c r="AE1165" s="14"/>
      <c r="AF1165" s="14"/>
      <c r="AH1165" s="14"/>
      <c r="AI1165" s="14">
        <v>44335</v>
      </c>
      <c r="AK1165" s="14">
        <v>44335</v>
      </c>
      <c r="AL1165" s="15">
        <f t="shared" si="168"/>
        <v>7420000</v>
      </c>
      <c r="AM1165" s="16">
        <v>7</v>
      </c>
      <c r="AN1165" s="14">
        <v>44549</v>
      </c>
      <c r="AO1165" s="14">
        <v>44609</v>
      </c>
      <c r="AP1165" s="15"/>
      <c r="AQ1165" s="15"/>
      <c r="AR1165" s="15"/>
      <c r="AS1165" s="15"/>
      <c r="AT1165" s="15">
        <v>1484000</v>
      </c>
      <c r="AU1165" s="15"/>
      <c r="AV1165" s="15"/>
      <c r="AW1165" s="15"/>
      <c r="AX1165" s="15">
        <v>5936000</v>
      </c>
      <c r="AY1165" s="15"/>
      <c r="AZ1165" s="15"/>
      <c r="BA1165" s="15"/>
      <c r="BB1165" s="19">
        <f t="shared" si="175"/>
        <v>1484000</v>
      </c>
      <c r="BC1165" s="15">
        <f t="shared" si="170"/>
        <v>7420000</v>
      </c>
      <c r="BD1165" s="15">
        <f t="shared" si="174"/>
        <v>7420000</v>
      </c>
      <c r="BE1165" t="str">
        <f t="shared" si="171"/>
        <v>OK</v>
      </c>
      <c r="BF1165">
        <f t="shared" si="172"/>
        <v>2</v>
      </c>
    </row>
    <row r="1166" spans="1:58" hidden="1">
      <c r="A1166">
        <v>13</v>
      </c>
      <c r="B1166" t="s">
        <v>24</v>
      </c>
      <c r="C1166" t="s">
        <v>1310</v>
      </c>
      <c r="D1166" t="s">
        <v>1311</v>
      </c>
      <c r="E1166" t="s">
        <v>2</v>
      </c>
      <c r="F1166" s="17" t="s">
        <v>1363</v>
      </c>
      <c r="G1166">
        <v>3880</v>
      </c>
      <c r="H1166">
        <v>15</v>
      </c>
      <c r="I1166" s="15">
        <v>7950000</v>
      </c>
      <c r="J1166" s="15">
        <v>530000</v>
      </c>
      <c r="K1166">
        <v>15</v>
      </c>
      <c r="M1166" t="s">
        <v>113</v>
      </c>
      <c r="N1166" s="17" t="s">
        <v>45</v>
      </c>
      <c r="O1166" t="s">
        <v>190</v>
      </c>
      <c r="P1166" t="s">
        <v>1364</v>
      </c>
      <c r="Q1166" t="s">
        <v>116</v>
      </c>
      <c r="R1166" t="s">
        <v>1365</v>
      </c>
      <c r="S1166" t="s">
        <v>124</v>
      </c>
      <c r="T1166" t="s">
        <v>1366</v>
      </c>
      <c r="U1166" t="s">
        <v>1120</v>
      </c>
      <c r="V1166" s="17" t="str">
        <f t="shared" si="169"/>
        <v>13-388003</v>
      </c>
      <c r="W1166" t="s">
        <v>1372</v>
      </c>
      <c r="X1166" s="17" t="s">
        <v>40</v>
      </c>
      <c r="Y1166" s="14"/>
      <c r="AA1166" s="14"/>
      <c r="AB1166" s="14"/>
      <c r="AC1166" s="19">
        <f t="shared" si="173"/>
        <v>7950000</v>
      </c>
      <c r="AE1166" s="14"/>
      <c r="AF1166" s="14"/>
      <c r="AH1166" s="14"/>
      <c r="AI1166" s="14">
        <v>44335</v>
      </c>
      <c r="AK1166" s="14">
        <v>44335</v>
      </c>
      <c r="AL1166" s="15">
        <f t="shared" si="168"/>
        <v>7950000</v>
      </c>
      <c r="AM1166" s="16">
        <v>7</v>
      </c>
      <c r="AN1166" s="14">
        <v>44549</v>
      </c>
      <c r="AO1166" s="14">
        <v>44609</v>
      </c>
      <c r="AP1166" s="15"/>
      <c r="AQ1166" s="15"/>
      <c r="AR1166" s="15"/>
      <c r="AS1166" s="15"/>
      <c r="AT1166" s="15">
        <v>1590000</v>
      </c>
      <c r="AU1166" s="15"/>
      <c r="AV1166" s="15"/>
      <c r="AW1166" s="15"/>
      <c r="AX1166" s="15">
        <v>6360000</v>
      </c>
      <c r="AY1166" s="15"/>
      <c r="AZ1166" s="15"/>
      <c r="BA1166" s="15"/>
      <c r="BB1166" s="19">
        <f t="shared" si="175"/>
        <v>1590000</v>
      </c>
      <c r="BC1166" s="15">
        <f t="shared" si="170"/>
        <v>7950000</v>
      </c>
      <c r="BD1166" s="15">
        <f t="shared" si="174"/>
        <v>7950000</v>
      </c>
      <c r="BE1166" t="str">
        <f t="shared" si="171"/>
        <v>OK</v>
      </c>
      <c r="BF1166">
        <f t="shared" si="172"/>
        <v>2</v>
      </c>
    </row>
    <row r="1167" spans="1:58" hidden="1">
      <c r="A1167">
        <v>13</v>
      </c>
      <c r="B1167" t="s">
        <v>24</v>
      </c>
      <c r="C1167" t="s">
        <v>1313</v>
      </c>
      <c r="D1167" t="s">
        <v>1375</v>
      </c>
      <c r="E1167" t="s">
        <v>2</v>
      </c>
      <c r="F1167" s="17" t="s">
        <v>1363</v>
      </c>
      <c r="G1167">
        <v>3880</v>
      </c>
      <c r="H1167">
        <v>30</v>
      </c>
      <c r="I1167" s="15">
        <v>15900000</v>
      </c>
      <c r="J1167" s="15">
        <v>530000</v>
      </c>
      <c r="K1167">
        <v>30</v>
      </c>
      <c r="M1167" t="s">
        <v>113</v>
      </c>
      <c r="N1167" s="17" t="s">
        <v>45</v>
      </c>
      <c r="O1167" t="s">
        <v>190</v>
      </c>
      <c r="P1167" t="s">
        <v>1364</v>
      </c>
      <c r="Q1167" t="s">
        <v>116</v>
      </c>
      <c r="R1167" t="s">
        <v>1365</v>
      </c>
      <c r="S1167" t="s">
        <v>124</v>
      </c>
      <c r="T1167" t="s">
        <v>1366</v>
      </c>
      <c r="U1167" t="s">
        <v>1120</v>
      </c>
      <c r="V1167" s="17" t="str">
        <f t="shared" si="169"/>
        <v>13-388003</v>
      </c>
      <c r="W1167" t="s">
        <v>1376</v>
      </c>
      <c r="X1167" s="17" t="s">
        <v>40</v>
      </c>
      <c r="Y1167" s="14"/>
      <c r="AA1167" s="14"/>
      <c r="AB1167" s="14"/>
      <c r="AC1167" s="19">
        <f t="shared" si="173"/>
        <v>15900000</v>
      </c>
      <c r="AE1167" s="14"/>
      <c r="AF1167" s="14"/>
      <c r="AH1167" s="14"/>
      <c r="AI1167" s="14">
        <v>44335</v>
      </c>
      <c r="AK1167" s="14">
        <v>44335</v>
      </c>
      <c r="AL1167" s="15">
        <f t="shared" si="168"/>
        <v>15900000</v>
      </c>
      <c r="AM1167" s="16">
        <v>7</v>
      </c>
      <c r="AN1167" s="14">
        <v>44549</v>
      </c>
      <c r="AO1167" s="14">
        <v>44609</v>
      </c>
      <c r="AP1167" s="15"/>
      <c r="AQ1167" s="15"/>
      <c r="AR1167" s="15"/>
      <c r="AS1167" s="15"/>
      <c r="AT1167" s="15">
        <v>3180000</v>
      </c>
      <c r="AU1167" s="15"/>
      <c r="AV1167" s="15"/>
      <c r="AW1167" s="15"/>
      <c r="AX1167" s="15">
        <v>12720000</v>
      </c>
      <c r="AY1167" s="15"/>
      <c r="AZ1167" s="15"/>
      <c r="BA1167" s="15"/>
      <c r="BB1167" s="19">
        <f t="shared" si="175"/>
        <v>3180000</v>
      </c>
      <c r="BC1167" s="15">
        <f t="shared" si="170"/>
        <v>15900000</v>
      </c>
      <c r="BD1167" s="15">
        <f t="shared" si="174"/>
        <v>15900000</v>
      </c>
      <c r="BE1167" t="str">
        <f t="shared" si="171"/>
        <v>OK</v>
      </c>
      <c r="BF1167">
        <f t="shared" si="172"/>
        <v>2</v>
      </c>
    </row>
    <row r="1168" spans="1:58" hidden="1">
      <c r="A1168">
        <v>13</v>
      </c>
      <c r="B1168" t="s">
        <v>24</v>
      </c>
      <c r="C1168" t="s">
        <v>1378</v>
      </c>
      <c r="D1168" t="s">
        <v>1325</v>
      </c>
      <c r="E1168" t="s">
        <v>2</v>
      </c>
      <c r="F1168" s="17" t="s">
        <v>1363</v>
      </c>
      <c r="G1168">
        <v>3880</v>
      </c>
      <c r="H1168">
        <v>34</v>
      </c>
      <c r="I1168" s="15">
        <v>18020000</v>
      </c>
      <c r="J1168" s="15">
        <v>530000</v>
      </c>
      <c r="K1168">
        <v>34</v>
      </c>
      <c r="M1168" t="s">
        <v>113</v>
      </c>
      <c r="N1168" s="17" t="s">
        <v>45</v>
      </c>
      <c r="O1168" t="s">
        <v>190</v>
      </c>
      <c r="P1168" t="s">
        <v>1364</v>
      </c>
      <c r="Q1168" t="s">
        <v>116</v>
      </c>
      <c r="R1168" t="s">
        <v>1365</v>
      </c>
      <c r="S1168" t="s">
        <v>124</v>
      </c>
      <c r="T1168" t="s">
        <v>1366</v>
      </c>
      <c r="U1168" t="s">
        <v>1120</v>
      </c>
      <c r="V1168" s="17" t="str">
        <f t="shared" si="169"/>
        <v>13-388003</v>
      </c>
      <c r="W1168" t="s">
        <v>1379</v>
      </c>
      <c r="X1168" s="17" t="s">
        <v>40</v>
      </c>
      <c r="Y1168" s="14"/>
      <c r="AA1168" s="14"/>
      <c r="AB1168" s="14"/>
      <c r="AC1168" s="19">
        <f t="shared" si="173"/>
        <v>18020000</v>
      </c>
      <c r="AE1168" s="14"/>
      <c r="AF1168" s="14"/>
      <c r="AH1168" s="14"/>
      <c r="AI1168" s="14">
        <v>44335</v>
      </c>
      <c r="AK1168" s="14">
        <v>44335</v>
      </c>
      <c r="AL1168" s="15">
        <f t="shared" si="168"/>
        <v>18020000</v>
      </c>
      <c r="AM1168" s="16">
        <v>7</v>
      </c>
      <c r="AN1168" s="14">
        <v>44549</v>
      </c>
      <c r="AO1168" s="14">
        <v>44609</v>
      </c>
      <c r="AP1168" s="15"/>
      <c r="AQ1168" s="15"/>
      <c r="AR1168" s="15"/>
      <c r="AS1168" s="15"/>
      <c r="AT1168" s="15">
        <v>3604000</v>
      </c>
      <c r="AU1168" s="15"/>
      <c r="AV1168" s="15"/>
      <c r="AW1168" s="15"/>
      <c r="AX1168" s="15">
        <v>14416000</v>
      </c>
      <c r="AY1168" s="15"/>
      <c r="AZ1168" s="15"/>
      <c r="BA1168" s="15"/>
      <c r="BB1168" s="19">
        <f t="shared" si="175"/>
        <v>3604000</v>
      </c>
      <c r="BC1168" s="15">
        <f t="shared" si="170"/>
        <v>18020000</v>
      </c>
      <c r="BD1168" s="15">
        <f t="shared" si="174"/>
        <v>18020000</v>
      </c>
      <c r="BE1168" t="str">
        <f t="shared" si="171"/>
        <v>OK</v>
      </c>
      <c r="BF1168">
        <f t="shared" si="172"/>
        <v>2</v>
      </c>
    </row>
    <row r="1169" spans="1:58" hidden="1">
      <c r="A1169">
        <v>13</v>
      </c>
      <c r="B1169" t="s">
        <v>24</v>
      </c>
      <c r="C1169" t="s">
        <v>1327</v>
      </c>
      <c r="D1169" t="s">
        <v>1373</v>
      </c>
      <c r="E1169" t="s">
        <v>2</v>
      </c>
      <c r="F1169" s="17" t="s">
        <v>1363</v>
      </c>
      <c r="G1169">
        <v>3880</v>
      </c>
      <c r="H1169">
        <v>24</v>
      </c>
      <c r="I1169" s="15">
        <v>12960000</v>
      </c>
      <c r="J1169" s="15">
        <v>540000</v>
      </c>
      <c r="K1169">
        <v>24</v>
      </c>
      <c r="M1169" t="s">
        <v>113</v>
      </c>
      <c r="N1169" s="17" t="s">
        <v>45</v>
      </c>
      <c r="O1169" t="s">
        <v>190</v>
      </c>
      <c r="P1169" t="s">
        <v>1364</v>
      </c>
      <c r="Q1169" t="s">
        <v>116</v>
      </c>
      <c r="R1169" t="s">
        <v>1365</v>
      </c>
      <c r="S1169" t="s">
        <v>124</v>
      </c>
      <c r="T1169" t="s">
        <v>1366</v>
      </c>
      <c r="U1169" t="s">
        <v>1120</v>
      </c>
      <c r="V1169" s="17" t="str">
        <f t="shared" si="169"/>
        <v>13-388003</v>
      </c>
      <c r="W1169" t="s">
        <v>1374</v>
      </c>
      <c r="X1169" s="17" t="s">
        <v>40</v>
      </c>
      <c r="Y1169" s="14"/>
      <c r="AA1169" s="14"/>
      <c r="AB1169" s="14"/>
      <c r="AC1169" s="19">
        <f t="shared" si="173"/>
        <v>12960000</v>
      </c>
      <c r="AE1169" s="14"/>
      <c r="AF1169" s="14"/>
      <c r="AH1169" s="14"/>
      <c r="AI1169" s="14">
        <v>44335</v>
      </c>
      <c r="AK1169" s="14">
        <v>44335</v>
      </c>
      <c r="AL1169" s="15">
        <f t="shared" si="168"/>
        <v>12960000</v>
      </c>
      <c r="AM1169" s="16">
        <v>7</v>
      </c>
      <c r="AN1169" s="14">
        <v>44549</v>
      </c>
      <c r="AO1169" s="14">
        <v>44609</v>
      </c>
      <c r="AP1169" s="15"/>
      <c r="AQ1169" s="15"/>
      <c r="AR1169" s="15"/>
      <c r="AS1169" s="15"/>
      <c r="AT1169" s="15">
        <v>2592000</v>
      </c>
      <c r="AU1169" s="15"/>
      <c r="AV1169" s="15"/>
      <c r="AW1169" s="15"/>
      <c r="AX1169" s="15">
        <v>10368000</v>
      </c>
      <c r="AY1169" s="15"/>
      <c r="AZ1169" s="15"/>
      <c r="BA1169" s="15"/>
      <c r="BB1169" s="19">
        <f t="shared" si="175"/>
        <v>2592000</v>
      </c>
      <c r="BC1169" s="15">
        <f t="shared" si="170"/>
        <v>12960000</v>
      </c>
      <c r="BD1169" s="15">
        <f t="shared" si="174"/>
        <v>12960000</v>
      </c>
      <c r="BE1169" t="str">
        <f t="shared" si="171"/>
        <v>OK</v>
      </c>
      <c r="BF1169">
        <f t="shared" si="172"/>
        <v>2</v>
      </c>
    </row>
    <row r="1170" spans="1:58" hidden="1">
      <c r="A1170">
        <v>13</v>
      </c>
      <c r="B1170" t="s">
        <v>24</v>
      </c>
      <c r="C1170" t="s">
        <v>1300</v>
      </c>
      <c r="D1170" t="s">
        <v>1373</v>
      </c>
      <c r="E1170" t="s">
        <v>2</v>
      </c>
      <c r="F1170" s="17" t="s">
        <v>1363</v>
      </c>
      <c r="G1170">
        <v>3880</v>
      </c>
      <c r="H1170">
        <v>33</v>
      </c>
      <c r="I1170" s="15">
        <v>17820000</v>
      </c>
      <c r="J1170" s="15">
        <v>540000</v>
      </c>
      <c r="K1170">
        <v>33</v>
      </c>
      <c r="M1170" t="s">
        <v>113</v>
      </c>
      <c r="N1170" s="17" t="s">
        <v>45</v>
      </c>
      <c r="O1170" t="s">
        <v>190</v>
      </c>
      <c r="P1170" t="s">
        <v>1351</v>
      </c>
      <c r="Q1170" t="s">
        <v>116</v>
      </c>
      <c r="R1170" t="s">
        <v>1365</v>
      </c>
      <c r="S1170" t="s">
        <v>124</v>
      </c>
      <c r="T1170" t="s">
        <v>1366</v>
      </c>
      <c r="U1170" t="s">
        <v>1120</v>
      </c>
      <c r="V1170" s="17" t="str">
        <f t="shared" si="169"/>
        <v>13-388003</v>
      </c>
      <c r="W1170" t="s">
        <v>1374</v>
      </c>
      <c r="X1170" s="17" t="s">
        <v>40</v>
      </c>
      <c r="Y1170" s="14"/>
      <c r="AA1170" s="14"/>
      <c r="AB1170" s="14"/>
      <c r="AC1170" s="19">
        <f t="shared" si="173"/>
        <v>17820000</v>
      </c>
      <c r="AE1170" s="14"/>
      <c r="AF1170" s="14"/>
      <c r="AH1170" s="14"/>
      <c r="AI1170" s="14">
        <v>44335</v>
      </c>
      <c r="AK1170" s="14">
        <v>44335</v>
      </c>
      <c r="AL1170" s="15">
        <f t="shared" si="168"/>
        <v>17820000</v>
      </c>
      <c r="AM1170" s="16">
        <v>7</v>
      </c>
      <c r="AN1170" s="14">
        <v>44549</v>
      </c>
      <c r="AO1170" s="14">
        <v>44609</v>
      </c>
      <c r="AP1170" s="15"/>
      <c r="AQ1170" s="15"/>
      <c r="AR1170" s="15"/>
      <c r="AS1170" s="15"/>
      <c r="AT1170" s="15">
        <v>3564000</v>
      </c>
      <c r="AU1170" s="15"/>
      <c r="AV1170" s="15"/>
      <c r="AW1170" s="15"/>
      <c r="AX1170" s="15">
        <v>14256000</v>
      </c>
      <c r="AY1170" s="15"/>
      <c r="AZ1170" s="15"/>
      <c r="BA1170" s="15"/>
      <c r="BB1170" s="19">
        <f t="shared" si="175"/>
        <v>3564000</v>
      </c>
      <c r="BC1170" s="15">
        <f t="shared" si="170"/>
        <v>17820000</v>
      </c>
      <c r="BD1170" s="15">
        <f t="shared" si="174"/>
        <v>17820000</v>
      </c>
      <c r="BE1170" t="str">
        <f t="shared" si="171"/>
        <v>OK</v>
      </c>
      <c r="BF1170">
        <f t="shared" si="172"/>
        <v>2</v>
      </c>
    </row>
    <row r="1171" spans="1:58" hidden="1">
      <c r="A1171">
        <v>13</v>
      </c>
      <c r="B1171" t="s">
        <v>24</v>
      </c>
      <c r="C1171" t="s">
        <v>1329</v>
      </c>
      <c r="D1171" t="s">
        <v>1380</v>
      </c>
      <c r="E1171" t="s">
        <v>2</v>
      </c>
      <c r="F1171" s="17" t="s">
        <v>1363</v>
      </c>
      <c r="G1171">
        <v>3880</v>
      </c>
      <c r="H1171">
        <v>26</v>
      </c>
      <c r="I1171" s="15">
        <v>13780000</v>
      </c>
      <c r="J1171" s="15">
        <v>530000</v>
      </c>
      <c r="K1171">
        <v>26</v>
      </c>
      <c r="M1171" t="s">
        <v>113</v>
      </c>
      <c r="N1171" s="17" t="s">
        <v>45</v>
      </c>
      <c r="O1171" t="s">
        <v>190</v>
      </c>
      <c r="P1171" t="s">
        <v>1364</v>
      </c>
      <c r="Q1171" t="s">
        <v>116</v>
      </c>
      <c r="R1171" t="s">
        <v>1365</v>
      </c>
      <c r="S1171" t="s">
        <v>124</v>
      </c>
      <c r="T1171" t="s">
        <v>1366</v>
      </c>
      <c r="U1171" t="s">
        <v>1120</v>
      </c>
      <c r="V1171" s="17" t="str">
        <f t="shared" si="169"/>
        <v>13-388003</v>
      </c>
      <c r="W1171" t="s">
        <v>1381</v>
      </c>
      <c r="X1171" s="17" t="s">
        <v>40</v>
      </c>
      <c r="Y1171" s="14"/>
      <c r="AA1171" s="14"/>
      <c r="AB1171" s="14"/>
      <c r="AC1171" s="19">
        <f t="shared" si="173"/>
        <v>13780000</v>
      </c>
      <c r="AE1171" s="14"/>
      <c r="AF1171" s="14"/>
      <c r="AH1171" s="14"/>
      <c r="AI1171" s="14">
        <v>44335</v>
      </c>
      <c r="AK1171" s="14">
        <v>44335</v>
      </c>
      <c r="AL1171" s="15">
        <f t="shared" si="168"/>
        <v>13780000</v>
      </c>
      <c r="AM1171" s="16">
        <v>7</v>
      </c>
      <c r="AN1171" s="14">
        <v>44549</v>
      </c>
      <c r="AO1171" s="14">
        <v>44609</v>
      </c>
      <c r="AP1171" s="15"/>
      <c r="AQ1171" s="15"/>
      <c r="AR1171" s="15"/>
      <c r="AS1171" s="15"/>
      <c r="AT1171" s="15">
        <v>2756000</v>
      </c>
      <c r="AU1171" s="15"/>
      <c r="AV1171" s="15"/>
      <c r="AW1171" s="15"/>
      <c r="AX1171" s="15">
        <v>11024000</v>
      </c>
      <c r="AY1171" s="15"/>
      <c r="AZ1171" s="15"/>
      <c r="BA1171" s="15"/>
      <c r="BB1171" s="19">
        <f t="shared" si="175"/>
        <v>2756000</v>
      </c>
      <c r="BC1171" s="15">
        <f t="shared" si="170"/>
        <v>13780000</v>
      </c>
      <c r="BD1171" s="15">
        <f t="shared" si="174"/>
        <v>13780000</v>
      </c>
      <c r="BE1171" t="str">
        <f t="shared" si="171"/>
        <v>OK</v>
      </c>
      <c r="BF1171">
        <f t="shared" si="172"/>
        <v>2</v>
      </c>
    </row>
    <row r="1172" spans="1:58" hidden="1">
      <c r="A1172">
        <v>13</v>
      </c>
      <c r="B1172" t="s">
        <v>24</v>
      </c>
      <c r="C1172" t="s">
        <v>1331</v>
      </c>
      <c r="D1172" t="s">
        <v>1290</v>
      </c>
      <c r="E1172" t="s">
        <v>2</v>
      </c>
      <c r="F1172" s="17" t="s">
        <v>1363</v>
      </c>
      <c r="G1172">
        <v>3880</v>
      </c>
      <c r="H1172">
        <v>30</v>
      </c>
      <c r="I1172" s="15">
        <v>15900000</v>
      </c>
      <c r="J1172" s="15">
        <v>530000</v>
      </c>
      <c r="K1172">
        <v>30</v>
      </c>
      <c r="M1172" t="s">
        <v>113</v>
      </c>
      <c r="N1172" s="17" t="s">
        <v>45</v>
      </c>
      <c r="O1172" t="s">
        <v>190</v>
      </c>
      <c r="P1172" t="s">
        <v>1364</v>
      </c>
      <c r="Q1172" t="s">
        <v>116</v>
      </c>
      <c r="R1172" t="s">
        <v>1365</v>
      </c>
      <c r="S1172" t="s">
        <v>124</v>
      </c>
      <c r="T1172" t="s">
        <v>1366</v>
      </c>
      <c r="U1172" t="s">
        <v>1120</v>
      </c>
      <c r="V1172" s="17" t="str">
        <f t="shared" si="169"/>
        <v>13-388003</v>
      </c>
      <c r="W1172" t="s">
        <v>1368</v>
      </c>
      <c r="X1172" s="17" t="s">
        <v>40</v>
      </c>
      <c r="Y1172" s="14"/>
      <c r="AA1172" s="14"/>
      <c r="AB1172" s="14"/>
      <c r="AC1172" s="19">
        <f t="shared" si="173"/>
        <v>15900000</v>
      </c>
      <c r="AE1172" s="14"/>
      <c r="AF1172" s="14"/>
      <c r="AH1172" s="14"/>
      <c r="AI1172" s="14">
        <v>44335</v>
      </c>
      <c r="AK1172" s="14">
        <v>44335</v>
      </c>
      <c r="AL1172" s="15">
        <f t="shared" si="168"/>
        <v>15900000</v>
      </c>
      <c r="AM1172" s="16">
        <v>7</v>
      </c>
      <c r="AN1172" s="14">
        <v>44549</v>
      </c>
      <c r="AO1172" s="14">
        <v>44609</v>
      </c>
      <c r="AP1172" s="15"/>
      <c r="AQ1172" s="15"/>
      <c r="AR1172" s="15"/>
      <c r="AS1172" s="15"/>
      <c r="AT1172" s="15">
        <v>3180000</v>
      </c>
      <c r="AU1172" s="15"/>
      <c r="AV1172" s="15"/>
      <c r="AW1172" s="15"/>
      <c r="AX1172" s="15">
        <v>12720000</v>
      </c>
      <c r="AY1172" s="15"/>
      <c r="AZ1172" s="15"/>
      <c r="BA1172" s="15"/>
      <c r="BB1172" s="19">
        <f t="shared" si="175"/>
        <v>3180000</v>
      </c>
      <c r="BC1172" s="15">
        <f t="shared" si="170"/>
        <v>15900000</v>
      </c>
      <c r="BD1172" s="15">
        <f t="shared" si="174"/>
        <v>15900000</v>
      </c>
      <c r="BE1172" t="str">
        <f t="shared" si="171"/>
        <v>OK</v>
      </c>
      <c r="BF1172">
        <f t="shared" si="172"/>
        <v>2</v>
      </c>
    </row>
    <row r="1173" spans="1:58" hidden="1">
      <c r="A1173">
        <v>13</v>
      </c>
      <c r="B1173" t="s">
        <v>24</v>
      </c>
      <c r="C1173" t="s">
        <v>1333</v>
      </c>
      <c r="D1173" t="s">
        <v>1380</v>
      </c>
      <c r="E1173" t="s">
        <v>2</v>
      </c>
      <c r="F1173" s="17" t="s">
        <v>1363</v>
      </c>
      <c r="G1173">
        <v>3880</v>
      </c>
      <c r="H1173">
        <v>32</v>
      </c>
      <c r="I1173" s="15">
        <v>16960000</v>
      </c>
      <c r="J1173" s="15">
        <v>530000</v>
      </c>
      <c r="K1173">
        <v>32</v>
      </c>
      <c r="M1173" t="s">
        <v>113</v>
      </c>
      <c r="N1173" s="17" t="s">
        <v>45</v>
      </c>
      <c r="O1173" t="s">
        <v>190</v>
      </c>
      <c r="P1173" t="s">
        <v>1364</v>
      </c>
      <c r="Q1173" t="s">
        <v>116</v>
      </c>
      <c r="R1173" t="s">
        <v>1365</v>
      </c>
      <c r="S1173" t="s">
        <v>124</v>
      </c>
      <c r="T1173" t="s">
        <v>1366</v>
      </c>
      <c r="U1173" t="s">
        <v>1120</v>
      </c>
      <c r="V1173" s="17" t="str">
        <f t="shared" si="169"/>
        <v>13-388003</v>
      </c>
      <c r="W1173" t="s">
        <v>1381</v>
      </c>
      <c r="X1173" s="17" t="s">
        <v>40</v>
      </c>
      <c r="Y1173" s="14"/>
      <c r="AA1173" s="14"/>
      <c r="AB1173" s="14"/>
      <c r="AC1173" s="19">
        <f t="shared" si="173"/>
        <v>16960000</v>
      </c>
      <c r="AE1173" s="14"/>
      <c r="AF1173" s="14"/>
      <c r="AH1173" s="14"/>
      <c r="AI1173" s="14">
        <v>44335</v>
      </c>
      <c r="AK1173" s="14">
        <v>44335</v>
      </c>
      <c r="AL1173" s="15">
        <f t="shared" ref="AL1173:AL1236" si="176">I1173</f>
        <v>16960000</v>
      </c>
      <c r="AM1173" s="16">
        <v>7</v>
      </c>
      <c r="AN1173" s="14">
        <v>44549</v>
      </c>
      <c r="AO1173" s="14">
        <v>44609</v>
      </c>
      <c r="AP1173" s="15"/>
      <c r="AQ1173" s="15"/>
      <c r="AR1173" s="15"/>
      <c r="AS1173" s="15"/>
      <c r="AT1173" s="15">
        <v>3392000</v>
      </c>
      <c r="AU1173" s="15"/>
      <c r="AV1173" s="15"/>
      <c r="AW1173" s="15"/>
      <c r="AX1173" s="15">
        <v>13568000</v>
      </c>
      <c r="AY1173" s="15"/>
      <c r="AZ1173" s="15"/>
      <c r="BA1173" s="15"/>
      <c r="BB1173" s="19">
        <f t="shared" si="175"/>
        <v>3392000</v>
      </c>
      <c r="BC1173" s="15">
        <f t="shared" si="170"/>
        <v>16960000</v>
      </c>
      <c r="BD1173" s="15">
        <f t="shared" si="174"/>
        <v>16960000</v>
      </c>
      <c r="BE1173" t="str">
        <f t="shared" si="171"/>
        <v>OK</v>
      </c>
      <c r="BF1173">
        <f t="shared" si="172"/>
        <v>2</v>
      </c>
    </row>
    <row r="1174" spans="1:58" hidden="1">
      <c r="A1174">
        <v>13</v>
      </c>
      <c r="B1174" t="s">
        <v>24</v>
      </c>
      <c r="C1174" t="s">
        <v>1382</v>
      </c>
      <c r="D1174" t="s">
        <v>1325</v>
      </c>
      <c r="E1174" t="s">
        <v>2</v>
      </c>
      <c r="F1174" s="17" t="s">
        <v>1363</v>
      </c>
      <c r="G1174">
        <v>3880</v>
      </c>
      <c r="H1174">
        <v>33</v>
      </c>
      <c r="I1174" s="15">
        <v>17490000</v>
      </c>
      <c r="J1174" s="15">
        <v>530000</v>
      </c>
      <c r="K1174">
        <v>33</v>
      </c>
      <c r="M1174" t="s">
        <v>113</v>
      </c>
      <c r="N1174" s="17" t="s">
        <v>45</v>
      </c>
      <c r="O1174" t="s">
        <v>190</v>
      </c>
      <c r="P1174" t="s">
        <v>1364</v>
      </c>
      <c r="Q1174" t="s">
        <v>116</v>
      </c>
      <c r="R1174" t="s">
        <v>1365</v>
      </c>
      <c r="S1174" t="s">
        <v>124</v>
      </c>
      <c r="T1174" t="s">
        <v>1366</v>
      </c>
      <c r="U1174" t="s">
        <v>1120</v>
      </c>
      <c r="V1174" s="17" t="str">
        <f t="shared" si="169"/>
        <v>13-388003</v>
      </c>
      <c r="W1174" t="s">
        <v>1379</v>
      </c>
      <c r="X1174" s="17" t="s">
        <v>40</v>
      </c>
      <c r="Y1174" s="14"/>
      <c r="AA1174" s="14"/>
      <c r="AB1174" s="14"/>
      <c r="AC1174" s="19">
        <f t="shared" si="173"/>
        <v>17490000</v>
      </c>
      <c r="AE1174" s="14"/>
      <c r="AF1174" s="14"/>
      <c r="AH1174" s="14"/>
      <c r="AI1174" s="14">
        <v>44335</v>
      </c>
      <c r="AK1174" s="14">
        <v>44335</v>
      </c>
      <c r="AL1174" s="15">
        <f t="shared" si="176"/>
        <v>17490000</v>
      </c>
      <c r="AM1174" s="16">
        <v>7</v>
      </c>
      <c r="AN1174" s="14">
        <v>44549</v>
      </c>
      <c r="AO1174" s="14">
        <v>44609</v>
      </c>
      <c r="AP1174" s="15"/>
      <c r="AQ1174" s="15"/>
      <c r="AR1174" s="15"/>
      <c r="AS1174" s="15"/>
      <c r="AT1174" s="15">
        <v>3498000</v>
      </c>
      <c r="AU1174" s="15"/>
      <c r="AV1174" s="15"/>
      <c r="AW1174" s="15"/>
      <c r="AX1174" s="15">
        <v>13992000</v>
      </c>
      <c r="AY1174" s="15"/>
      <c r="AZ1174" s="15"/>
      <c r="BA1174" s="15"/>
      <c r="BB1174" s="19">
        <f t="shared" si="175"/>
        <v>3498000</v>
      </c>
      <c r="BC1174" s="15">
        <f t="shared" si="170"/>
        <v>17490000</v>
      </c>
      <c r="BD1174" s="15">
        <f t="shared" si="174"/>
        <v>17490000</v>
      </c>
      <c r="BE1174" t="str">
        <f t="shared" si="171"/>
        <v>OK</v>
      </c>
      <c r="BF1174">
        <f t="shared" si="172"/>
        <v>2</v>
      </c>
    </row>
    <row r="1175" spans="1:58" hidden="1">
      <c r="A1175">
        <v>13</v>
      </c>
      <c r="B1175" t="s">
        <v>24</v>
      </c>
      <c r="C1175" t="s">
        <v>1383</v>
      </c>
      <c r="D1175" t="s">
        <v>1308</v>
      </c>
      <c r="E1175" t="s">
        <v>2</v>
      </c>
      <c r="F1175" s="17" t="s">
        <v>1363</v>
      </c>
      <c r="G1175">
        <v>3880</v>
      </c>
      <c r="H1175">
        <v>31</v>
      </c>
      <c r="I1175" s="15">
        <v>16430000</v>
      </c>
      <c r="J1175" s="15">
        <v>530000</v>
      </c>
      <c r="K1175">
        <v>31</v>
      </c>
      <c r="M1175" t="s">
        <v>113</v>
      </c>
      <c r="N1175" s="17" t="s">
        <v>45</v>
      </c>
      <c r="O1175" t="s">
        <v>190</v>
      </c>
      <c r="P1175" t="s">
        <v>1364</v>
      </c>
      <c r="Q1175" t="s">
        <v>116</v>
      </c>
      <c r="R1175" t="s">
        <v>1365</v>
      </c>
      <c r="S1175" t="s">
        <v>124</v>
      </c>
      <c r="T1175" t="s">
        <v>1366</v>
      </c>
      <c r="U1175" t="s">
        <v>1120</v>
      </c>
      <c r="V1175" s="17" t="str">
        <f t="shared" si="169"/>
        <v>13-388003</v>
      </c>
      <c r="W1175" t="s">
        <v>1371</v>
      </c>
      <c r="X1175" s="17" t="s">
        <v>40</v>
      </c>
      <c r="Y1175" s="14"/>
      <c r="AA1175" s="14"/>
      <c r="AB1175" s="14"/>
      <c r="AC1175" s="19">
        <f t="shared" si="173"/>
        <v>16430000</v>
      </c>
      <c r="AE1175" s="14"/>
      <c r="AF1175" s="14"/>
      <c r="AH1175" s="14"/>
      <c r="AI1175" s="14">
        <v>44335</v>
      </c>
      <c r="AK1175" s="14">
        <v>44335</v>
      </c>
      <c r="AL1175" s="15">
        <f t="shared" si="176"/>
        <v>16430000</v>
      </c>
      <c r="AM1175" s="16">
        <v>7</v>
      </c>
      <c r="AN1175" s="14">
        <v>44549</v>
      </c>
      <c r="AO1175" s="14">
        <v>44609</v>
      </c>
      <c r="AP1175" s="15"/>
      <c r="AQ1175" s="15"/>
      <c r="AR1175" s="15"/>
      <c r="AS1175" s="15"/>
      <c r="AT1175" s="15">
        <v>3286000</v>
      </c>
      <c r="AU1175" s="15"/>
      <c r="AV1175" s="15"/>
      <c r="AW1175" s="15"/>
      <c r="AX1175" s="15">
        <v>13144000</v>
      </c>
      <c r="AY1175" s="15"/>
      <c r="AZ1175" s="15"/>
      <c r="BA1175" s="15"/>
      <c r="BB1175" s="19">
        <f t="shared" si="175"/>
        <v>3286000</v>
      </c>
      <c r="BC1175" s="15">
        <f t="shared" si="170"/>
        <v>16430000</v>
      </c>
      <c r="BD1175" s="15">
        <f t="shared" si="174"/>
        <v>16430000</v>
      </c>
      <c r="BE1175" t="str">
        <f t="shared" si="171"/>
        <v>OK</v>
      </c>
      <c r="BF1175">
        <f t="shared" si="172"/>
        <v>2</v>
      </c>
    </row>
    <row r="1176" spans="1:58" hidden="1">
      <c r="A1176">
        <v>13</v>
      </c>
      <c r="B1176" t="s">
        <v>24</v>
      </c>
      <c r="C1176" t="s">
        <v>1337</v>
      </c>
      <c r="D1176" t="s">
        <v>1311</v>
      </c>
      <c r="E1176" t="s">
        <v>2</v>
      </c>
      <c r="F1176" s="17" t="s">
        <v>1363</v>
      </c>
      <c r="G1176">
        <v>3880</v>
      </c>
      <c r="H1176">
        <v>15</v>
      </c>
      <c r="I1176" s="15">
        <v>7950000</v>
      </c>
      <c r="J1176" s="15">
        <v>530000</v>
      </c>
      <c r="K1176">
        <v>15</v>
      </c>
      <c r="M1176" t="s">
        <v>113</v>
      </c>
      <c r="N1176" s="17" t="s">
        <v>45</v>
      </c>
      <c r="O1176" t="s">
        <v>190</v>
      </c>
      <c r="P1176" t="s">
        <v>1364</v>
      </c>
      <c r="Q1176" t="s">
        <v>116</v>
      </c>
      <c r="R1176" t="s">
        <v>1365</v>
      </c>
      <c r="S1176" t="s">
        <v>124</v>
      </c>
      <c r="T1176" t="s">
        <v>1366</v>
      </c>
      <c r="U1176" t="s">
        <v>1120</v>
      </c>
      <c r="V1176" s="17" t="str">
        <f t="shared" si="169"/>
        <v>13-388003</v>
      </c>
      <c r="W1176" t="s">
        <v>1372</v>
      </c>
      <c r="X1176" s="17" t="s">
        <v>40</v>
      </c>
      <c r="Y1176" s="14"/>
      <c r="AA1176" s="14"/>
      <c r="AB1176" s="14"/>
      <c r="AC1176" s="19">
        <f t="shared" si="173"/>
        <v>7950000</v>
      </c>
      <c r="AE1176" s="14"/>
      <c r="AF1176" s="14"/>
      <c r="AH1176" s="14"/>
      <c r="AI1176" s="14">
        <v>44335</v>
      </c>
      <c r="AK1176" s="14">
        <v>44335</v>
      </c>
      <c r="AL1176" s="15">
        <f t="shared" si="176"/>
        <v>7950000</v>
      </c>
      <c r="AM1176" s="16">
        <v>7</v>
      </c>
      <c r="AN1176" s="14">
        <v>44549</v>
      </c>
      <c r="AO1176" s="14">
        <v>44609</v>
      </c>
      <c r="AP1176" s="15"/>
      <c r="AQ1176" s="15"/>
      <c r="AR1176" s="15"/>
      <c r="AS1176" s="15"/>
      <c r="AT1176" s="15">
        <v>1590000</v>
      </c>
      <c r="AU1176" s="15"/>
      <c r="AV1176" s="15"/>
      <c r="AW1176" s="15"/>
      <c r="AX1176" s="15">
        <v>6360000</v>
      </c>
      <c r="AY1176" s="15"/>
      <c r="AZ1176" s="15"/>
      <c r="BA1176" s="15"/>
      <c r="BB1176" s="19">
        <f t="shared" si="175"/>
        <v>1590000</v>
      </c>
      <c r="BC1176" s="15">
        <f t="shared" si="170"/>
        <v>7950000</v>
      </c>
      <c r="BD1176" s="15">
        <f t="shared" si="174"/>
        <v>7950000</v>
      </c>
      <c r="BE1176" t="str">
        <f t="shared" si="171"/>
        <v>OK</v>
      </c>
      <c r="BF1176">
        <f t="shared" si="172"/>
        <v>2</v>
      </c>
    </row>
    <row r="1177" spans="1:58" hidden="1">
      <c r="A1177">
        <v>13</v>
      </c>
      <c r="B1177" t="s">
        <v>24</v>
      </c>
      <c r="C1177" t="s">
        <v>1360</v>
      </c>
      <c r="D1177" t="s">
        <v>1311</v>
      </c>
      <c r="E1177" t="s">
        <v>2</v>
      </c>
      <c r="F1177" s="17" t="s">
        <v>1363</v>
      </c>
      <c r="G1177">
        <v>3880</v>
      </c>
      <c r="H1177">
        <v>26</v>
      </c>
      <c r="I1177" s="15">
        <v>13780000</v>
      </c>
      <c r="J1177" s="15">
        <v>530000</v>
      </c>
      <c r="K1177">
        <v>26</v>
      </c>
      <c r="M1177" t="s">
        <v>113</v>
      </c>
      <c r="N1177" s="17" t="s">
        <v>45</v>
      </c>
      <c r="O1177" t="s">
        <v>190</v>
      </c>
      <c r="P1177" t="s">
        <v>1364</v>
      </c>
      <c r="Q1177" t="s">
        <v>116</v>
      </c>
      <c r="R1177" t="s">
        <v>1365</v>
      </c>
      <c r="S1177" t="s">
        <v>124</v>
      </c>
      <c r="T1177" t="s">
        <v>1366</v>
      </c>
      <c r="U1177" t="s">
        <v>1120</v>
      </c>
      <c r="V1177" s="17" t="str">
        <f t="shared" si="169"/>
        <v>13-388003</v>
      </c>
      <c r="W1177" t="s">
        <v>1372</v>
      </c>
      <c r="X1177" s="17" t="s">
        <v>40</v>
      </c>
      <c r="Y1177" s="14"/>
      <c r="AA1177" s="14"/>
      <c r="AB1177" s="14"/>
      <c r="AC1177" s="19">
        <f t="shared" si="173"/>
        <v>13780000</v>
      </c>
      <c r="AE1177" s="14"/>
      <c r="AF1177" s="14"/>
      <c r="AH1177" s="14"/>
      <c r="AI1177" s="14">
        <v>44335</v>
      </c>
      <c r="AK1177" s="14">
        <v>44335</v>
      </c>
      <c r="AL1177" s="15">
        <f t="shared" si="176"/>
        <v>13780000</v>
      </c>
      <c r="AM1177" s="16">
        <v>7</v>
      </c>
      <c r="AN1177" s="14">
        <v>44549</v>
      </c>
      <c r="AO1177" s="14">
        <v>44609</v>
      </c>
      <c r="AP1177" s="15"/>
      <c r="AQ1177" s="15"/>
      <c r="AR1177" s="15"/>
      <c r="AS1177" s="15"/>
      <c r="AT1177" s="15">
        <v>2756000</v>
      </c>
      <c r="AU1177" s="15"/>
      <c r="AV1177" s="15"/>
      <c r="AW1177" s="15"/>
      <c r="AX1177" s="15">
        <v>11024000</v>
      </c>
      <c r="AY1177" s="15"/>
      <c r="AZ1177" s="15"/>
      <c r="BA1177" s="15"/>
      <c r="BB1177" s="19">
        <f t="shared" si="175"/>
        <v>2756000</v>
      </c>
      <c r="BC1177" s="15">
        <f t="shared" si="170"/>
        <v>13780000</v>
      </c>
      <c r="BD1177" s="15">
        <f t="shared" si="174"/>
        <v>13780000</v>
      </c>
      <c r="BE1177" t="str">
        <f t="shared" si="171"/>
        <v>OK</v>
      </c>
      <c r="BF1177">
        <f t="shared" si="172"/>
        <v>2</v>
      </c>
    </row>
    <row r="1178" spans="1:58" hidden="1">
      <c r="A1178">
        <v>13</v>
      </c>
      <c r="B1178" t="s">
        <v>24</v>
      </c>
      <c r="C1178" t="s">
        <v>1384</v>
      </c>
      <c r="D1178" t="s">
        <v>1308</v>
      </c>
      <c r="E1178" t="s">
        <v>2</v>
      </c>
      <c r="F1178" s="17" t="s">
        <v>1363</v>
      </c>
      <c r="G1178">
        <v>3880</v>
      </c>
      <c r="H1178">
        <v>27</v>
      </c>
      <c r="I1178" s="15">
        <v>14310000</v>
      </c>
      <c r="J1178" s="15">
        <v>530000</v>
      </c>
      <c r="K1178">
        <v>27</v>
      </c>
      <c r="M1178" t="s">
        <v>113</v>
      </c>
      <c r="N1178" s="17" t="s">
        <v>45</v>
      </c>
      <c r="O1178" t="s">
        <v>190</v>
      </c>
      <c r="P1178" t="s">
        <v>1364</v>
      </c>
      <c r="Q1178" t="s">
        <v>116</v>
      </c>
      <c r="R1178" t="s">
        <v>1365</v>
      </c>
      <c r="S1178" t="s">
        <v>124</v>
      </c>
      <c r="T1178" t="s">
        <v>1366</v>
      </c>
      <c r="U1178" t="s">
        <v>1120</v>
      </c>
      <c r="V1178" s="17" t="str">
        <f t="shared" si="169"/>
        <v>13-388003</v>
      </c>
      <c r="W1178" t="s">
        <v>1371</v>
      </c>
      <c r="X1178" s="17" t="s">
        <v>40</v>
      </c>
      <c r="Y1178" s="14"/>
      <c r="AA1178" s="14"/>
      <c r="AB1178" s="14"/>
      <c r="AC1178" s="19">
        <f t="shared" si="173"/>
        <v>14310000</v>
      </c>
      <c r="AE1178" s="14"/>
      <c r="AF1178" s="14"/>
      <c r="AH1178" s="14"/>
      <c r="AI1178" s="14">
        <v>44335</v>
      </c>
      <c r="AK1178" s="14">
        <v>44335</v>
      </c>
      <c r="AL1178" s="15">
        <f t="shared" si="176"/>
        <v>14310000</v>
      </c>
      <c r="AM1178" s="16">
        <v>7</v>
      </c>
      <c r="AN1178" s="14">
        <v>44549</v>
      </c>
      <c r="AO1178" s="14">
        <v>44609</v>
      </c>
      <c r="AP1178" s="15"/>
      <c r="AQ1178" s="15"/>
      <c r="AR1178" s="15"/>
      <c r="AS1178" s="15"/>
      <c r="AT1178" s="15">
        <v>2862000</v>
      </c>
      <c r="AU1178" s="15"/>
      <c r="AV1178" s="15"/>
      <c r="AW1178" s="15"/>
      <c r="AX1178" s="15">
        <v>11448000</v>
      </c>
      <c r="AY1178" s="15"/>
      <c r="AZ1178" s="15"/>
      <c r="BA1178" s="15"/>
      <c r="BB1178" s="19">
        <f t="shared" si="175"/>
        <v>2862000</v>
      </c>
      <c r="BC1178" s="15">
        <f t="shared" si="170"/>
        <v>14310000</v>
      </c>
      <c r="BD1178" s="15">
        <f t="shared" si="174"/>
        <v>14310000</v>
      </c>
      <c r="BE1178" t="str">
        <f t="shared" si="171"/>
        <v>OK</v>
      </c>
      <c r="BF1178">
        <f t="shared" si="172"/>
        <v>2</v>
      </c>
    </row>
    <row r="1179" spans="1:58" hidden="1">
      <c r="A1179">
        <v>13</v>
      </c>
      <c r="B1179" t="s">
        <v>24</v>
      </c>
      <c r="C1179" t="s">
        <v>1385</v>
      </c>
      <c r="D1179" t="s">
        <v>1290</v>
      </c>
      <c r="E1179" t="s">
        <v>2</v>
      </c>
      <c r="F1179" s="17" t="s">
        <v>1363</v>
      </c>
      <c r="G1179">
        <v>3880</v>
      </c>
      <c r="H1179">
        <v>34</v>
      </c>
      <c r="I1179" s="15">
        <v>18020000</v>
      </c>
      <c r="J1179" s="15">
        <v>530000</v>
      </c>
      <c r="K1179">
        <v>34</v>
      </c>
      <c r="M1179" t="s">
        <v>113</v>
      </c>
      <c r="N1179" s="17" t="s">
        <v>45</v>
      </c>
      <c r="O1179" t="s">
        <v>190</v>
      </c>
      <c r="P1179" t="s">
        <v>1364</v>
      </c>
      <c r="Q1179" t="s">
        <v>116</v>
      </c>
      <c r="R1179" t="s">
        <v>1365</v>
      </c>
      <c r="S1179" t="s">
        <v>124</v>
      </c>
      <c r="T1179" t="s">
        <v>1366</v>
      </c>
      <c r="U1179" t="s">
        <v>1120</v>
      </c>
      <c r="V1179" s="17" t="str">
        <f t="shared" ref="V1179:V1242" si="177">CONCATENATE(U1179,"-",T1179)</f>
        <v>13-388003</v>
      </c>
      <c r="W1179" t="s">
        <v>1368</v>
      </c>
      <c r="X1179" s="17" t="s">
        <v>40</v>
      </c>
      <c r="Y1179" s="14"/>
      <c r="AA1179" s="14"/>
      <c r="AB1179" s="14"/>
      <c r="AC1179" s="19">
        <f t="shared" si="173"/>
        <v>18020000</v>
      </c>
      <c r="AE1179" s="14"/>
      <c r="AF1179" s="14"/>
      <c r="AH1179" s="14"/>
      <c r="AI1179" s="14">
        <v>44335</v>
      </c>
      <c r="AK1179" s="14">
        <v>44335</v>
      </c>
      <c r="AL1179" s="15">
        <f t="shared" si="176"/>
        <v>18020000</v>
      </c>
      <c r="AM1179" s="16">
        <v>7</v>
      </c>
      <c r="AN1179" s="14">
        <v>44549</v>
      </c>
      <c r="AO1179" s="14">
        <v>44609</v>
      </c>
      <c r="AP1179" s="15"/>
      <c r="AQ1179" s="15"/>
      <c r="AR1179" s="15"/>
      <c r="AS1179" s="15"/>
      <c r="AT1179" s="15">
        <v>3604000</v>
      </c>
      <c r="AU1179" s="15"/>
      <c r="AV1179" s="15"/>
      <c r="AW1179" s="15"/>
      <c r="AX1179" s="15">
        <v>14416000</v>
      </c>
      <c r="AY1179" s="15"/>
      <c r="AZ1179" s="15"/>
      <c r="BA1179" s="15"/>
      <c r="BB1179" s="19">
        <f t="shared" si="175"/>
        <v>3604000</v>
      </c>
      <c r="BC1179" s="15">
        <f t="shared" ref="BC1179:BC1242" si="178">IF((SUM(AP1179:BA1179)=0),"---",(SUM(AP1179:BA1179)))</f>
        <v>18020000</v>
      </c>
      <c r="BD1179" s="15">
        <f t="shared" si="174"/>
        <v>18020000</v>
      </c>
      <c r="BE1179" t="str">
        <f t="shared" ref="BE1179:BE1242" si="179">IF(OR(BD1179="---",BC1179="---"),"---",IF(BD1179-BC1179=0,"OK","REVISAR"))</f>
        <v>OK</v>
      </c>
      <c r="BF1179">
        <f t="shared" ref="BF1179:BF1242" si="180">COUNT(AP1179:BA1179)</f>
        <v>2</v>
      </c>
    </row>
    <row r="1180" spans="1:58" hidden="1">
      <c r="A1180">
        <v>13</v>
      </c>
      <c r="B1180" t="s">
        <v>24</v>
      </c>
      <c r="C1180" t="s">
        <v>1343</v>
      </c>
      <c r="D1180" t="s">
        <v>1362</v>
      </c>
      <c r="E1180" t="s">
        <v>2</v>
      </c>
      <c r="F1180" s="17" t="s">
        <v>1363</v>
      </c>
      <c r="G1180">
        <v>3880</v>
      </c>
      <c r="H1180">
        <v>32</v>
      </c>
      <c r="I1180" s="15">
        <v>17600000</v>
      </c>
      <c r="J1180" s="15">
        <v>550000</v>
      </c>
      <c r="K1180">
        <v>32</v>
      </c>
      <c r="M1180" t="s">
        <v>113</v>
      </c>
      <c r="N1180" s="17" t="s">
        <v>45</v>
      </c>
      <c r="O1180" t="s">
        <v>190</v>
      </c>
      <c r="P1180" t="s">
        <v>1364</v>
      </c>
      <c r="Q1180" t="s">
        <v>116</v>
      </c>
      <c r="R1180" t="s">
        <v>1365</v>
      </c>
      <c r="S1180" t="s">
        <v>124</v>
      </c>
      <c r="T1180" t="s">
        <v>1366</v>
      </c>
      <c r="U1180" t="s">
        <v>1120</v>
      </c>
      <c r="V1180" s="17" t="str">
        <f t="shared" si="177"/>
        <v>13-388003</v>
      </c>
      <c r="W1180" t="s">
        <v>1367</v>
      </c>
      <c r="X1180" s="17" t="s">
        <v>40</v>
      </c>
      <c r="Y1180" s="14"/>
      <c r="AA1180" s="14"/>
      <c r="AB1180" s="14"/>
      <c r="AC1180" s="19">
        <f t="shared" si="173"/>
        <v>17600000</v>
      </c>
      <c r="AE1180" s="14"/>
      <c r="AF1180" s="14"/>
      <c r="AH1180" s="14"/>
      <c r="AI1180" s="14">
        <v>44335</v>
      </c>
      <c r="AK1180" s="14">
        <v>44335</v>
      </c>
      <c r="AL1180" s="15">
        <f t="shared" si="176"/>
        <v>17600000</v>
      </c>
      <c r="AM1180" s="16">
        <v>7</v>
      </c>
      <c r="AN1180" s="14">
        <v>44549</v>
      </c>
      <c r="AO1180" s="14">
        <v>44609</v>
      </c>
      <c r="AP1180" s="15"/>
      <c r="AQ1180" s="15"/>
      <c r="AR1180" s="15"/>
      <c r="AS1180" s="15"/>
      <c r="AT1180" s="15">
        <v>3520000</v>
      </c>
      <c r="AU1180" s="15"/>
      <c r="AV1180" s="15"/>
      <c r="AW1180" s="15"/>
      <c r="AX1180" s="15">
        <v>14080000</v>
      </c>
      <c r="AY1180" s="15"/>
      <c r="AZ1180" s="15"/>
      <c r="BA1180" s="15"/>
      <c r="BB1180" s="19">
        <f t="shared" si="175"/>
        <v>3520000</v>
      </c>
      <c r="BC1180" s="15">
        <f t="shared" si="178"/>
        <v>17600000</v>
      </c>
      <c r="BD1180" s="15">
        <f t="shared" si="174"/>
        <v>17600000</v>
      </c>
      <c r="BE1180" t="str">
        <f t="shared" si="179"/>
        <v>OK</v>
      </c>
      <c r="BF1180">
        <f t="shared" si="180"/>
        <v>2</v>
      </c>
    </row>
    <row r="1181" spans="1:58" hidden="1">
      <c r="A1181">
        <v>13</v>
      </c>
      <c r="B1181" t="s">
        <v>24</v>
      </c>
      <c r="C1181" t="s">
        <v>1345</v>
      </c>
      <c r="D1181" t="s">
        <v>1311</v>
      </c>
      <c r="E1181" t="s">
        <v>2</v>
      </c>
      <c r="F1181" s="17" t="s">
        <v>1363</v>
      </c>
      <c r="G1181">
        <v>3880</v>
      </c>
      <c r="H1181">
        <v>15</v>
      </c>
      <c r="I1181" s="15">
        <v>7950000</v>
      </c>
      <c r="J1181" s="15">
        <v>530000</v>
      </c>
      <c r="K1181">
        <v>15</v>
      </c>
      <c r="M1181" t="s">
        <v>113</v>
      </c>
      <c r="N1181" s="17" t="s">
        <v>45</v>
      </c>
      <c r="O1181" t="s">
        <v>190</v>
      </c>
      <c r="P1181" t="s">
        <v>1364</v>
      </c>
      <c r="Q1181" t="s">
        <v>116</v>
      </c>
      <c r="R1181" t="s">
        <v>1365</v>
      </c>
      <c r="S1181" t="s">
        <v>124</v>
      </c>
      <c r="T1181" t="s">
        <v>1366</v>
      </c>
      <c r="U1181" t="s">
        <v>1120</v>
      </c>
      <c r="V1181" s="17" t="str">
        <f t="shared" si="177"/>
        <v>13-388003</v>
      </c>
      <c r="W1181" t="s">
        <v>1372</v>
      </c>
      <c r="X1181" s="17" t="s">
        <v>40</v>
      </c>
      <c r="Y1181" s="14"/>
      <c r="AA1181" s="14"/>
      <c r="AB1181" s="14"/>
      <c r="AC1181" s="19">
        <f t="shared" si="173"/>
        <v>7950000</v>
      </c>
      <c r="AE1181" s="14"/>
      <c r="AF1181" s="14"/>
      <c r="AH1181" s="14"/>
      <c r="AI1181" s="14">
        <v>44335</v>
      </c>
      <c r="AK1181" s="14">
        <v>44335</v>
      </c>
      <c r="AL1181" s="15">
        <f t="shared" si="176"/>
        <v>7950000</v>
      </c>
      <c r="AM1181" s="16">
        <v>7</v>
      </c>
      <c r="AN1181" s="14">
        <v>44549</v>
      </c>
      <c r="AO1181" s="14">
        <v>44609</v>
      </c>
      <c r="AP1181" s="15"/>
      <c r="AQ1181" s="15"/>
      <c r="AR1181" s="15"/>
      <c r="AS1181" s="15"/>
      <c r="AT1181" s="15">
        <v>1590000</v>
      </c>
      <c r="AU1181" s="15"/>
      <c r="AV1181" s="15"/>
      <c r="AW1181" s="15"/>
      <c r="AX1181" s="15">
        <v>6360000</v>
      </c>
      <c r="AY1181" s="15"/>
      <c r="AZ1181" s="15"/>
      <c r="BA1181" s="15"/>
      <c r="BB1181" s="19">
        <f t="shared" si="175"/>
        <v>1590000</v>
      </c>
      <c r="BC1181" s="15">
        <f t="shared" si="178"/>
        <v>7950000</v>
      </c>
      <c r="BD1181" s="15">
        <f t="shared" si="174"/>
        <v>7950000</v>
      </c>
      <c r="BE1181" t="str">
        <f t="shared" si="179"/>
        <v>OK</v>
      </c>
      <c r="BF1181">
        <f t="shared" si="180"/>
        <v>2</v>
      </c>
    </row>
    <row r="1182" spans="1:58" hidden="1">
      <c r="A1182">
        <v>13</v>
      </c>
      <c r="B1182" t="s">
        <v>24</v>
      </c>
      <c r="C1182" t="s">
        <v>1305</v>
      </c>
      <c r="D1182" t="s">
        <v>1380</v>
      </c>
      <c r="E1182" t="s">
        <v>2</v>
      </c>
      <c r="F1182" s="17" t="s">
        <v>1363</v>
      </c>
      <c r="G1182">
        <v>3880</v>
      </c>
      <c r="H1182">
        <v>32</v>
      </c>
      <c r="I1182" s="15">
        <v>16960000</v>
      </c>
      <c r="J1182" s="15">
        <v>530000</v>
      </c>
      <c r="K1182">
        <v>32</v>
      </c>
      <c r="M1182" t="s">
        <v>113</v>
      </c>
      <c r="N1182" s="17" t="s">
        <v>45</v>
      </c>
      <c r="O1182" t="s">
        <v>190</v>
      </c>
      <c r="P1182" t="s">
        <v>1364</v>
      </c>
      <c r="Q1182" t="s">
        <v>116</v>
      </c>
      <c r="R1182" t="s">
        <v>1365</v>
      </c>
      <c r="S1182" t="s">
        <v>124</v>
      </c>
      <c r="T1182" t="s">
        <v>1366</v>
      </c>
      <c r="U1182" t="s">
        <v>1120</v>
      </c>
      <c r="V1182" s="17" t="str">
        <f t="shared" si="177"/>
        <v>13-388003</v>
      </c>
      <c r="W1182" t="s">
        <v>1381</v>
      </c>
      <c r="X1182" s="17" t="s">
        <v>40</v>
      </c>
      <c r="Y1182" s="14"/>
      <c r="AA1182" s="14"/>
      <c r="AB1182" s="14"/>
      <c r="AC1182" s="19">
        <f t="shared" si="173"/>
        <v>16960000</v>
      </c>
      <c r="AE1182" s="14"/>
      <c r="AF1182" s="14"/>
      <c r="AH1182" s="14"/>
      <c r="AI1182" s="14">
        <v>44335</v>
      </c>
      <c r="AK1182" s="14">
        <v>44335</v>
      </c>
      <c r="AL1182" s="15">
        <f t="shared" si="176"/>
        <v>16960000</v>
      </c>
      <c r="AM1182" s="16">
        <v>7</v>
      </c>
      <c r="AN1182" s="14">
        <v>44549</v>
      </c>
      <c r="AO1182" s="14">
        <v>44609</v>
      </c>
      <c r="AP1182" s="15"/>
      <c r="AQ1182" s="15"/>
      <c r="AR1182" s="15"/>
      <c r="AS1182" s="15"/>
      <c r="AT1182" s="15">
        <v>3392000</v>
      </c>
      <c r="AU1182" s="15"/>
      <c r="AV1182" s="15"/>
      <c r="AW1182" s="15"/>
      <c r="AX1182" s="15">
        <v>13568000</v>
      </c>
      <c r="AY1182" s="15"/>
      <c r="AZ1182" s="15"/>
      <c r="BA1182" s="15"/>
      <c r="BB1182" s="19">
        <f t="shared" si="175"/>
        <v>3392000</v>
      </c>
      <c r="BC1182" s="15">
        <f t="shared" si="178"/>
        <v>16960000</v>
      </c>
      <c r="BD1182" s="15">
        <f t="shared" si="174"/>
        <v>16960000</v>
      </c>
      <c r="BE1182" t="str">
        <f t="shared" si="179"/>
        <v>OK</v>
      </c>
      <c r="BF1182">
        <f t="shared" si="180"/>
        <v>2</v>
      </c>
    </row>
    <row r="1183" spans="1:58" hidden="1">
      <c r="A1183">
        <v>13</v>
      </c>
      <c r="B1183" t="s">
        <v>24</v>
      </c>
      <c r="C1183" t="s">
        <v>169</v>
      </c>
      <c r="D1183" t="s">
        <v>170</v>
      </c>
      <c r="E1183" t="s">
        <v>5</v>
      </c>
      <c r="F1183" t="s">
        <v>5</v>
      </c>
      <c r="G1183">
        <v>4103</v>
      </c>
      <c r="H1183">
        <v>145</v>
      </c>
      <c r="I1183" s="15">
        <v>406000000</v>
      </c>
      <c r="J1183" s="15">
        <v>2800000</v>
      </c>
      <c r="K1183">
        <v>145</v>
      </c>
      <c r="M1183" t="s">
        <v>40</v>
      </c>
      <c r="N1183" s="17" t="s">
        <v>46</v>
      </c>
      <c r="O1183" t="s">
        <v>114</v>
      </c>
      <c r="P1183" t="s">
        <v>1386</v>
      </c>
      <c r="Q1183" t="s">
        <v>53</v>
      </c>
      <c r="R1183" t="s">
        <v>117</v>
      </c>
      <c r="S1183" t="s">
        <v>118</v>
      </c>
      <c r="T1183">
        <v>410301</v>
      </c>
      <c r="U1183" t="s">
        <v>1120</v>
      </c>
      <c r="V1183" s="17" t="str">
        <f t="shared" si="177"/>
        <v>13-410301</v>
      </c>
      <c r="W1183" t="s">
        <v>1387</v>
      </c>
      <c r="X1183" s="17" t="s">
        <v>40</v>
      </c>
      <c r="Y1183" s="14">
        <v>44365</v>
      </c>
      <c r="Z1183" s="16">
        <v>14</v>
      </c>
      <c r="AA1183" s="14">
        <v>44379</v>
      </c>
      <c r="AB1183" s="14">
        <v>44365</v>
      </c>
      <c r="AC1183" s="19">
        <f t="shared" si="173"/>
        <v>406000000</v>
      </c>
      <c r="AD1183">
        <v>12</v>
      </c>
      <c r="AE1183" s="14">
        <v>44377</v>
      </c>
      <c r="AF1183" s="14">
        <v>44378</v>
      </c>
      <c r="AG1183">
        <v>8</v>
      </c>
      <c r="AH1183" s="14">
        <v>44386</v>
      </c>
      <c r="AI1183" s="14">
        <v>44390</v>
      </c>
      <c r="AJ1183">
        <v>10</v>
      </c>
      <c r="AK1183" s="14">
        <v>44400</v>
      </c>
      <c r="AL1183" s="15">
        <f t="shared" si="176"/>
        <v>406000000</v>
      </c>
      <c r="AM1183" s="16">
        <v>5</v>
      </c>
      <c r="AN1183" s="14">
        <v>44553</v>
      </c>
      <c r="AO1183" s="14">
        <v>44613</v>
      </c>
      <c r="AP1183" s="15"/>
      <c r="AQ1183" s="15"/>
      <c r="AR1183" s="15"/>
      <c r="AS1183" s="15"/>
      <c r="AT1183" s="15"/>
      <c r="AU1183" s="15"/>
      <c r="AV1183" s="15"/>
      <c r="AW1183" s="15">
        <v>40600000</v>
      </c>
      <c r="AX1183" s="15"/>
      <c r="AY1183" s="15">
        <v>365400000</v>
      </c>
      <c r="AZ1183" s="15"/>
      <c r="BA1183" s="15"/>
      <c r="BB1183" s="19">
        <f t="shared" si="175"/>
        <v>0</v>
      </c>
      <c r="BC1183" s="15">
        <f t="shared" si="178"/>
        <v>406000000</v>
      </c>
      <c r="BD1183" s="15">
        <f t="shared" si="174"/>
        <v>406000000</v>
      </c>
      <c r="BE1183" t="str">
        <f t="shared" si="179"/>
        <v>OK</v>
      </c>
      <c r="BF1183">
        <f t="shared" si="180"/>
        <v>2</v>
      </c>
    </row>
    <row r="1184" spans="1:58" hidden="1">
      <c r="A1184">
        <v>13</v>
      </c>
      <c r="B1184" t="s">
        <v>24</v>
      </c>
      <c r="C1184" t="s">
        <v>1361</v>
      </c>
      <c r="D1184" t="s">
        <v>1300</v>
      </c>
      <c r="E1184" t="s">
        <v>8</v>
      </c>
      <c r="F1184" s="17" t="s">
        <v>138</v>
      </c>
      <c r="G1184">
        <v>4881</v>
      </c>
      <c r="H1184">
        <v>10</v>
      </c>
      <c r="I1184" s="15">
        <v>9500000</v>
      </c>
      <c r="J1184" s="15">
        <v>950000</v>
      </c>
      <c r="K1184">
        <v>10</v>
      </c>
      <c r="M1184" t="s">
        <v>113</v>
      </c>
      <c r="N1184" s="17" t="s">
        <v>48</v>
      </c>
      <c r="O1184" t="s">
        <v>114</v>
      </c>
      <c r="P1184" t="s">
        <v>1388</v>
      </c>
      <c r="Q1184" t="s">
        <v>53</v>
      </c>
      <c r="R1184" t="s">
        <v>117</v>
      </c>
      <c r="S1184" t="s">
        <v>118</v>
      </c>
      <c r="T1184" t="s">
        <v>349</v>
      </c>
      <c r="U1184" t="s">
        <v>1120</v>
      </c>
      <c r="V1184" s="17" t="str">
        <f t="shared" si="177"/>
        <v>13-488101</v>
      </c>
      <c r="W1184" t="s">
        <v>1389</v>
      </c>
      <c r="X1184" t="s">
        <v>40</v>
      </c>
      <c r="Y1184" s="14">
        <v>44258</v>
      </c>
      <c r="Z1184" s="16">
        <v>30</v>
      </c>
      <c r="AA1184" s="14">
        <v>44288</v>
      </c>
      <c r="AB1184" s="14">
        <v>44266</v>
      </c>
      <c r="AC1184" s="19">
        <f t="shared" si="173"/>
        <v>9500000</v>
      </c>
      <c r="AD1184">
        <v>15</v>
      </c>
      <c r="AE1184" s="14">
        <v>44281</v>
      </c>
      <c r="AF1184" s="14">
        <v>44282</v>
      </c>
      <c r="AG1184">
        <v>15</v>
      </c>
      <c r="AH1184" s="14">
        <v>44297</v>
      </c>
      <c r="AI1184" s="14">
        <v>44320</v>
      </c>
      <c r="AJ1184">
        <v>18</v>
      </c>
      <c r="AK1184" s="14">
        <v>44338</v>
      </c>
      <c r="AL1184" s="15">
        <f t="shared" si="176"/>
        <v>9500000</v>
      </c>
      <c r="AM1184" s="16">
        <v>8</v>
      </c>
      <c r="AN1184" s="14">
        <v>44583</v>
      </c>
      <c r="AO1184" s="14">
        <v>44643</v>
      </c>
      <c r="AP1184" s="15"/>
      <c r="AQ1184" s="15"/>
      <c r="AR1184" s="15"/>
      <c r="AS1184" s="15"/>
      <c r="AT1184" s="15">
        <v>950000</v>
      </c>
      <c r="AU1184" s="15"/>
      <c r="AV1184" s="15"/>
      <c r="AW1184" s="15">
        <v>8550000</v>
      </c>
      <c r="AX1184" s="15"/>
      <c r="AY1184" s="15"/>
      <c r="AZ1184" s="15"/>
      <c r="BA1184" s="15"/>
      <c r="BB1184" s="19">
        <f t="shared" si="175"/>
        <v>950000</v>
      </c>
      <c r="BC1184" s="15">
        <f t="shared" si="178"/>
        <v>9500000</v>
      </c>
      <c r="BD1184" s="15">
        <f t="shared" si="174"/>
        <v>9500000</v>
      </c>
      <c r="BE1184" t="str">
        <f t="shared" si="179"/>
        <v>OK</v>
      </c>
      <c r="BF1184">
        <f t="shared" si="180"/>
        <v>2</v>
      </c>
    </row>
    <row r="1185" spans="1:58" hidden="1">
      <c r="A1185">
        <v>13</v>
      </c>
      <c r="B1185" t="s">
        <v>24</v>
      </c>
      <c r="C1185" t="s">
        <v>1289</v>
      </c>
      <c r="D1185" t="s">
        <v>1290</v>
      </c>
      <c r="E1185" t="s">
        <v>8</v>
      </c>
      <c r="F1185" s="17" t="s">
        <v>138</v>
      </c>
      <c r="G1185">
        <v>4881</v>
      </c>
      <c r="H1185">
        <v>13</v>
      </c>
      <c r="I1185" s="15">
        <v>12350000</v>
      </c>
      <c r="J1185" s="15">
        <v>950000</v>
      </c>
      <c r="K1185">
        <v>13</v>
      </c>
      <c r="M1185" t="s">
        <v>113</v>
      </c>
      <c r="N1185" s="17" t="s">
        <v>48</v>
      </c>
      <c r="O1185" t="s">
        <v>114</v>
      </c>
      <c r="P1185" t="s">
        <v>1388</v>
      </c>
      <c r="Q1185" t="s">
        <v>53</v>
      </c>
      <c r="R1185" t="s">
        <v>117</v>
      </c>
      <c r="S1185" t="s">
        <v>118</v>
      </c>
      <c r="T1185" t="s">
        <v>349</v>
      </c>
      <c r="U1185" t="s">
        <v>1120</v>
      </c>
      <c r="V1185" s="17" t="str">
        <f t="shared" si="177"/>
        <v>13-488101</v>
      </c>
      <c r="W1185" t="s">
        <v>1390</v>
      </c>
      <c r="X1185" s="17" t="s">
        <v>40</v>
      </c>
      <c r="Y1185" s="14">
        <v>44258</v>
      </c>
      <c r="Z1185" s="16">
        <v>30</v>
      </c>
      <c r="AA1185" s="14">
        <v>44288</v>
      </c>
      <c r="AB1185" s="14">
        <v>44266</v>
      </c>
      <c r="AC1185" s="19">
        <f t="shared" si="173"/>
        <v>12350000</v>
      </c>
      <c r="AD1185">
        <v>15</v>
      </c>
      <c r="AE1185" s="14">
        <v>44281</v>
      </c>
      <c r="AF1185" s="14">
        <v>44282</v>
      </c>
      <c r="AG1185">
        <v>15</v>
      </c>
      <c r="AH1185" s="14">
        <v>44297</v>
      </c>
      <c r="AI1185" s="14">
        <v>44320</v>
      </c>
      <c r="AJ1185">
        <v>18</v>
      </c>
      <c r="AK1185" s="14">
        <v>44338</v>
      </c>
      <c r="AL1185" s="15">
        <f t="shared" si="176"/>
        <v>12350000</v>
      </c>
      <c r="AM1185" s="16">
        <v>8</v>
      </c>
      <c r="AN1185" s="14">
        <v>44583</v>
      </c>
      <c r="AO1185" s="14">
        <v>44643</v>
      </c>
      <c r="AP1185" s="15"/>
      <c r="AQ1185" s="15"/>
      <c r="AR1185" s="15"/>
      <c r="AS1185" s="15"/>
      <c r="AT1185" s="15">
        <v>1235000</v>
      </c>
      <c r="AU1185" s="15"/>
      <c r="AV1185" s="15"/>
      <c r="AW1185" s="15">
        <v>11115000</v>
      </c>
      <c r="AX1185" s="15"/>
      <c r="AY1185" s="15"/>
      <c r="AZ1185" s="15"/>
      <c r="BA1185" s="15"/>
      <c r="BB1185" s="19">
        <f t="shared" si="175"/>
        <v>1235000</v>
      </c>
      <c r="BC1185" s="15">
        <f t="shared" si="178"/>
        <v>12350000</v>
      </c>
      <c r="BD1185" s="15">
        <f t="shared" si="174"/>
        <v>12350000</v>
      </c>
      <c r="BE1185" t="str">
        <f t="shared" si="179"/>
        <v>OK</v>
      </c>
      <c r="BF1185">
        <f t="shared" si="180"/>
        <v>2</v>
      </c>
    </row>
    <row r="1186" spans="1:58" hidden="1">
      <c r="A1186">
        <v>13</v>
      </c>
      <c r="B1186" t="s">
        <v>24</v>
      </c>
      <c r="C1186" t="s">
        <v>1369</v>
      </c>
      <c r="D1186" t="s">
        <v>1290</v>
      </c>
      <c r="E1186" t="s">
        <v>8</v>
      </c>
      <c r="F1186" s="17" t="s">
        <v>138</v>
      </c>
      <c r="G1186">
        <v>4881</v>
      </c>
      <c r="H1186">
        <v>11</v>
      </c>
      <c r="I1186" s="15">
        <v>10450000</v>
      </c>
      <c r="J1186" s="15">
        <v>950000</v>
      </c>
      <c r="K1186">
        <v>11</v>
      </c>
      <c r="M1186" t="s">
        <v>113</v>
      </c>
      <c r="N1186" s="17" t="s">
        <v>48</v>
      </c>
      <c r="O1186" t="s">
        <v>114</v>
      </c>
      <c r="P1186" t="s">
        <v>1388</v>
      </c>
      <c r="Q1186" t="s">
        <v>53</v>
      </c>
      <c r="R1186" t="s">
        <v>117</v>
      </c>
      <c r="S1186" t="s">
        <v>118</v>
      </c>
      <c r="T1186" t="s">
        <v>349</v>
      </c>
      <c r="U1186" t="s">
        <v>1120</v>
      </c>
      <c r="V1186" s="17" t="str">
        <f t="shared" si="177"/>
        <v>13-488101</v>
      </c>
      <c r="W1186" t="s">
        <v>1390</v>
      </c>
      <c r="X1186" s="17" t="s">
        <v>40</v>
      </c>
      <c r="Y1186" s="14">
        <v>44258</v>
      </c>
      <c r="Z1186" s="16">
        <v>30</v>
      </c>
      <c r="AA1186" s="14">
        <v>44288</v>
      </c>
      <c r="AB1186" s="14">
        <v>44266</v>
      </c>
      <c r="AC1186" s="19">
        <f t="shared" si="173"/>
        <v>10450000</v>
      </c>
      <c r="AD1186">
        <v>15</v>
      </c>
      <c r="AE1186" s="14">
        <v>44281</v>
      </c>
      <c r="AF1186" s="14">
        <v>44282</v>
      </c>
      <c r="AG1186">
        <v>15</v>
      </c>
      <c r="AH1186" s="14">
        <v>44297</v>
      </c>
      <c r="AI1186" s="14">
        <v>44320</v>
      </c>
      <c r="AJ1186">
        <v>18</v>
      </c>
      <c r="AK1186" s="14">
        <v>44338</v>
      </c>
      <c r="AL1186" s="15">
        <f t="shared" si="176"/>
        <v>10450000</v>
      </c>
      <c r="AM1186" s="16">
        <v>8</v>
      </c>
      <c r="AN1186" s="14">
        <v>44583</v>
      </c>
      <c r="AO1186" s="14">
        <v>44643</v>
      </c>
      <c r="AP1186" s="15"/>
      <c r="AQ1186" s="15"/>
      <c r="AR1186" s="15"/>
      <c r="AS1186" s="15"/>
      <c r="AT1186" s="15">
        <v>1045000</v>
      </c>
      <c r="AU1186" s="15"/>
      <c r="AV1186" s="15"/>
      <c r="AW1186" s="15">
        <v>9405000</v>
      </c>
      <c r="AX1186" s="15"/>
      <c r="AY1186" s="15"/>
      <c r="AZ1186" s="15"/>
      <c r="BA1186" s="15"/>
      <c r="BB1186" s="19">
        <f t="shared" si="175"/>
        <v>1045000</v>
      </c>
      <c r="BC1186" s="15">
        <f t="shared" si="178"/>
        <v>10450000</v>
      </c>
      <c r="BD1186" s="15">
        <f t="shared" si="174"/>
        <v>10450000</v>
      </c>
      <c r="BE1186" t="str">
        <f t="shared" si="179"/>
        <v>OK</v>
      </c>
      <c r="BF1186">
        <f t="shared" si="180"/>
        <v>2</v>
      </c>
    </row>
    <row r="1187" spans="1:58" hidden="1">
      <c r="A1187">
        <v>13</v>
      </c>
      <c r="B1187" t="s">
        <v>24</v>
      </c>
      <c r="C1187" t="s">
        <v>1293</v>
      </c>
      <c r="D1187" t="s">
        <v>1391</v>
      </c>
      <c r="E1187" t="s">
        <v>8</v>
      </c>
      <c r="F1187" s="17" t="s">
        <v>138</v>
      </c>
      <c r="G1187">
        <v>4881</v>
      </c>
      <c r="H1187">
        <v>14</v>
      </c>
      <c r="I1187" s="15">
        <v>13300000</v>
      </c>
      <c r="J1187" s="15">
        <v>950000</v>
      </c>
      <c r="K1187">
        <v>14</v>
      </c>
      <c r="M1187" t="s">
        <v>113</v>
      </c>
      <c r="N1187" s="17" t="s">
        <v>48</v>
      </c>
      <c r="O1187" t="s">
        <v>114</v>
      </c>
      <c r="P1187" t="s">
        <v>1388</v>
      </c>
      <c r="Q1187" t="s">
        <v>53</v>
      </c>
      <c r="R1187" t="s">
        <v>117</v>
      </c>
      <c r="S1187" t="s">
        <v>118</v>
      </c>
      <c r="T1187" t="s">
        <v>349</v>
      </c>
      <c r="U1187" t="s">
        <v>1120</v>
      </c>
      <c r="V1187" s="17" t="str">
        <f t="shared" si="177"/>
        <v>13-488101</v>
      </c>
      <c r="W1187" t="s">
        <v>1392</v>
      </c>
      <c r="X1187" s="17" t="s">
        <v>40</v>
      </c>
      <c r="Y1187" s="14">
        <v>44258</v>
      </c>
      <c r="Z1187" s="16">
        <v>30</v>
      </c>
      <c r="AA1187" s="14">
        <v>44288</v>
      </c>
      <c r="AB1187" s="14">
        <v>44266</v>
      </c>
      <c r="AC1187" s="19">
        <f t="shared" si="173"/>
        <v>13300000</v>
      </c>
      <c r="AD1187">
        <v>15</v>
      </c>
      <c r="AE1187" s="14">
        <v>44281</v>
      </c>
      <c r="AF1187" s="14">
        <v>44282</v>
      </c>
      <c r="AG1187">
        <v>15</v>
      </c>
      <c r="AH1187" s="14">
        <v>44297</v>
      </c>
      <c r="AI1187" s="14">
        <v>44320</v>
      </c>
      <c r="AJ1187">
        <v>18</v>
      </c>
      <c r="AK1187" s="14">
        <v>44338</v>
      </c>
      <c r="AL1187" s="15">
        <f t="shared" si="176"/>
        <v>13300000</v>
      </c>
      <c r="AM1187" s="16">
        <v>8</v>
      </c>
      <c r="AN1187" s="14">
        <v>44583</v>
      </c>
      <c r="AO1187" s="14">
        <v>44643</v>
      </c>
      <c r="AP1187" s="15"/>
      <c r="AQ1187" s="15"/>
      <c r="AR1187" s="15"/>
      <c r="AS1187" s="15"/>
      <c r="AT1187" s="15">
        <v>1330000</v>
      </c>
      <c r="AU1187" s="15"/>
      <c r="AV1187" s="15"/>
      <c r="AW1187" s="15">
        <v>11970000</v>
      </c>
      <c r="AX1187" s="15"/>
      <c r="AY1187" s="15"/>
      <c r="AZ1187" s="15"/>
      <c r="BA1187" s="15"/>
      <c r="BB1187" s="19">
        <f t="shared" si="175"/>
        <v>1330000</v>
      </c>
      <c r="BC1187" s="15">
        <f t="shared" si="178"/>
        <v>13300000</v>
      </c>
      <c r="BD1187" s="15">
        <f t="shared" si="174"/>
        <v>13300000</v>
      </c>
      <c r="BE1187" t="str">
        <f t="shared" si="179"/>
        <v>OK</v>
      </c>
      <c r="BF1187">
        <f t="shared" si="180"/>
        <v>2</v>
      </c>
    </row>
    <row r="1188" spans="1:58" hidden="1">
      <c r="A1188">
        <v>13</v>
      </c>
      <c r="B1188" t="s">
        <v>24</v>
      </c>
      <c r="C1188" t="s">
        <v>1370</v>
      </c>
      <c r="D1188" t="s">
        <v>1393</v>
      </c>
      <c r="E1188" t="s">
        <v>8</v>
      </c>
      <c r="F1188" s="17" t="s">
        <v>138</v>
      </c>
      <c r="G1188">
        <v>4881</v>
      </c>
      <c r="H1188">
        <v>24</v>
      </c>
      <c r="I1188" s="15">
        <v>22800000</v>
      </c>
      <c r="J1188" s="15">
        <v>950000</v>
      </c>
      <c r="K1188">
        <v>24</v>
      </c>
      <c r="M1188" t="s">
        <v>113</v>
      </c>
      <c r="N1188" s="17" t="s">
        <v>48</v>
      </c>
      <c r="O1188" t="s">
        <v>114</v>
      </c>
      <c r="P1188" t="s">
        <v>1388</v>
      </c>
      <c r="Q1188" t="s">
        <v>53</v>
      </c>
      <c r="R1188" t="s">
        <v>117</v>
      </c>
      <c r="S1188" t="s">
        <v>118</v>
      </c>
      <c r="T1188" t="s">
        <v>349</v>
      </c>
      <c r="U1188" t="s">
        <v>1120</v>
      </c>
      <c r="V1188" s="17" t="str">
        <f t="shared" si="177"/>
        <v>13-488101</v>
      </c>
      <c r="W1188" t="s">
        <v>1394</v>
      </c>
      <c r="X1188" s="17" t="s">
        <v>40</v>
      </c>
      <c r="Y1188" s="14">
        <v>44258</v>
      </c>
      <c r="Z1188" s="16">
        <v>30</v>
      </c>
      <c r="AA1188" s="14">
        <v>44288</v>
      </c>
      <c r="AB1188" s="14">
        <v>44266</v>
      </c>
      <c r="AC1188" s="19">
        <f t="shared" si="173"/>
        <v>22800000</v>
      </c>
      <c r="AD1188">
        <v>15</v>
      </c>
      <c r="AE1188" s="14">
        <v>44281</v>
      </c>
      <c r="AF1188" s="14">
        <v>44282</v>
      </c>
      <c r="AG1188">
        <v>15</v>
      </c>
      <c r="AH1188" s="14">
        <v>44297</v>
      </c>
      <c r="AI1188" s="14">
        <v>44320</v>
      </c>
      <c r="AJ1188">
        <v>18</v>
      </c>
      <c r="AK1188" s="14">
        <v>44338</v>
      </c>
      <c r="AL1188" s="15">
        <f t="shared" si="176"/>
        <v>22800000</v>
      </c>
      <c r="AM1188" s="16">
        <v>8</v>
      </c>
      <c r="AN1188" s="14">
        <v>44583</v>
      </c>
      <c r="AO1188" s="14">
        <v>44643</v>
      </c>
      <c r="AP1188" s="15"/>
      <c r="AQ1188" s="15"/>
      <c r="AR1188" s="15"/>
      <c r="AS1188" s="15"/>
      <c r="AT1188" s="15">
        <v>2280000</v>
      </c>
      <c r="AU1188" s="15"/>
      <c r="AV1188" s="15"/>
      <c r="AW1188" s="15">
        <v>20520000</v>
      </c>
      <c r="AX1188" s="15"/>
      <c r="AY1188" s="15"/>
      <c r="AZ1188" s="15"/>
      <c r="BA1188" s="15"/>
      <c r="BB1188" s="19">
        <f t="shared" si="175"/>
        <v>2280000</v>
      </c>
      <c r="BC1188" s="15">
        <f t="shared" si="178"/>
        <v>22800000</v>
      </c>
      <c r="BD1188" s="15">
        <f t="shared" si="174"/>
        <v>22800000</v>
      </c>
      <c r="BE1188" t="str">
        <f t="shared" si="179"/>
        <v>OK</v>
      </c>
      <c r="BF1188">
        <f t="shared" si="180"/>
        <v>2</v>
      </c>
    </row>
    <row r="1189" spans="1:58" hidden="1">
      <c r="A1189">
        <v>13</v>
      </c>
      <c r="B1189" t="s">
        <v>24</v>
      </c>
      <c r="C1189" t="s">
        <v>1296</v>
      </c>
      <c r="D1189" t="s">
        <v>1297</v>
      </c>
      <c r="E1189" t="s">
        <v>8</v>
      </c>
      <c r="F1189" s="17" t="s">
        <v>138</v>
      </c>
      <c r="G1189">
        <v>4881</v>
      </c>
      <c r="H1189">
        <v>14</v>
      </c>
      <c r="I1189" s="15">
        <v>13300000</v>
      </c>
      <c r="J1189" s="15">
        <v>950000</v>
      </c>
      <c r="K1189">
        <v>14</v>
      </c>
      <c r="M1189" t="s">
        <v>113</v>
      </c>
      <c r="N1189" s="17" t="s">
        <v>48</v>
      </c>
      <c r="O1189" t="s">
        <v>114</v>
      </c>
      <c r="P1189" t="s">
        <v>1388</v>
      </c>
      <c r="Q1189" t="s">
        <v>53</v>
      </c>
      <c r="R1189" t="s">
        <v>117</v>
      </c>
      <c r="S1189" t="s">
        <v>118</v>
      </c>
      <c r="T1189" t="s">
        <v>349</v>
      </c>
      <c r="U1189" t="s">
        <v>1120</v>
      </c>
      <c r="V1189" s="17" t="str">
        <f t="shared" si="177"/>
        <v>13-488101</v>
      </c>
      <c r="W1189" t="s">
        <v>1395</v>
      </c>
      <c r="X1189" s="17" t="s">
        <v>40</v>
      </c>
      <c r="Y1189" s="14">
        <v>44258</v>
      </c>
      <c r="Z1189" s="16">
        <v>30</v>
      </c>
      <c r="AA1189" s="14">
        <v>44288</v>
      </c>
      <c r="AB1189" s="14">
        <v>44266</v>
      </c>
      <c r="AC1189" s="19">
        <f t="shared" si="173"/>
        <v>13300000</v>
      </c>
      <c r="AD1189">
        <v>15</v>
      </c>
      <c r="AE1189" s="14">
        <v>44281</v>
      </c>
      <c r="AF1189" s="14">
        <v>44282</v>
      </c>
      <c r="AG1189">
        <v>15</v>
      </c>
      <c r="AH1189" s="14">
        <v>44297</v>
      </c>
      <c r="AI1189" s="14">
        <v>44320</v>
      </c>
      <c r="AJ1189">
        <v>18</v>
      </c>
      <c r="AK1189" s="14">
        <v>44338</v>
      </c>
      <c r="AL1189" s="15">
        <f t="shared" si="176"/>
        <v>13300000</v>
      </c>
      <c r="AM1189" s="16">
        <v>8</v>
      </c>
      <c r="AN1189" s="14">
        <v>44583</v>
      </c>
      <c r="AO1189" s="14">
        <v>44643</v>
      </c>
      <c r="AP1189" s="15"/>
      <c r="AQ1189" s="15"/>
      <c r="AR1189" s="15"/>
      <c r="AS1189" s="15"/>
      <c r="AT1189" s="15">
        <v>1330000</v>
      </c>
      <c r="AU1189" s="15"/>
      <c r="AV1189" s="15"/>
      <c r="AW1189" s="15">
        <v>11970000</v>
      </c>
      <c r="AX1189" s="15"/>
      <c r="AY1189" s="15"/>
      <c r="AZ1189" s="15"/>
      <c r="BA1189" s="15"/>
      <c r="BB1189" s="19">
        <f t="shared" si="175"/>
        <v>1330000</v>
      </c>
      <c r="BC1189" s="15">
        <f t="shared" si="178"/>
        <v>13300000</v>
      </c>
      <c r="BD1189" s="15">
        <f t="shared" si="174"/>
        <v>13300000</v>
      </c>
      <c r="BE1189" t="str">
        <f t="shared" si="179"/>
        <v>OK</v>
      </c>
      <c r="BF1189">
        <f t="shared" si="180"/>
        <v>2</v>
      </c>
    </row>
    <row r="1190" spans="1:58" hidden="1">
      <c r="A1190">
        <v>13</v>
      </c>
      <c r="B1190" t="s">
        <v>24</v>
      </c>
      <c r="C1190" t="s">
        <v>1355</v>
      </c>
      <c r="D1190" t="s">
        <v>1311</v>
      </c>
      <c r="E1190" t="s">
        <v>8</v>
      </c>
      <c r="F1190" s="17" t="s">
        <v>138</v>
      </c>
      <c r="G1190">
        <v>4881</v>
      </c>
      <c r="H1190">
        <v>15</v>
      </c>
      <c r="I1190" s="15">
        <v>14250000</v>
      </c>
      <c r="J1190" s="15">
        <v>950000</v>
      </c>
      <c r="K1190">
        <v>15</v>
      </c>
      <c r="M1190" t="s">
        <v>113</v>
      </c>
      <c r="N1190" s="17" t="s">
        <v>48</v>
      </c>
      <c r="O1190" t="s">
        <v>114</v>
      </c>
      <c r="P1190" t="s">
        <v>1388</v>
      </c>
      <c r="Q1190" t="s">
        <v>53</v>
      </c>
      <c r="R1190" t="s">
        <v>117</v>
      </c>
      <c r="S1190" t="s">
        <v>118</v>
      </c>
      <c r="T1190" t="s">
        <v>349</v>
      </c>
      <c r="U1190" t="s">
        <v>1120</v>
      </c>
      <c r="V1190" s="17" t="str">
        <f t="shared" si="177"/>
        <v>13-488101</v>
      </c>
      <c r="W1190" t="s">
        <v>1396</v>
      </c>
      <c r="X1190" s="17" t="s">
        <v>40</v>
      </c>
      <c r="Y1190" s="14">
        <v>44258</v>
      </c>
      <c r="Z1190" s="16">
        <v>30</v>
      </c>
      <c r="AA1190" s="14">
        <v>44288</v>
      </c>
      <c r="AB1190" s="14">
        <v>44266</v>
      </c>
      <c r="AC1190" s="19">
        <f t="shared" si="173"/>
        <v>14250000</v>
      </c>
      <c r="AD1190">
        <v>15</v>
      </c>
      <c r="AE1190" s="14">
        <v>44281</v>
      </c>
      <c r="AF1190" s="14">
        <v>44282</v>
      </c>
      <c r="AG1190">
        <v>15</v>
      </c>
      <c r="AH1190" s="14">
        <v>44297</v>
      </c>
      <c r="AI1190" s="14">
        <v>44320</v>
      </c>
      <c r="AJ1190">
        <v>18</v>
      </c>
      <c r="AK1190" s="14">
        <v>44338</v>
      </c>
      <c r="AL1190" s="15">
        <f t="shared" si="176"/>
        <v>14250000</v>
      </c>
      <c r="AM1190" s="16">
        <v>8</v>
      </c>
      <c r="AN1190" s="14">
        <v>44583</v>
      </c>
      <c r="AO1190" s="14">
        <v>44643</v>
      </c>
      <c r="AP1190" s="15"/>
      <c r="AQ1190" s="15"/>
      <c r="AR1190" s="15"/>
      <c r="AS1190" s="15"/>
      <c r="AT1190" s="15">
        <v>1425000</v>
      </c>
      <c r="AU1190" s="15"/>
      <c r="AV1190" s="15"/>
      <c r="AW1190" s="15">
        <v>12825000</v>
      </c>
      <c r="AX1190" s="15"/>
      <c r="AY1190" s="15"/>
      <c r="AZ1190" s="15"/>
      <c r="BA1190" s="15"/>
      <c r="BB1190" s="19">
        <f t="shared" si="175"/>
        <v>1425000</v>
      </c>
      <c r="BC1190" s="15">
        <f t="shared" si="178"/>
        <v>14250000</v>
      </c>
      <c r="BD1190" s="15">
        <f t="shared" si="174"/>
        <v>14250000</v>
      </c>
      <c r="BE1190" t="str">
        <f t="shared" si="179"/>
        <v>OK</v>
      </c>
      <c r="BF1190">
        <f t="shared" si="180"/>
        <v>2</v>
      </c>
    </row>
    <row r="1191" spans="1:58" hidden="1">
      <c r="A1191">
        <v>13</v>
      </c>
      <c r="B1191" t="s">
        <v>24</v>
      </c>
      <c r="C1191" t="s">
        <v>1299</v>
      </c>
      <c r="D1191" t="s">
        <v>1300</v>
      </c>
      <c r="E1191" t="s">
        <v>8</v>
      </c>
      <c r="F1191" s="17" t="s">
        <v>138</v>
      </c>
      <c r="G1191">
        <v>4881</v>
      </c>
      <c r="H1191">
        <v>22</v>
      </c>
      <c r="I1191" s="15">
        <v>20900000</v>
      </c>
      <c r="J1191" s="15">
        <v>950000</v>
      </c>
      <c r="K1191">
        <v>22</v>
      </c>
      <c r="M1191" t="s">
        <v>113</v>
      </c>
      <c r="N1191" s="17" t="s">
        <v>48</v>
      </c>
      <c r="O1191" t="s">
        <v>114</v>
      </c>
      <c r="P1191" t="s">
        <v>1388</v>
      </c>
      <c r="Q1191" t="s">
        <v>53</v>
      </c>
      <c r="R1191" t="s">
        <v>117</v>
      </c>
      <c r="S1191" t="s">
        <v>118</v>
      </c>
      <c r="T1191" t="s">
        <v>349</v>
      </c>
      <c r="U1191" t="s">
        <v>1120</v>
      </c>
      <c r="V1191" s="17" t="str">
        <f t="shared" si="177"/>
        <v>13-488101</v>
      </c>
      <c r="W1191" t="s">
        <v>1389</v>
      </c>
      <c r="X1191" s="17" t="s">
        <v>40</v>
      </c>
      <c r="Y1191" s="14">
        <v>44258</v>
      </c>
      <c r="Z1191" s="16">
        <v>30</v>
      </c>
      <c r="AA1191" s="14">
        <v>44288</v>
      </c>
      <c r="AB1191" s="14">
        <v>44266</v>
      </c>
      <c r="AC1191" s="19">
        <f t="shared" si="173"/>
        <v>20900000</v>
      </c>
      <c r="AD1191">
        <v>15</v>
      </c>
      <c r="AE1191" s="14">
        <v>44281</v>
      </c>
      <c r="AF1191" s="14">
        <v>44282</v>
      </c>
      <c r="AG1191">
        <v>15</v>
      </c>
      <c r="AH1191" s="14">
        <v>44297</v>
      </c>
      <c r="AI1191" s="14">
        <v>44320</v>
      </c>
      <c r="AJ1191">
        <v>18</v>
      </c>
      <c r="AK1191" s="14">
        <v>44338</v>
      </c>
      <c r="AL1191" s="15">
        <f t="shared" si="176"/>
        <v>20900000</v>
      </c>
      <c r="AM1191" s="16">
        <v>8</v>
      </c>
      <c r="AN1191" s="14">
        <v>44583</v>
      </c>
      <c r="AO1191" s="14">
        <v>44643</v>
      </c>
      <c r="AP1191" s="15"/>
      <c r="AQ1191" s="15"/>
      <c r="AR1191" s="15"/>
      <c r="AS1191" s="15"/>
      <c r="AT1191" s="15">
        <v>2090000</v>
      </c>
      <c r="AU1191" s="15"/>
      <c r="AV1191" s="15"/>
      <c r="AW1191" s="15">
        <v>18810000</v>
      </c>
      <c r="AX1191" s="15"/>
      <c r="AY1191" s="15"/>
      <c r="AZ1191" s="15"/>
      <c r="BA1191" s="15"/>
      <c r="BB1191" s="19">
        <f t="shared" si="175"/>
        <v>2090000</v>
      </c>
      <c r="BC1191" s="15">
        <f t="shared" si="178"/>
        <v>20900000</v>
      </c>
      <c r="BD1191" s="15">
        <f t="shared" si="174"/>
        <v>20900000</v>
      </c>
      <c r="BE1191" t="str">
        <f t="shared" si="179"/>
        <v>OK</v>
      </c>
      <c r="BF1191">
        <f t="shared" si="180"/>
        <v>2</v>
      </c>
    </row>
    <row r="1192" spans="1:58" hidden="1">
      <c r="A1192">
        <v>13</v>
      </c>
      <c r="B1192" t="s">
        <v>24</v>
      </c>
      <c r="C1192" t="s">
        <v>1302</v>
      </c>
      <c r="D1192" t="s">
        <v>1397</v>
      </c>
      <c r="E1192" t="s">
        <v>8</v>
      </c>
      <c r="F1192" s="17" t="s">
        <v>138</v>
      </c>
      <c r="G1192">
        <v>4881</v>
      </c>
      <c r="H1192">
        <v>25</v>
      </c>
      <c r="I1192" s="15">
        <v>23750000</v>
      </c>
      <c r="J1192" s="15">
        <v>950000</v>
      </c>
      <c r="K1192">
        <v>25</v>
      </c>
      <c r="M1192" t="s">
        <v>113</v>
      </c>
      <c r="N1192" s="17" t="s">
        <v>48</v>
      </c>
      <c r="O1192" t="s">
        <v>114</v>
      </c>
      <c r="P1192" t="s">
        <v>1388</v>
      </c>
      <c r="Q1192" t="s">
        <v>53</v>
      </c>
      <c r="R1192" t="s">
        <v>117</v>
      </c>
      <c r="S1192" t="s">
        <v>118</v>
      </c>
      <c r="T1192" t="s">
        <v>349</v>
      </c>
      <c r="U1192" t="s">
        <v>1120</v>
      </c>
      <c r="V1192" s="17" t="str">
        <f t="shared" si="177"/>
        <v>13-488101</v>
      </c>
      <c r="W1192" t="s">
        <v>1398</v>
      </c>
      <c r="X1192" s="17" t="s">
        <v>40</v>
      </c>
      <c r="Y1192" s="14">
        <v>44258</v>
      </c>
      <c r="Z1192" s="16">
        <v>30</v>
      </c>
      <c r="AA1192" s="14">
        <v>44288</v>
      </c>
      <c r="AB1192" s="14">
        <v>44266</v>
      </c>
      <c r="AC1192" s="19">
        <f t="shared" si="173"/>
        <v>23750000</v>
      </c>
      <c r="AD1192">
        <v>15</v>
      </c>
      <c r="AE1192" s="14">
        <v>44281</v>
      </c>
      <c r="AF1192" s="14">
        <v>44282</v>
      </c>
      <c r="AG1192">
        <v>15</v>
      </c>
      <c r="AH1192" s="14">
        <v>44297</v>
      </c>
      <c r="AI1192" s="14">
        <v>44320</v>
      </c>
      <c r="AJ1192">
        <v>18</v>
      </c>
      <c r="AK1192" s="14">
        <v>44338</v>
      </c>
      <c r="AL1192" s="15">
        <f t="shared" si="176"/>
        <v>23750000</v>
      </c>
      <c r="AM1192" s="16">
        <v>8</v>
      </c>
      <c r="AN1192" s="14">
        <v>44583</v>
      </c>
      <c r="AO1192" s="14">
        <v>44643</v>
      </c>
      <c r="AP1192" s="15"/>
      <c r="AQ1192" s="15"/>
      <c r="AR1192" s="15"/>
      <c r="AS1192" s="15"/>
      <c r="AT1192" s="15">
        <v>2375000</v>
      </c>
      <c r="AU1192" s="15"/>
      <c r="AV1192" s="15"/>
      <c r="AW1192" s="15">
        <v>21375000</v>
      </c>
      <c r="AX1192" s="15"/>
      <c r="AY1192" s="15"/>
      <c r="AZ1192" s="15"/>
      <c r="BA1192" s="15"/>
      <c r="BB1192" s="19">
        <f t="shared" si="175"/>
        <v>2375000</v>
      </c>
      <c r="BC1192" s="15">
        <f t="shared" si="178"/>
        <v>23750000</v>
      </c>
      <c r="BD1192" s="15">
        <f t="shared" si="174"/>
        <v>23750000</v>
      </c>
      <c r="BE1192" t="str">
        <f t="shared" si="179"/>
        <v>OK</v>
      </c>
      <c r="BF1192">
        <f t="shared" si="180"/>
        <v>2</v>
      </c>
    </row>
    <row r="1193" spans="1:58" hidden="1">
      <c r="A1193">
        <v>13</v>
      </c>
      <c r="B1193" t="s">
        <v>24</v>
      </c>
      <c r="C1193" t="s">
        <v>1304</v>
      </c>
      <c r="D1193" t="s">
        <v>1305</v>
      </c>
      <c r="E1193" t="s">
        <v>8</v>
      </c>
      <c r="F1193" s="17" t="s">
        <v>138</v>
      </c>
      <c r="G1193">
        <v>4881</v>
      </c>
      <c r="H1193">
        <v>10</v>
      </c>
      <c r="I1193" s="15">
        <v>9500000</v>
      </c>
      <c r="J1193" s="15">
        <v>950000</v>
      </c>
      <c r="K1193">
        <v>10</v>
      </c>
      <c r="M1193" t="s">
        <v>113</v>
      </c>
      <c r="N1193" s="17" t="s">
        <v>48</v>
      </c>
      <c r="O1193" t="s">
        <v>114</v>
      </c>
      <c r="P1193" t="s">
        <v>1388</v>
      </c>
      <c r="Q1193" t="s">
        <v>53</v>
      </c>
      <c r="R1193" t="s">
        <v>117</v>
      </c>
      <c r="S1193" t="s">
        <v>118</v>
      </c>
      <c r="T1193" t="s">
        <v>349</v>
      </c>
      <c r="U1193" t="s">
        <v>1120</v>
      </c>
      <c r="V1193" s="17" t="str">
        <f t="shared" si="177"/>
        <v>13-488101</v>
      </c>
      <c r="W1193" t="s">
        <v>1399</v>
      </c>
      <c r="X1193" s="17" t="s">
        <v>40</v>
      </c>
      <c r="Y1193" s="14">
        <v>44258</v>
      </c>
      <c r="Z1193" s="16">
        <v>30</v>
      </c>
      <c r="AA1193" s="14">
        <v>44288</v>
      </c>
      <c r="AB1193" s="14">
        <v>44266</v>
      </c>
      <c r="AC1193" s="19">
        <f t="shared" si="173"/>
        <v>9500000</v>
      </c>
      <c r="AD1193">
        <v>15</v>
      </c>
      <c r="AE1193" s="14">
        <v>44281</v>
      </c>
      <c r="AF1193" s="14">
        <v>44282</v>
      </c>
      <c r="AG1193">
        <v>15</v>
      </c>
      <c r="AH1193" s="14">
        <v>44297</v>
      </c>
      <c r="AI1193" s="14">
        <v>44320</v>
      </c>
      <c r="AJ1193">
        <v>18</v>
      </c>
      <c r="AK1193" s="14">
        <v>44338</v>
      </c>
      <c r="AL1193" s="15">
        <f t="shared" si="176"/>
        <v>9500000</v>
      </c>
      <c r="AM1193" s="16">
        <v>8</v>
      </c>
      <c r="AN1193" s="14">
        <v>44583</v>
      </c>
      <c r="AO1193" s="14">
        <v>44643</v>
      </c>
      <c r="AP1193" s="15"/>
      <c r="AQ1193" s="15"/>
      <c r="AR1193" s="15"/>
      <c r="AS1193" s="15"/>
      <c r="AT1193" s="15">
        <v>950000</v>
      </c>
      <c r="AU1193" s="15"/>
      <c r="AV1193" s="15"/>
      <c r="AW1193" s="15">
        <v>8550000</v>
      </c>
      <c r="AX1193" s="15"/>
      <c r="AY1193" s="15"/>
      <c r="AZ1193" s="15"/>
      <c r="BA1193" s="15"/>
      <c r="BB1193" s="19">
        <f t="shared" si="175"/>
        <v>950000</v>
      </c>
      <c r="BC1193" s="15">
        <f t="shared" si="178"/>
        <v>9500000</v>
      </c>
      <c r="BD1193" s="15">
        <f t="shared" si="174"/>
        <v>9500000</v>
      </c>
      <c r="BE1193" t="str">
        <f t="shared" si="179"/>
        <v>OK</v>
      </c>
      <c r="BF1193">
        <f t="shared" si="180"/>
        <v>2</v>
      </c>
    </row>
    <row r="1194" spans="1:58" hidden="1">
      <c r="A1194">
        <v>13</v>
      </c>
      <c r="B1194" t="s">
        <v>24</v>
      </c>
      <c r="C1194" t="s">
        <v>1307</v>
      </c>
      <c r="D1194" t="s">
        <v>1393</v>
      </c>
      <c r="E1194" t="s">
        <v>8</v>
      </c>
      <c r="F1194" s="17" t="s">
        <v>138</v>
      </c>
      <c r="G1194">
        <v>4881</v>
      </c>
      <c r="H1194">
        <v>16</v>
      </c>
      <c r="I1194" s="15">
        <v>15200000</v>
      </c>
      <c r="J1194" s="15">
        <v>950000</v>
      </c>
      <c r="K1194">
        <v>16</v>
      </c>
      <c r="M1194" t="s">
        <v>113</v>
      </c>
      <c r="N1194" s="17" t="s">
        <v>48</v>
      </c>
      <c r="O1194" t="s">
        <v>114</v>
      </c>
      <c r="P1194" t="s">
        <v>1388</v>
      </c>
      <c r="Q1194" t="s">
        <v>53</v>
      </c>
      <c r="R1194" t="s">
        <v>117</v>
      </c>
      <c r="S1194" t="s">
        <v>118</v>
      </c>
      <c r="T1194" t="s">
        <v>349</v>
      </c>
      <c r="U1194" t="s">
        <v>1120</v>
      </c>
      <c r="V1194" s="17" t="str">
        <f t="shared" si="177"/>
        <v>13-488101</v>
      </c>
      <c r="W1194" t="s">
        <v>1394</v>
      </c>
      <c r="X1194" s="17" t="s">
        <v>40</v>
      </c>
      <c r="Y1194" s="14">
        <v>44258</v>
      </c>
      <c r="Z1194" s="16">
        <v>30</v>
      </c>
      <c r="AA1194" s="14">
        <v>44288</v>
      </c>
      <c r="AB1194" s="14">
        <v>44266</v>
      </c>
      <c r="AC1194" s="19">
        <f t="shared" si="173"/>
        <v>15200000</v>
      </c>
      <c r="AD1194">
        <v>15</v>
      </c>
      <c r="AE1194" s="14">
        <v>44281</v>
      </c>
      <c r="AF1194" s="14">
        <v>44282</v>
      </c>
      <c r="AG1194">
        <v>15</v>
      </c>
      <c r="AH1194" s="14">
        <v>44297</v>
      </c>
      <c r="AI1194" s="14">
        <v>44320</v>
      </c>
      <c r="AJ1194">
        <v>18</v>
      </c>
      <c r="AK1194" s="14">
        <v>44338</v>
      </c>
      <c r="AL1194" s="15">
        <f t="shared" si="176"/>
        <v>15200000</v>
      </c>
      <c r="AM1194" s="16">
        <v>8</v>
      </c>
      <c r="AN1194" s="14">
        <v>44583</v>
      </c>
      <c r="AO1194" s="14">
        <v>44643</v>
      </c>
      <c r="AP1194" s="15"/>
      <c r="AQ1194" s="15"/>
      <c r="AR1194" s="15"/>
      <c r="AS1194" s="15"/>
      <c r="AT1194" s="15">
        <v>1520000</v>
      </c>
      <c r="AU1194" s="15"/>
      <c r="AV1194" s="15"/>
      <c r="AW1194" s="15">
        <v>13680000</v>
      </c>
      <c r="AX1194" s="15"/>
      <c r="AY1194" s="15"/>
      <c r="AZ1194" s="15"/>
      <c r="BA1194" s="15"/>
      <c r="BB1194" s="19">
        <f t="shared" si="175"/>
        <v>1520000</v>
      </c>
      <c r="BC1194" s="15">
        <f t="shared" si="178"/>
        <v>15200000</v>
      </c>
      <c r="BD1194" s="15">
        <f t="shared" si="174"/>
        <v>15200000</v>
      </c>
      <c r="BE1194" t="str">
        <f t="shared" si="179"/>
        <v>OK</v>
      </c>
      <c r="BF1194">
        <f t="shared" si="180"/>
        <v>2</v>
      </c>
    </row>
    <row r="1195" spans="1:58" hidden="1">
      <c r="A1195">
        <v>13</v>
      </c>
      <c r="B1195" t="s">
        <v>24</v>
      </c>
      <c r="C1195" t="s">
        <v>1377</v>
      </c>
      <c r="D1195" t="s">
        <v>1311</v>
      </c>
      <c r="E1195" t="s">
        <v>8</v>
      </c>
      <c r="F1195" s="17" t="s">
        <v>138</v>
      </c>
      <c r="G1195">
        <v>4881</v>
      </c>
      <c r="H1195">
        <v>12</v>
      </c>
      <c r="I1195" s="15">
        <v>11400000</v>
      </c>
      <c r="J1195" s="15">
        <v>950000</v>
      </c>
      <c r="K1195">
        <v>12</v>
      </c>
      <c r="M1195" t="s">
        <v>113</v>
      </c>
      <c r="N1195" s="17" t="s">
        <v>48</v>
      </c>
      <c r="O1195" t="s">
        <v>114</v>
      </c>
      <c r="P1195" t="s">
        <v>1388</v>
      </c>
      <c r="Q1195" t="s">
        <v>53</v>
      </c>
      <c r="R1195" t="s">
        <v>117</v>
      </c>
      <c r="S1195" t="s">
        <v>118</v>
      </c>
      <c r="T1195" t="s">
        <v>349</v>
      </c>
      <c r="U1195" t="s">
        <v>1120</v>
      </c>
      <c r="V1195" s="17" t="str">
        <f t="shared" si="177"/>
        <v>13-488101</v>
      </c>
      <c r="W1195" t="s">
        <v>1396</v>
      </c>
      <c r="X1195" s="17" t="s">
        <v>40</v>
      </c>
      <c r="Y1195" s="14">
        <v>44258</v>
      </c>
      <c r="Z1195" s="16">
        <v>30</v>
      </c>
      <c r="AA1195" s="14">
        <v>44288</v>
      </c>
      <c r="AB1195" s="14">
        <v>44266</v>
      </c>
      <c r="AC1195" s="19">
        <f t="shared" si="173"/>
        <v>11400000</v>
      </c>
      <c r="AD1195">
        <v>15</v>
      </c>
      <c r="AE1195" s="14">
        <v>44281</v>
      </c>
      <c r="AF1195" s="14">
        <v>44282</v>
      </c>
      <c r="AG1195">
        <v>15</v>
      </c>
      <c r="AH1195" s="14">
        <v>44297</v>
      </c>
      <c r="AI1195" s="14">
        <v>44320</v>
      </c>
      <c r="AJ1195">
        <v>18</v>
      </c>
      <c r="AK1195" s="14">
        <v>44338</v>
      </c>
      <c r="AL1195" s="15">
        <f t="shared" si="176"/>
        <v>11400000</v>
      </c>
      <c r="AM1195" s="16">
        <v>8</v>
      </c>
      <c r="AN1195" s="14">
        <v>44583</v>
      </c>
      <c r="AO1195" s="14">
        <v>44643</v>
      </c>
      <c r="AP1195" s="15"/>
      <c r="AQ1195" s="15"/>
      <c r="AR1195" s="15"/>
      <c r="AS1195" s="15"/>
      <c r="AT1195" s="15">
        <v>1140000</v>
      </c>
      <c r="AU1195" s="15"/>
      <c r="AV1195" s="15"/>
      <c r="AW1195" s="15">
        <v>10260000</v>
      </c>
      <c r="AX1195" s="15"/>
      <c r="AY1195" s="15"/>
      <c r="AZ1195" s="15"/>
      <c r="BA1195" s="15"/>
      <c r="BB1195" s="19">
        <f t="shared" si="175"/>
        <v>1140000</v>
      </c>
      <c r="BC1195" s="15">
        <f t="shared" si="178"/>
        <v>11400000</v>
      </c>
      <c r="BD1195" s="15">
        <f t="shared" si="174"/>
        <v>11400000</v>
      </c>
      <c r="BE1195" t="str">
        <f t="shared" si="179"/>
        <v>OK</v>
      </c>
      <c r="BF1195">
        <f t="shared" si="180"/>
        <v>2</v>
      </c>
    </row>
    <row r="1196" spans="1:58" hidden="1">
      <c r="A1196">
        <v>13</v>
      </c>
      <c r="B1196" t="s">
        <v>24</v>
      </c>
      <c r="C1196" t="s">
        <v>1310</v>
      </c>
      <c r="D1196" t="s">
        <v>1311</v>
      </c>
      <c r="E1196" t="s">
        <v>8</v>
      </c>
      <c r="F1196" s="17" t="s">
        <v>138</v>
      </c>
      <c r="G1196">
        <v>4881</v>
      </c>
      <c r="H1196">
        <v>11</v>
      </c>
      <c r="I1196" s="15">
        <v>10450000</v>
      </c>
      <c r="J1196" s="15">
        <v>950000</v>
      </c>
      <c r="K1196">
        <v>11</v>
      </c>
      <c r="M1196" t="s">
        <v>113</v>
      </c>
      <c r="N1196" s="17" t="s">
        <v>48</v>
      </c>
      <c r="O1196" t="s">
        <v>114</v>
      </c>
      <c r="P1196" t="s">
        <v>1388</v>
      </c>
      <c r="Q1196" t="s">
        <v>53</v>
      </c>
      <c r="R1196" t="s">
        <v>117</v>
      </c>
      <c r="S1196" t="s">
        <v>118</v>
      </c>
      <c r="T1196" t="s">
        <v>349</v>
      </c>
      <c r="U1196" t="s">
        <v>1120</v>
      </c>
      <c r="V1196" s="17" t="str">
        <f t="shared" si="177"/>
        <v>13-488101</v>
      </c>
      <c r="W1196" t="s">
        <v>1396</v>
      </c>
      <c r="X1196" s="17" t="s">
        <v>40</v>
      </c>
      <c r="Y1196" s="14">
        <v>44258</v>
      </c>
      <c r="Z1196" s="16">
        <v>30</v>
      </c>
      <c r="AA1196" s="14">
        <v>44288</v>
      </c>
      <c r="AB1196" s="14">
        <v>44266</v>
      </c>
      <c r="AC1196" s="19">
        <f t="shared" si="173"/>
        <v>10450000</v>
      </c>
      <c r="AD1196">
        <v>15</v>
      </c>
      <c r="AE1196" s="14">
        <v>44281</v>
      </c>
      <c r="AF1196" s="14">
        <v>44282</v>
      </c>
      <c r="AG1196">
        <v>15</v>
      </c>
      <c r="AH1196" s="14">
        <v>44297</v>
      </c>
      <c r="AI1196" s="14">
        <v>44320</v>
      </c>
      <c r="AJ1196">
        <v>18</v>
      </c>
      <c r="AK1196" s="14">
        <v>44338</v>
      </c>
      <c r="AL1196" s="15">
        <f t="shared" si="176"/>
        <v>10450000</v>
      </c>
      <c r="AM1196" s="16">
        <v>8</v>
      </c>
      <c r="AN1196" s="14">
        <v>44583</v>
      </c>
      <c r="AO1196" s="14">
        <v>44643</v>
      </c>
      <c r="AP1196" s="15"/>
      <c r="AQ1196" s="15"/>
      <c r="AR1196" s="15"/>
      <c r="AS1196" s="15"/>
      <c r="AT1196" s="15">
        <v>1045000</v>
      </c>
      <c r="AU1196" s="15"/>
      <c r="AV1196" s="15"/>
      <c r="AW1196" s="15">
        <v>9405000</v>
      </c>
      <c r="AX1196" s="15"/>
      <c r="AY1196" s="15"/>
      <c r="AZ1196" s="15"/>
      <c r="BA1196" s="15"/>
      <c r="BB1196" s="19">
        <f t="shared" si="175"/>
        <v>1045000</v>
      </c>
      <c r="BC1196" s="15">
        <f t="shared" si="178"/>
        <v>10450000</v>
      </c>
      <c r="BD1196" s="15">
        <f t="shared" si="174"/>
        <v>10450000</v>
      </c>
      <c r="BE1196" t="str">
        <f t="shared" si="179"/>
        <v>OK</v>
      </c>
      <c r="BF1196">
        <f t="shared" si="180"/>
        <v>2</v>
      </c>
    </row>
    <row r="1197" spans="1:58" hidden="1">
      <c r="A1197">
        <v>13</v>
      </c>
      <c r="B1197" t="s">
        <v>24</v>
      </c>
      <c r="C1197" t="s">
        <v>1313</v>
      </c>
      <c r="D1197" t="s">
        <v>1305</v>
      </c>
      <c r="E1197" t="s">
        <v>8</v>
      </c>
      <c r="F1197" s="17" t="s">
        <v>138</v>
      </c>
      <c r="G1197">
        <v>4881</v>
      </c>
      <c r="H1197">
        <v>10</v>
      </c>
      <c r="I1197" s="15">
        <v>9500000</v>
      </c>
      <c r="J1197" s="15">
        <v>950000</v>
      </c>
      <c r="K1197">
        <v>10</v>
      </c>
      <c r="M1197" t="s">
        <v>113</v>
      </c>
      <c r="N1197" s="17" t="s">
        <v>48</v>
      </c>
      <c r="O1197" t="s">
        <v>114</v>
      </c>
      <c r="P1197" t="s">
        <v>1388</v>
      </c>
      <c r="Q1197" t="s">
        <v>53</v>
      </c>
      <c r="R1197" t="s">
        <v>117</v>
      </c>
      <c r="S1197" t="s">
        <v>118</v>
      </c>
      <c r="T1197" t="s">
        <v>349</v>
      </c>
      <c r="U1197" t="s">
        <v>1120</v>
      </c>
      <c r="V1197" s="17" t="str">
        <f t="shared" si="177"/>
        <v>13-488101</v>
      </c>
      <c r="W1197" t="s">
        <v>1399</v>
      </c>
      <c r="X1197" s="17" t="s">
        <v>40</v>
      </c>
      <c r="Y1197" s="14">
        <v>44258</v>
      </c>
      <c r="Z1197" s="16">
        <v>30</v>
      </c>
      <c r="AA1197" s="14">
        <v>44288</v>
      </c>
      <c r="AB1197" s="14">
        <v>44266</v>
      </c>
      <c r="AC1197" s="19">
        <f t="shared" si="173"/>
        <v>9500000</v>
      </c>
      <c r="AD1197">
        <v>15</v>
      </c>
      <c r="AE1197" s="14">
        <v>44281</v>
      </c>
      <c r="AF1197" s="14">
        <v>44282</v>
      </c>
      <c r="AG1197">
        <v>15</v>
      </c>
      <c r="AH1197" s="14">
        <v>44297</v>
      </c>
      <c r="AI1197" s="14">
        <v>44320</v>
      </c>
      <c r="AJ1197">
        <v>18</v>
      </c>
      <c r="AK1197" s="14">
        <v>44338</v>
      </c>
      <c r="AL1197" s="15">
        <f t="shared" si="176"/>
        <v>9500000</v>
      </c>
      <c r="AM1197" s="16">
        <v>8</v>
      </c>
      <c r="AN1197" s="14">
        <v>44583</v>
      </c>
      <c r="AO1197" s="14">
        <v>44643</v>
      </c>
      <c r="AP1197" s="15"/>
      <c r="AQ1197" s="15"/>
      <c r="AR1197" s="15"/>
      <c r="AS1197" s="15"/>
      <c r="AT1197" s="15">
        <v>950000</v>
      </c>
      <c r="AU1197" s="15"/>
      <c r="AV1197" s="15"/>
      <c r="AW1197" s="15">
        <v>8550000</v>
      </c>
      <c r="AX1197" s="15"/>
      <c r="AY1197" s="15"/>
      <c r="AZ1197" s="15"/>
      <c r="BA1197" s="15"/>
      <c r="BB1197" s="19">
        <f t="shared" si="175"/>
        <v>950000</v>
      </c>
      <c r="BC1197" s="15">
        <f t="shared" si="178"/>
        <v>9500000</v>
      </c>
      <c r="BD1197" s="15">
        <f t="shared" si="174"/>
        <v>9500000</v>
      </c>
      <c r="BE1197" t="str">
        <f t="shared" si="179"/>
        <v>OK</v>
      </c>
      <c r="BF1197">
        <f t="shared" si="180"/>
        <v>2</v>
      </c>
    </row>
    <row r="1198" spans="1:58" hidden="1">
      <c r="A1198">
        <v>13</v>
      </c>
      <c r="B1198" t="s">
        <v>24</v>
      </c>
      <c r="C1198" t="s">
        <v>1315</v>
      </c>
      <c r="D1198" t="s">
        <v>1397</v>
      </c>
      <c r="E1198" t="s">
        <v>8</v>
      </c>
      <c r="F1198" s="17" t="s">
        <v>138</v>
      </c>
      <c r="G1198">
        <v>4881</v>
      </c>
      <c r="H1198">
        <v>20</v>
      </c>
      <c r="I1198" s="15">
        <v>19000000</v>
      </c>
      <c r="J1198" s="15">
        <v>950000</v>
      </c>
      <c r="K1198">
        <v>20</v>
      </c>
      <c r="M1198" t="s">
        <v>113</v>
      </c>
      <c r="N1198" s="17" t="s">
        <v>48</v>
      </c>
      <c r="O1198" t="s">
        <v>114</v>
      </c>
      <c r="P1198" t="s">
        <v>1388</v>
      </c>
      <c r="Q1198" t="s">
        <v>53</v>
      </c>
      <c r="R1198" t="s">
        <v>117</v>
      </c>
      <c r="S1198" t="s">
        <v>118</v>
      </c>
      <c r="T1198" t="s">
        <v>349</v>
      </c>
      <c r="U1198" t="s">
        <v>1120</v>
      </c>
      <c r="V1198" s="17" t="str">
        <f t="shared" si="177"/>
        <v>13-488101</v>
      </c>
      <c r="W1198" t="s">
        <v>1398</v>
      </c>
      <c r="X1198" s="17" t="s">
        <v>40</v>
      </c>
      <c r="Y1198" s="14">
        <v>44258</v>
      </c>
      <c r="Z1198" s="16">
        <v>30</v>
      </c>
      <c r="AA1198" s="14">
        <v>44288</v>
      </c>
      <c r="AB1198" s="14">
        <v>44266</v>
      </c>
      <c r="AC1198" s="19">
        <f t="shared" si="173"/>
        <v>19000000</v>
      </c>
      <c r="AD1198">
        <v>15</v>
      </c>
      <c r="AE1198" s="14">
        <v>44281</v>
      </c>
      <c r="AF1198" s="14">
        <v>44282</v>
      </c>
      <c r="AG1198">
        <v>15</v>
      </c>
      <c r="AH1198" s="14">
        <v>44297</v>
      </c>
      <c r="AI1198" s="14">
        <v>44320</v>
      </c>
      <c r="AJ1198">
        <v>18</v>
      </c>
      <c r="AK1198" s="14">
        <v>44338</v>
      </c>
      <c r="AL1198" s="15">
        <f t="shared" si="176"/>
        <v>19000000</v>
      </c>
      <c r="AM1198" s="16">
        <v>8</v>
      </c>
      <c r="AN1198" s="14">
        <v>44583</v>
      </c>
      <c r="AO1198" s="14">
        <v>44643</v>
      </c>
      <c r="AP1198" s="15"/>
      <c r="AQ1198" s="15"/>
      <c r="AR1198" s="15"/>
      <c r="AS1198" s="15"/>
      <c r="AT1198" s="15">
        <v>1900000</v>
      </c>
      <c r="AU1198" s="15"/>
      <c r="AV1198" s="15"/>
      <c r="AW1198" s="15">
        <v>17100000</v>
      </c>
      <c r="AX1198" s="15"/>
      <c r="AY1198" s="15"/>
      <c r="AZ1198" s="15"/>
      <c r="BA1198" s="15"/>
      <c r="BB1198" s="19">
        <f t="shared" si="175"/>
        <v>1900000</v>
      </c>
      <c r="BC1198" s="15">
        <f t="shared" si="178"/>
        <v>19000000</v>
      </c>
      <c r="BD1198" s="15">
        <f t="shared" si="174"/>
        <v>19000000</v>
      </c>
      <c r="BE1198" t="str">
        <f t="shared" si="179"/>
        <v>OK</v>
      </c>
      <c r="BF1198">
        <f t="shared" si="180"/>
        <v>2</v>
      </c>
    </row>
    <row r="1199" spans="1:58" hidden="1">
      <c r="A1199">
        <v>13</v>
      </c>
      <c r="B1199" t="s">
        <v>24</v>
      </c>
      <c r="C1199" t="s">
        <v>1400</v>
      </c>
      <c r="D1199" t="s">
        <v>1401</v>
      </c>
      <c r="E1199" t="s">
        <v>8</v>
      </c>
      <c r="F1199" s="17" t="s">
        <v>138</v>
      </c>
      <c r="G1199">
        <v>4881</v>
      </c>
      <c r="H1199">
        <v>30</v>
      </c>
      <c r="I1199" s="15">
        <v>28500000</v>
      </c>
      <c r="J1199" s="15">
        <v>950000</v>
      </c>
      <c r="K1199">
        <v>30</v>
      </c>
      <c r="M1199" t="s">
        <v>113</v>
      </c>
      <c r="N1199" s="17" t="s">
        <v>48</v>
      </c>
      <c r="O1199" t="s">
        <v>114</v>
      </c>
      <c r="P1199" t="s">
        <v>1388</v>
      </c>
      <c r="Q1199" t="s">
        <v>53</v>
      </c>
      <c r="R1199" t="s">
        <v>117</v>
      </c>
      <c r="S1199" t="s">
        <v>118</v>
      </c>
      <c r="T1199" t="s">
        <v>349</v>
      </c>
      <c r="U1199" t="s">
        <v>1120</v>
      </c>
      <c r="V1199" s="17" t="str">
        <f t="shared" si="177"/>
        <v>13-488101</v>
      </c>
      <c r="W1199" t="s">
        <v>1402</v>
      </c>
      <c r="X1199" s="17" t="s">
        <v>40</v>
      </c>
      <c r="Y1199" s="14">
        <v>44258</v>
      </c>
      <c r="Z1199" s="16">
        <v>30</v>
      </c>
      <c r="AA1199" s="14">
        <v>44288</v>
      </c>
      <c r="AB1199" s="14">
        <v>44266</v>
      </c>
      <c r="AC1199" s="19">
        <f t="shared" si="173"/>
        <v>28500000</v>
      </c>
      <c r="AD1199">
        <v>15</v>
      </c>
      <c r="AE1199" s="14">
        <v>44281</v>
      </c>
      <c r="AF1199" s="14">
        <v>44282</v>
      </c>
      <c r="AG1199">
        <v>15</v>
      </c>
      <c r="AH1199" s="14">
        <v>44297</v>
      </c>
      <c r="AI1199" s="14">
        <v>44320</v>
      </c>
      <c r="AJ1199">
        <v>18</v>
      </c>
      <c r="AK1199" s="14">
        <v>44338</v>
      </c>
      <c r="AL1199" s="15">
        <f t="shared" si="176"/>
        <v>28500000</v>
      </c>
      <c r="AM1199" s="16">
        <v>8</v>
      </c>
      <c r="AN1199" s="14">
        <v>44583</v>
      </c>
      <c r="AO1199" s="14">
        <v>44643</v>
      </c>
      <c r="AP1199" s="15"/>
      <c r="AQ1199" s="15"/>
      <c r="AR1199" s="15"/>
      <c r="AS1199" s="15"/>
      <c r="AT1199" s="15">
        <v>2850000</v>
      </c>
      <c r="AU1199" s="15"/>
      <c r="AV1199" s="15"/>
      <c r="AW1199" s="15">
        <v>25650000</v>
      </c>
      <c r="AX1199" s="15"/>
      <c r="AY1199" s="15"/>
      <c r="AZ1199" s="15"/>
      <c r="BA1199" s="15"/>
      <c r="BB1199" s="19">
        <f t="shared" si="175"/>
        <v>2850000</v>
      </c>
      <c r="BC1199" s="15">
        <f t="shared" si="178"/>
        <v>28500000</v>
      </c>
      <c r="BD1199" s="15">
        <f t="shared" si="174"/>
        <v>28500000</v>
      </c>
      <c r="BE1199" t="str">
        <f t="shared" si="179"/>
        <v>OK</v>
      </c>
      <c r="BF1199">
        <f t="shared" si="180"/>
        <v>2</v>
      </c>
    </row>
    <row r="1200" spans="1:58" hidden="1">
      <c r="A1200">
        <v>13</v>
      </c>
      <c r="B1200" t="s">
        <v>24</v>
      </c>
      <c r="C1200" t="s">
        <v>1378</v>
      </c>
      <c r="D1200" t="s">
        <v>1403</v>
      </c>
      <c r="E1200" t="s">
        <v>8</v>
      </c>
      <c r="F1200" s="17" t="s">
        <v>138</v>
      </c>
      <c r="G1200">
        <v>4881</v>
      </c>
      <c r="H1200">
        <v>16</v>
      </c>
      <c r="I1200" s="15">
        <v>15200000</v>
      </c>
      <c r="J1200" s="15">
        <v>950000</v>
      </c>
      <c r="K1200">
        <v>16</v>
      </c>
      <c r="M1200" t="s">
        <v>113</v>
      </c>
      <c r="N1200" s="17" t="s">
        <v>48</v>
      </c>
      <c r="O1200" t="s">
        <v>114</v>
      </c>
      <c r="P1200" t="s">
        <v>1388</v>
      </c>
      <c r="Q1200" t="s">
        <v>53</v>
      </c>
      <c r="R1200" t="s">
        <v>117</v>
      </c>
      <c r="S1200" t="s">
        <v>118</v>
      </c>
      <c r="T1200" t="s">
        <v>349</v>
      </c>
      <c r="U1200" t="s">
        <v>1120</v>
      </c>
      <c r="V1200" s="17" t="str">
        <f t="shared" si="177"/>
        <v>13-488101</v>
      </c>
      <c r="W1200" t="s">
        <v>1404</v>
      </c>
      <c r="X1200" s="17" t="s">
        <v>40</v>
      </c>
      <c r="Y1200" s="14">
        <v>44258</v>
      </c>
      <c r="Z1200" s="16">
        <v>30</v>
      </c>
      <c r="AA1200" s="14">
        <v>44288</v>
      </c>
      <c r="AB1200" s="14">
        <v>44266</v>
      </c>
      <c r="AC1200" s="19">
        <f t="shared" si="173"/>
        <v>15200000</v>
      </c>
      <c r="AD1200">
        <v>15</v>
      </c>
      <c r="AE1200" s="14">
        <v>44281</v>
      </c>
      <c r="AF1200" s="14">
        <v>44282</v>
      </c>
      <c r="AG1200">
        <v>15</v>
      </c>
      <c r="AH1200" s="14">
        <v>44297</v>
      </c>
      <c r="AI1200" s="14">
        <v>44320</v>
      </c>
      <c r="AJ1200">
        <v>18</v>
      </c>
      <c r="AK1200" s="14">
        <v>44338</v>
      </c>
      <c r="AL1200" s="15">
        <f t="shared" si="176"/>
        <v>15200000</v>
      </c>
      <c r="AM1200" s="16">
        <v>8</v>
      </c>
      <c r="AN1200" s="14">
        <v>44583</v>
      </c>
      <c r="AO1200" s="14">
        <v>44643</v>
      </c>
      <c r="AP1200" s="15"/>
      <c r="AQ1200" s="15"/>
      <c r="AR1200" s="15"/>
      <c r="AS1200" s="15"/>
      <c r="AT1200" s="15">
        <v>1520000</v>
      </c>
      <c r="AU1200" s="15"/>
      <c r="AV1200" s="15"/>
      <c r="AW1200" s="15">
        <v>13680000</v>
      </c>
      <c r="AX1200" s="15"/>
      <c r="AY1200" s="15"/>
      <c r="AZ1200" s="15"/>
      <c r="BA1200" s="15"/>
      <c r="BB1200" s="19">
        <f t="shared" si="175"/>
        <v>1520000</v>
      </c>
      <c r="BC1200" s="15">
        <f t="shared" si="178"/>
        <v>15200000</v>
      </c>
      <c r="BD1200" s="15">
        <f t="shared" si="174"/>
        <v>15200000</v>
      </c>
      <c r="BE1200" t="str">
        <f t="shared" si="179"/>
        <v>OK</v>
      </c>
      <c r="BF1200">
        <f t="shared" si="180"/>
        <v>2</v>
      </c>
    </row>
    <row r="1201" spans="1:58" hidden="1">
      <c r="A1201">
        <v>13</v>
      </c>
      <c r="B1201" t="s">
        <v>24</v>
      </c>
      <c r="C1201" t="s">
        <v>1317</v>
      </c>
      <c r="D1201" t="s">
        <v>1405</v>
      </c>
      <c r="E1201" t="s">
        <v>8</v>
      </c>
      <c r="F1201" s="17" t="s">
        <v>138</v>
      </c>
      <c r="G1201">
        <v>4881</v>
      </c>
      <c r="H1201">
        <v>27</v>
      </c>
      <c r="I1201" s="15">
        <v>25650000</v>
      </c>
      <c r="J1201" s="15">
        <v>950000</v>
      </c>
      <c r="K1201">
        <v>27</v>
      </c>
      <c r="M1201" t="s">
        <v>113</v>
      </c>
      <c r="N1201" s="17" t="s">
        <v>48</v>
      </c>
      <c r="O1201" t="s">
        <v>114</v>
      </c>
      <c r="P1201" t="s">
        <v>1388</v>
      </c>
      <c r="Q1201" t="s">
        <v>53</v>
      </c>
      <c r="R1201" t="s">
        <v>117</v>
      </c>
      <c r="S1201" t="s">
        <v>118</v>
      </c>
      <c r="T1201" t="s">
        <v>349</v>
      </c>
      <c r="U1201" t="s">
        <v>1120</v>
      </c>
      <c r="V1201" s="17" t="str">
        <f t="shared" si="177"/>
        <v>13-488101</v>
      </c>
      <c r="W1201" t="s">
        <v>1406</v>
      </c>
      <c r="X1201" s="17" t="s">
        <v>40</v>
      </c>
      <c r="Y1201" s="14">
        <v>44258</v>
      </c>
      <c r="Z1201" s="16">
        <v>30</v>
      </c>
      <c r="AA1201" s="14">
        <v>44288</v>
      </c>
      <c r="AB1201" s="14">
        <v>44266</v>
      </c>
      <c r="AC1201" s="19">
        <f t="shared" si="173"/>
        <v>25650000</v>
      </c>
      <c r="AD1201">
        <v>15</v>
      </c>
      <c r="AE1201" s="14">
        <v>44281</v>
      </c>
      <c r="AF1201" s="14">
        <v>44282</v>
      </c>
      <c r="AG1201">
        <v>15</v>
      </c>
      <c r="AH1201" s="14">
        <v>44297</v>
      </c>
      <c r="AI1201" s="14">
        <v>44320</v>
      </c>
      <c r="AJ1201">
        <v>18</v>
      </c>
      <c r="AK1201" s="14">
        <v>44338</v>
      </c>
      <c r="AL1201" s="15">
        <f t="shared" si="176"/>
        <v>25650000</v>
      </c>
      <c r="AM1201" s="16">
        <v>8</v>
      </c>
      <c r="AN1201" s="14">
        <v>44583</v>
      </c>
      <c r="AO1201" s="14">
        <v>44643</v>
      </c>
      <c r="AP1201" s="15"/>
      <c r="AQ1201" s="15"/>
      <c r="AR1201" s="15"/>
      <c r="AS1201" s="15"/>
      <c r="AT1201" s="15">
        <v>2565000</v>
      </c>
      <c r="AU1201" s="15"/>
      <c r="AV1201" s="15"/>
      <c r="AW1201" s="15">
        <v>23085000</v>
      </c>
      <c r="AX1201" s="15"/>
      <c r="AY1201" s="15"/>
      <c r="AZ1201" s="15"/>
      <c r="BA1201" s="15"/>
      <c r="BB1201" s="19">
        <f t="shared" si="175"/>
        <v>2565000</v>
      </c>
      <c r="BC1201" s="15">
        <f t="shared" si="178"/>
        <v>25650000</v>
      </c>
      <c r="BD1201" s="15">
        <f t="shared" si="174"/>
        <v>25650000</v>
      </c>
      <c r="BE1201" t="str">
        <f t="shared" si="179"/>
        <v>OK</v>
      </c>
      <c r="BF1201">
        <f t="shared" si="180"/>
        <v>2</v>
      </c>
    </row>
    <row r="1202" spans="1:58" hidden="1">
      <c r="A1202">
        <v>13</v>
      </c>
      <c r="B1202" t="s">
        <v>24</v>
      </c>
      <c r="C1202" t="s">
        <v>1407</v>
      </c>
      <c r="D1202" t="s">
        <v>1403</v>
      </c>
      <c r="E1202" t="s">
        <v>8</v>
      </c>
      <c r="F1202" s="17" t="s">
        <v>138</v>
      </c>
      <c r="G1202">
        <v>4881</v>
      </c>
      <c r="H1202">
        <v>10</v>
      </c>
      <c r="I1202" s="15">
        <v>9500000</v>
      </c>
      <c r="J1202" s="15">
        <v>950000</v>
      </c>
      <c r="K1202">
        <v>10</v>
      </c>
      <c r="M1202" t="s">
        <v>113</v>
      </c>
      <c r="N1202" s="17" t="s">
        <v>48</v>
      </c>
      <c r="O1202" t="s">
        <v>114</v>
      </c>
      <c r="P1202" t="s">
        <v>1388</v>
      </c>
      <c r="Q1202" t="s">
        <v>53</v>
      </c>
      <c r="R1202" t="s">
        <v>117</v>
      </c>
      <c r="S1202" t="s">
        <v>118</v>
      </c>
      <c r="T1202" t="s">
        <v>349</v>
      </c>
      <c r="U1202" t="s">
        <v>1120</v>
      </c>
      <c r="V1202" s="17" t="str">
        <f t="shared" si="177"/>
        <v>13-488101</v>
      </c>
      <c r="W1202" t="s">
        <v>1404</v>
      </c>
      <c r="X1202" s="17" t="s">
        <v>40</v>
      </c>
      <c r="Y1202" s="14">
        <v>44258</v>
      </c>
      <c r="Z1202" s="16">
        <v>30</v>
      </c>
      <c r="AA1202" s="14">
        <v>44288</v>
      </c>
      <c r="AB1202" s="14">
        <v>44266</v>
      </c>
      <c r="AC1202" s="19">
        <f t="shared" si="173"/>
        <v>9500000</v>
      </c>
      <c r="AD1202">
        <v>15</v>
      </c>
      <c r="AE1202" s="14">
        <v>44281</v>
      </c>
      <c r="AF1202" s="14">
        <v>44282</v>
      </c>
      <c r="AG1202">
        <v>15</v>
      </c>
      <c r="AH1202" s="14">
        <v>44297</v>
      </c>
      <c r="AI1202" s="14">
        <v>44320</v>
      </c>
      <c r="AJ1202">
        <v>18</v>
      </c>
      <c r="AK1202" s="14">
        <v>44338</v>
      </c>
      <c r="AL1202" s="15">
        <f t="shared" si="176"/>
        <v>9500000</v>
      </c>
      <c r="AM1202" s="16">
        <v>8</v>
      </c>
      <c r="AN1202" s="14">
        <v>44583</v>
      </c>
      <c r="AO1202" s="14">
        <v>44643</v>
      </c>
      <c r="AP1202" s="15"/>
      <c r="AQ1202" s="15"/>
      <c r="AR1202" s="15"/>
      <c r="AS1202" s="15"/>
      <c r="AT1202" s="15">
        <v>950000</v>
      </c>
      <c r="AU1202" s="15"/>
      <c r="AV1202" s="15"/>
      <c r="AW1202" s="15">
        <v>8550000</v>
      </c>
      <c r="AX1202" s="15"/>
      <c r="AY1202" s="15"/>
      <c r="AZ1202" s="15"/>
      <c r="BA1202" s="15"/>
      <c r="BB1202" s="19">
        <f t="shared" si="175"/>
        <v>950000</v>
      </c>
      <c r="BC1202" s="15">
        <f t="shared" si="178"/>
        <v>9500000</v>
      </c>
      <c r="BD1202" s="15">
        <f t="shared" si="174"/>
        <v>9500000</v>
      </c>
      <c r="BE1202" t="str">
        <f t="shared" si="179"/>
        <v>OK</v>
      </c>
      <c r="BF1202">
        <f t="shared" si="180"/>
        <v>2</v>
      </c>
    </row>
    <row r="1203" spans="1:58" hidden="1">
      <c r="A1203">
        <v>13</v>
      </c>
      <c r="B1203" t="s">
        <v>24</v>
      </c>
      <c r="C1203" t="s">
        <v>1320</v>
      </c>
      <c r="D1203" t="s">
        <v>1297</v>
      </c>
      <c r="E1203" t="s">
        <v>8</v>
      </c>
      <c r="F1203" s="17" t="s">
        <v>138</v>
      </c>
      <c r="G1203">
        <v>4881</v>
      </c>
      <c r="H1203">
        <v>14</v>
      </c>
      <c r="I1203" s="15">
        <v>13300000</v>
      </c>
      <c r="J1203" s="15">
        <v>950000</v>
      </c>
      <c r="K1203">
        <v>14</v>
      </c>
      <c r="M1203" t="s">
        <v>113</v>
      </c>
      <c r="N1203" s="17" t="s">
        <v>48</v>
      </c>
      <c r="O1203" t="s">
        <v>114</v>
      </c>
      <c r="P1203" t="s">
        <v>1388</v>
      </c>
      <c r="Q1203" t="s">
        <v>53</v>
      </c>
      <c r="R1203" t="s">
        <v>117</v>
      </c>
      <c r="S1203" t="s">
        <v>118</v>
      </c>
      <c r="T1203" t="s">
        <v>349</v>
      </c>
      <c r="U1203" t="s">
        <v>1120</v>
      </c>
      <c r="V1203" s="17" t="str">
        <f t="shared" si="177"/>
        <v>13-488101</v>
      </c>
      <c r="W1203" t="s">
        <v>1395</v>
      </c>
      <c r="X1203" s="17" t="s">
        <v>40</v>
      </c>
      <c r="Y1203" s="14">
        <v>44258</v>
      </c>
      <c r="Z1203" s="16">
        <v>30</v>
      </c>
      <c r="AA1203" s="14">
        <v>44288</v>
      </c>
      <c r="AB1203" s="14">
        <v>44266</v>
      </c>
      <c r="AC1203" s="19">
        <f t="shared" si="173"/>
        <v>13300000</v>
      </c>
      <c r="AD1203">
        <v>15</v>
      </c>
      <c r="AE1203" s="14">
        <v>44281</v>
      </c>
      <c r="AF1203" s="14">
        <v>44282</v>
      </c>
      <c r="AG1203">
        <v>15</v>
      </c>
      <c r="AH1203" s="14">
        <v>44297</v>
      </c>
      <c r="AI1203" s="14">
        <v>44320</v>
      </c>
      <c r="AJ1203">
        <v>18</v>
      </c>
      <c r="AK1203" s="14">
        <v>44338</v>
      </c>
      <c r="AL1203" s="15">
        <f t="shared" si="176"/>
        <v>13300000</v>
      </c>
      <c r="AM1203" s="16">
        <v>8</v>
      </c>
      <c r="AN1203" s="14">
        <v>44583</v>
      </c>
      <c r="AO1203" s="14">
        <v>44643</v>
      </c>
      <c r="AP1203" s="15"/>
      <c r="AQ1203" s="15"/>
      <c r="AR1203" s="15"/>
      <c r="AS1203" s="15"/>
      <c r="AT1203" s="15">
        <v>1330000</v>
      </c>
      <c r="AU1203" s="15"/>
      <c r="AV1203" s="15"/>
      <c r="AW1203" s="15">
        <v>11970000</v>
      </c>
      <c r="AX1203" s="15"/>
      <c r="AY1203" s="15"/>
      <c r="AZ1203" s="15"/>
      <c r="BA1203" s="15"/>
      <c r="BB1203" s="19">
        <f t="shared" si="175"/>
        <v>1330000</v>
      </c>
      <c r="BC1203" s="15">
        <f t="shared" si="178"/>
        <v>13300000</v>
      </c>
      <c r="BD1203" s="15">
        <f t="shared" si="174"/>
        <v>13300000</v>
      </c>
      <c r="BE1203" t="str">
        <f t="shared" si="179"/>
        <v>OK</v>
      </c>
      <c r="BF1203">
        <f t="shared" si="180"/>
        <v>2</v>
      </c>
    </row>
    <row r="1204" spans="1:58" hidden="1">
      <c r="A1204">
        <v>13</v>
      </c>
      <c r="B1204" t="s">
        <v>24</v>
      </c>
      <c r="C1204" t="s">
        <v>1408</v>
      </c>
      <c r="D1204" t="s">
        <v>1401</v>
      </c>
      <c r="E1204" t="s">
        <v>8</v>
      </c>
      <c r="F1204" s="17" t="s">
        <v>138</v>
      </c>
      <c r="G1204">
        <v>4881</v>
      </c>
      <c r="H1204">
        <v>5</v>
      </c>
      <c r="I1204" s="15">
        <v>4750000</v>
      </c>
      <c r="J1204" s="15">
        <v>950000</v>
      </c>
      <c r="K1204">
        <v>5</v>
      </c>
      <c r="M1204" t="s">
        <v>113</v>
      </c>
      <c r="N1204" s="17" t="s">
        <v>48</v>
      </c>
      <c r="O1204" t="s">
        <v>114</v>
      </c>
      <c r="P1204" t="s">
        <v>1388</v>
      </c>
      <c r="Q1204" t="s">
        <v>53</v>
      </c>
      <c r="R1204" t="s">
        <v>117</v>
      </c>
      <c r="S1204" t="s">
        <v>118</v>
      </c>
      <c r="T1204" t="s">
        <v>349</v>
      </c>
      <c r="U1204" t="s">
        <v>1120</v>
      </c>
      <c r="V1204" s="17" t="str">
        <f t="shared" si="177"/>
        <v>13-488101</v>
      </c>
      <c r="W1204" t="s">
        <v>1404</v>
      </c>
      <c r="X1204" s="17" t="s">
        <v>40</v>
      </c>
      <c r="Y1204" s="14">
        <v>44258</v>
      </c>
      <c r="Z1204" s="16">
        <v>30</v>
      </c>
      <c r="AA1204" s="14">
        <v>44288</v>
      </c>
      <c r="AB1204" s="14">
        <v>44266</v>
      </c>
      <c r="AC1204" s="19">
        <f t="shared" si="173"/>
        <v>4750000</v>
      </c>
      <c r="AD1204">
        <v>15</v>
      </c>
      <c r="AE1204" s="14">
        <v>44281</v>
      </c>
      <c r="AF1204" s="14">
        <v>44282</v>
      </c>
      <c r="AG1204">
        <v>15</v>
      </c>
      <c r="AH1204" s="14">
        <v>44297</v>
      </c>
      <c r="AI1204" s="14">
        <v>44320</v>
      </c>
      <c r="AJ1204">
        <v>18</v>
      </c>
      <c r="AK1204" s="14">
        <v>44338</v>
      </c>
      <c r="AL1204" s="15">
        <f t="shared" si="176"/>
        <v>4750000</v>
      </c>
      <c r="AM1204" s="16">
        <v>8</v>
      </c>
      <c r="AN1204" s="14">
        <v>44583</v>
      </c>
      <c r="AO1204" s="14">
        <v>44643</v>
      </c>
      <c r="AP1204" s="15"/>
      <c r="AQ1204" s="15"/>
      <c r="AR1204" s="15"/>
      <c r="AS1204" s="15"/>
      <c r="AT1204" s="15">
        <v>475000</v>
      </c>
      <c r="AU1204" s="15"/>
      <c r="AV1204" s="15"/>
      <c r="AW1204" s="15">
        <v>4275000</v>
      </c>
      <c r="AX1204" s="15"/>
      <c r="AY1204" s="15"/>
      <c r="AZ1204" s="15"/>
      <c r="BA1204" s="15"/>
      <c r="BB1204" s="19">
        <f t="shared" si="175"/>
        <v>475000</v>
      </c>
      <c r="BC1204" s="15">
        <f t="shared" si="178"/>
        <v>4750000</v>
      </c>
      <c r="BD1204" s="15">
        <f t="shared" si="174"/>
        <v>4750000</v>
      </c>
      <c r="BE1204" t="str">
        <f t="shared" si="179"/>
        <v>OK</v>
      </c>
      <c r="BF1204">
        <f t="shared" si="180"/>
        <v>2</v>
      </c>
    </row>
    <row r="1205" spans="1:58" hidden="1">
      <c r="A1205">
        <v>13</v>
      </c>
      <c r="B1205" t="s">
        <v>24</v>
      </c>
      <c r="C1205" t="s">
        <v>1409</v>
      </c>
      <c r="D1205" t="s">
        <v>1311</v>
      </c>
      <c r="E1205" t="s">
        <v>8</v>
      </c>
      <c r="F1205" s="17" t="s">
        <v>138</v>
      </c>
      <c r="G1205">
        <v>4881</v>
      </c>
      <c r="H1205">
        <v>8</v>
      </c>
      <c r="I1205" s="15">
        <v>7600000</v>
      </c>
      <c r="J1205" s="15">
        <v>950000</v>
      </c>
      <c r="K1205">
        <v>8</v>
      </c>
      <c r="M1205" t="s">
        <v>113</v>
      </c>
      <c r="N1205" s="17" t="s">
        <v>48</v>
      </c>
      <c r="O1205" t="s">
        <v>114</v>
      </c>
      <c r="P1205" t="s">
        <v>1388</v>
      </c>
      <c r="Q1205" t="s">
        <v>53</v>
      </c>
      <c r="R1205" t="s">
        <v>117</v>
      </c>
      <c r="S1205" t="s">
        <v>118</v>
      </c>
      <c r="T1205" t="s">
        <v>349</v>
      </c>
      <c r="U1205" t="s">
        <v>1120</v>
      </c>
      <c r="V1205" s="17" t="str">
        <f t="shared" si="177"/>
        <v>13-488101</v>
      </c>
      <c r="W1205" t="s">
        <v>1396</v>
      </c>
      <c r="X1205" s="17" t="s">
        <v>40</v>
      </c>
      <c r="Y1205" s="14">
        <v>44258</v>
      </c>
      <c r="Z1205" s="16">
        <v>30</v>
      </c>
      <c r="AA1205" s="14">
        <v>44288</v>
      </c>
      <c r="AB1205" s="14">
        <v>44266</v>
      </c>
      <c r="AC1205" s="19">
        <f t="shared" ref="AC1205:AC1268" si="181">I1205</f>
        <v>7600000</v>
      </c>
      <c r="AD1205">
        <v>15</v>
      </c>
      <c r="AE1205" s="14">
        <v>44281</v>
      </c>
      <c r="AF1205" s="14">
        <v>44282</v>
      </c>
      <c r="AG1205">
        <v>15</v>
      </c>
      <c r="AH1205" s="14">
        <v>44297</v>
      </c>
      <c r="AI1205" s="14">
        <v>44320</v>
      </c>
      <c r="AJ1205">
        <v>18</v>
      </c>
      <c r="AK1205" s="14">
        <v>44338</v>
      </c>
      <c r="AL1205" s="15">
        <f t="shared" si="176"/>
        <v>7600000</v>
      </c>
      <c r="AM1205" s="16">
        <v>8</v>
      </c>
      <c r="AN1205" s="14">
        <v>44583</v>
      </c>
      <c r="AO1205" s="14">
        <v>44643</v>
      </c>
      <c r="AP1205" s="15"/>
      <c r="AQ1205" s="15"/>
      <c r="AR1205" s="15"/>
      <c r="AS1205" s="15"/>
      <c r="AT1205" s="15">
        <v>760000</v>
      </c>
      <c r="AU1205" s="15"/>
      <c r="AV1205" s="15"/>
      <c r="AW1205" s="15">
        <v>6840000</v>
      </c>
      <c r="AX1205" s="15"/>
      <c r="AY1205" s="15"/>
      <c r="AZ1205" s="15"/>
      <c r="BA1205" s="15"/>
      <c r="BB1205" s="19">
        <f t="shared" si="175"/>
        <v>760000</v>
      </c>
      <c r="BC1205" s="15">
        <f t="shared" si="178"/>
        <v>7600000</v>
      </c>
      <c r="BD1205" s="15">
        <f t="shared" si="174"/>
        <v>7600000</v>
      </c>
      <c r="BE1205" t="str">
        <f t="shared" si="179"/>
        <v>OK</v>
      </c>
      <c r="BF1205">
        <f t="shared" si="180"/>
        <v>2</v>
      </c>
    </row>
    <row r="1206" spans="1:58" hidden="1">
      <c r="A1206">
        <v>13</v>
      </c>
      <c r="B1206" t="s">
        <v>24</v>
      </c>
      <c r="C1206" t="s">
        <v>1410</v>
      </c>
      <c r="D1206" t="s">
        <v>1391</v>
      </c>
      <c r="E1206" t="s">
        <v>8</v>
      </c>
      <c r="F1206" s="17" t="s">
        <v>138</v>
      </c>
      <c r="G1206">
        <v>4881</v>
      </c>
      <c r="H1206">
        <v>23</v>
      </c>
      <c r="I1206" s="15">
        <v>21850000</v>
      </c>
      <c r="J1206" s="15">
        <v>950000</v>
      </c>
      <c r="K1206">
        <v>23</v>
      </c>
      <c r="M1206" t="s">
        <v>113</v>
      </c>
      <c r="N1206" s="17" t="s">
        <v>48</v>
      </c>
      <c r="O1206" t="s">
        <v>114</v>
      </c>
      <c r="P1206" t="s">
        <v>1388</v>
      </c>
      <c r="Q1206" t="s">
        <v>53</v>
      </c>
      <c r="R1206" t="s">
        <v>117</v>
      </c>
      <c r="S1206" t="s">
        <v>118</v>
      </c>
      <c r="T1206" t="s">
        <v>349</v>
      </c>
      <c r="U1206" t="s">
        <v>1120</v>
      </c>
      <c r="V1206" s="17" t="str">
        <f t="shared" si="177"/>
        <v>13-488101</v>
      </c>
      <c r="W1206" t="s">
        <v>1392</v>
      </c>
      <c r="X1206" s="17" t="s">
        <v>40</v>
      </c>
      <c r="Y1206" s="14">
        <v>44258</v>
      </c>
      <c r="Z1206" s="16">
        <v>30</v>
      </c>
      <c r="AA1206" s="14">
        <v>44288</v>
      </c>
      <c r="AB1206" s="14">
        <v>44266</v>
      </c>
      <c r="AC1206" s="19">
        <f t="shared" si="181"/>
        <v>21850000</v>
      </c>
      <c r="AD1206">
        <v>15</v>
      </c>
      <c r="AE1206" s="14">
        <v>44281</v>
      </c>
      <c r="AF1206" s="14">
        <v>44282</v>
      </c>
      <c r="AG1206">
        <v>15</v>
      </c>
      <c r="AH1206" s="14">
        <v>44297</v>
      </c>
      <c r="AI1206" s="14">
        <v>44320</v>
      </c>
      <c r="AJ1206">
        <v>18</v>
      </c>
      <c r="AK1206" s="14">
        <v>44338</v>
      </c>
      <c r="AL1206" s="15">
        <f t="shared" si="176"/>
        <v>21850000</v>
      </c>
      <c r="AM1206" s="16">
        <v>8</v>
      </c>
      <c r="AN1206" s="14">
        <v>44583</v>
      </c>
      <c r="AO1206" s="14">
        <v>44643</v>
      </c>
      <c r="AP1206" s="15"/>
      <c r="AQ1206" s="15"/>
      <c r="AR1206" s="15"/>
      <c r="AS1206" s="15"/>
      <c r="AT1206" s="15">
        <v>2185000</v>
      </c>
      <c r="AU1206" s="15"/>
      <c r="AV1206" s="15"/>
      <c r="AW1206" s="15">
        <v>19665000</v>
      </c>
      <c r="AX1206" s="15"/>
      <c r="AY1206" s="15"/>
      <c r="AZ1206" s="15"/>
      <c r="BA1206" s="15"/>
      <c r="BB1206" s="19">
        <f t="shared" si="175"/>
        <v>2185000</v>
      </c>
      <c r="BC1206" s="15">
        <f t="shared" si="178"/>
        <v>21850000</v>
      </c>
      <c r="BD1206" s="15">
        <f t="shared" si="174"/>
        <v>21850000</v>
      </c>
      <c r="BE1206" t="str">
        <f t="shared" si="179"/>
        <v>OK</v>
      </c>
      <c r="BF1206">
        <f t="shared" si="180"/>
        <v>2</v>
      </c>
    </row>
    <row r="1207" spans="1:58" hidden="1">
      <c r="A1207">
        <v>13</v>
      </c>
      <c r="B1207" t="s">
        <v>24</v>
      </c>
      <c r="C1207" t="s">
        <v>1322</v>
      </c>
      <c r="D1207" t="s">
        <v>1411</v>
      </c>
      <c r="E1207" t="s">
        <v>8</v>
      </c>
      <c r="F1207" s="17" t="s">
        <v>138</v>
      </c>
      <c r="G1207">
        <v>4881</v>
      </c>
      <c r="H1207">
        <v>20</v>
      </c>
      <c r="I1207" s="15">
        <v>19000000</v>
      </c>
      <c r="J1207" s="15">
        <v>950000</v>
      </c>
      <c r="K1207">
        <v>20</v>
      </c>
      <c r="M1207" t="s">
        <v>113</v>
      </c>
      <c r="N1207" s="17" t="s">
        <v>48</v>
      </c>
      <c r="O1207" t="s">
        <v>114</v>
      </c>
      <c r="P1207" t="s">
        <v>1388</v>
      </c>
      <c r="Q1207" t="s">
        <v>53</v>
      </c>
      <c r="R1207" t="s">
        <v>117</v>
      </c>
      <c r="S1207" t="s">
        <v>118</v>
      </c>
      <c r="T1207" t="s">
        <v>349</v>
      </c>
      <c r="U1207" t="s">
        <v>1120</v>
      </c>
      <c r="V1207" s="17" t="str">
        <f t="shared" si="177"/>
        <v>13-488101</v>
      </c>
      <c r="W1207" t="s">
        <v>1394</v>
      </c>
      <c r="X1207" s="17" t="s">
        <v>40</v>
      </c>
      <c r="Y1207" s="14">
        <v>44258</v>
      </c>
      <c r="Z1207" s="16">
        <v>30</v>
      </c>
      <c r="AA1207" s="14">
        <v>44288</v>
      </c>
      <c r="AB1207" s="14">
        <v>44266</v>
      </c>
      <c r="AC1207" s="19">
        <f t="shared" si="181"/>
        <v>19000000</v>
      </c>
      <c r="AD1207">
        <v>15</v>
      </c>
      <c r="AE1207" s="14">
        <v>44281</v>
      </c>
      <c r="AF1207" s="14">
        <v>44282</v>
      </c>
      <c r="AG1207">
        <v>15</v>
      </c>
      <c r="AH1207" s="14">
        <v>44297</v>
      </c>
      <c r="AI1207" s="14">
        <v>44320</v>
      </c>
      <c r="AJ1207">
        <v>18</v>
      </c>
      <c r="AK1207" s="14">
        <v>44338</v>
      </c>
      <c r="AL1207" s="15">
        <f t="shared" si="176"/>
        <v>19000000</v>
      </c>
      <c r="AM1207" s="16">
        <v>8</v>
      </c>
      <c r="AN1207" s="14">
        <v>44583</v>
      </c>
      <c r="AO1207" s="14">
        <v>44643</v>
      </c>
      <c r="AP1207" s="15"/>
      <c r="AQ1207" s="15"/>
      <c r="AR1207" s="15"/>
      <c r="AS1207" s="15"/>
      <c r="AT1207" s="15">
        <v>1900000</v>
      </c>
      <c r="AU1207" s="15"/>
      <c r="AV1207" s="15"/>
      <c r="AW1207" s="15">
        <v>17100000</v>
      </c>
      <c r="AX1207" s="15"/>
      <c r="AY1207" s="15"/>
      <c r="AZ1207" s="15"/>
      <c r="BA1207" s="15"/>
      <c r="BB1207" s="19">
        <f t="shared" si="175"/>
        <v>1900000</v>
      </c>
      <c r="BC1207" s="15">
        <f t="shared" si="178"/>
        <v>19000000</v>
      </c>
      <c r="BD1207" s="15">
        <f t="shared" si="174"/>
        <v>19000000</v>
      </c>
      <c r="BE1207" t="str">
        <f t="shared" si="179"/>
        <v>OK</v>
      </c>
      <c r="BF1207">
        <f t="shared" si="180"/>
        <v>2</v>
      </c>
    </row>
    <row r="1208" spans="1:58" hidden="1">
      <c r="A1208">
        <v>13</v>
      </c>
      <c r="B1208" t="s">
        <v>24</v>
      </c>
      <c r="C1208" t="s">
        <v>1324</v>
      </c>
      <c r="D1208" t="s">
        <v>1401</v>
      </c>
      <c r="E1208" t="s">
        <v>8</v>
      </c>
      <c r="F1208" s="17" t="s">
        <v>138</v>
      </c>
      <c r="G1208">
        <v>4881</v>
      </c>
      <c r="H1208">
        <v>17</v>
      </c>
      <c r="I1208" s="15">
        <v>16150000</v>
      </c>
      <c r="J1208" s="15">
        <v>950000</v>
      </c>
      <c r="K1208">
        <v>17</v>
      </c>
      <c r="M1208" t="s">
        <v>113</v>
      </c>
      <c r="N1208" s="17" t="s">
        <v>48</v>
      </c>
      <c r="O1208" t="s">
        <v>114</v>
      </c>
      <c r="P1208" t="s">
        <v>1388</v>
      </c>
      <c r="Q1208" t="s">
        <v>53</v>
      </c>
      <c r="R1208" t="s">
        <v>117</v>
      </c>
      <c r="S1208" t="s">
        <v>118</v>
      </c>
      <c r="T1208" t="s">
        <v>349</v>
      </c>
      <c r="U1208" t="s">
        <v>1120</v>
      </c>
      <c r="V1208" s="17" t="str">
        <f t="shared" si="177"/>
        <v>13-488101</v>
      </c>
      <c r="W1208" t="s">
        <v>1402</v>
      </c>
      <c r="X1208" s="17" t="s">
        <v>40</v>
      </c>
      <c r="Y1208" s="14">
        <v>44258</v>
      </c>
      <c r="Z1208" s="16">
        <v>30</v>
      </c>
      <c r="AA1208" s="14">
        <v>44288</v>
      </c>
      <c r="AB1208" s="14">
        <v>44266</v>
      </c>
      <c r="AC1208" s="19">
        <f t="shared" si="181"/>
        <v>16150000</v>
      </c>
      <c r="AD1208">
        <v>15</v>
      </c>
      <c r="AE1208" s="14">
        <v>44281</v>
      </c>
      <c r="AF1208" s="14">
        <v>44282</v>
      </c>
      <c r="AG1208">
        <v>15</v>
      </c>
      <c r="AH1208" s="14">
        <v>44297</v>
      </c>
      <c r="AI1208" s="14">
        <v>44320</v>
      </c>
      <c r="AJ1208">
        <v>18</v>
      </c>
      <c r="AK1208" s="14">
        <v>44338</v>
      </c>
      <c r="AL1208" s="15">
        <f t="shared" si="176"/>
        <v>16150000</v>
      </c>
      <c r="AM1208" s="16">
        <v>8</v>
      </c>
      <c r="AN1208" s="14">
        <v>44583</v>
      </c>
      <c r="AO1208" s="14">
        <v>44643</v>
      </c>
      <c r="AP1208" s="15"/>
      <c r="AQ1208" s="15"/>
      <c r="AR1208" s="15"/>
      <c r="AS1208" s="15"/>
      <c r="AT1208" s="15">
        <v>1615000</v>
      </c>
      <c r="AU1208" s="15"/>
      <c r="AV1208" s="15"/>
      <c r="AW1208" s="15">
        <v>14535000</v>
      </c>
      <c r="AX1208" s="15"/>
      <c r="AY1208" s="15"/>
      <c r="AZ1208" s="15"/>
      <c r="BA1208" s="15"/>
      <c r="BB1208" s="19">
        <f t="shared" si="175"/>
        <v>1615000</v>
      </c>
      <c r="BC1208" s="15">
        <f t="shared" si="178"/>
        <v>16150000</v>
      </c>
      <c r="BD1208" s="15">
        <f t="shared" si="174"/>
        <v>16150000</v>
      </c>
      <c r="BE1208" t="str">
        <f t="shared" si="179"/>
        <v>OK</v>
      </c>
      <c r="BF1208">
        <f t="shared" si="180"/>
        <v>2</v>
      </c>
    </row>
    <row r="1209" spans="1:58" hidden="1">
      <c r="A1209">
        <v>13</v>
      </c>
      <c r="B1209" t="s">
        <v>24</v>
      </c>
      <c r="C1209" t="s">
        <v>1412</v>
      </c>
      <c r="D1209" t="s">
        <v>1391</v>
      </c>
      <c r="E1209" t="s">
        <v>8</v>
      </c>
      <c r="F1209" s="17" t="s">
        <v>138</v>
      </c>
      <c r="G1209">
        <v>4881</v>
      </c>
      <c r="H1209">
        <v>40</v>
      </c>
      <c r="I1209" s="15">
        <v>38000000</v>
      </c>
      <c r="J1209" s="15">
        <v>950000</v>
      </c>
      <c r="K1209">
        <v>40</v>
      </c>
      <c r="M1209" t="s">
        <v>113</v>
      </c>
      <c r="N1209" s="17" t="s">
        <v>48</v>
      </c>
      <c r="O1209" t="s">
        <v>114</v>
      </c>
      <c r="P1209" t="s">
        <v>1388</v>
      </c>
      <c r="Q1209" t="s">
        <v>53</v>
      </c>
      <c r="R1209" t="s">
        <v>117</v>
      </c>
      <c r="S1209" t="s">
        <v>118</v>
      </c>
      <c r="T1209" t="s">
        <v>349</v>
      </c>
      <c r="U1209" t="s">
        <v>1120</v>
      </c>
      <c r="V1209" s="17" t="str">
        <f t="shared" si="177"/>
        <v>13-488101</v>
      </c>
      <c r="W1209" t="s">
        <v>1392</v>
      </c>
      <c r="X1209" s="17" t="s">
        <v>40</v>
      </c>
      <c r="Y1209" s="14">
        <v>44258</v>
      </c>
      <c r="Z1209" s="16">
        <v>30</v>
      </c>
      <c r="AA1209" s="14">
        <v>44288</v>
      </c>
      <c r="AB1209" s="14">
        <v>44266</v>
      </c>
      <c r="AC1209" s="19">
        <f t="shared" si="181"/>
        <v>38000000</v>
      </c>
      <c r="AD1209">
        <v>15</v>
      </c>
      <c r="AE1209" s="14">
        <v>44281</v>
      </c>
      <c r="AF1209" s="14">
        <v>44282</v>
      </c>
      <c r="AG1209">
        <v>15</v>
      </c>
      <c r="AH1209" s="14">
        <v>44297</v>
      </c>
      <c r="AI1209" s="14">
        <v>44320</v>
      </c>
      <c r="AJ1209">
        <v>18</v>
      </c>
      <c r="AK1209" s="14">
        <v>44338</v>
      </c>
      <c r="AL1209" s="15">
        <f t="shared" si="176"/>
        <v>38000000</v>
      </c>
      <c r="AM1209" s="16">
        <v>8</v>
      </c>
      <c r="AN1209" s="14">
        <v>44583</v>
      </c>
      <c r="AO1209" s="14">
        <v>44643</v>
      </c>
      <c r="AP1209" s="15"/>
      <c r="AQ1209" s="15"/>
      <c r="AR1209" s="15"/>
      <c r="AS1209" s="15"/>
      <c r="AT1209" s="15">
        <v>3800000</v>
      </c>
      <c r="AU1209" s="15"/>
      <c r="AV1209" s="15"/>
      <c r="AW1209" s="15">
        <v>34200000</v>
      </c>
      <c r="AX1209" s="15"/>
      <c r="AY1209" s="15"/>
      <c r="AZ1209" s="15"/>
      <c r="BA1209" s="15"/>
      <c r="BB1209" s="19">
        <f t="shared" si="175"/>
        <v>3800000</v>
      </c>
      <c r="BC1209" s="15">
        <f t="shared" si="178"/>
        <v>38000000</v>
      </c>
      <c r="BD1209" s="15">
        <f t="shared" si="174"/>
        <v>38000000</v>
      </c>
      <c r="BE1209" t="str">
        <f t="shared" si="179"/>
        <v>OK</v>
      </c>
      <c r="BF1209">
        <f t="shared" si="180"/>
        <v>2</v>
      </c>
    </row>
    <row r="1210" spans="1:58" hidden="1">
      <c r="A1210">
        <v>13</v>
      </c>
      <c r="B1210" t="s">
        <v>24</v>
      </c>
      <c r="C1210" t="s">
        <v>1327</v>
      </c>
      <c r="D1210" t="s">
        <v>1300</v>
      </c>
      <c r="E1210" t="s">
        <v>8</v>
      </c>
      <c r="F1210" s="17" t="s">
        <v>138</v>
      </c>
      <c r="G1210">
        <v>4881</v>
      </c>
      <c r="H1210">
        <v>14</v>
      </c>
      <c r="I1210" s="15">
        <v>13300000</v>
      </c>
      <c r="J1210" s="15">
        <v>950000</v>
      </c>
      <c r="K1210">
        <v>14</v>
      </c>
      <c r="M1210" t="s">
        <v>113</v>
      </c>
      <c r="N1210" s="17" t="s">
        <v>48</v>
      </c>
      <c r="O1210" t="s">
        <v>114</v>
      </c>
      <c r="P1210" t="s">
        <v>1388</v>
      </c>
      <c r="Q1210" t="s">
        <v>53</v>
      </c>
      <c r="R1210" t="s">
        <v>117</v>
      </c>
      <c r="S1210" t="s">
        <v>118</v>
      </c>
      <c r="T1210" t="s">
        <v>349</v>
      </c>
      <c r="U1210" t="s">
        <v>1120</v>
      </c>
      <c r="V1210" s="17" t="str">
        <f t="shared" si="177"/>
        <v>13-488101</v>
      </c>
      <c r="W1210" t="s">
        <v>1389</v>
      </c>
      <c r="X1210" s="17" t="s">
        <v>40</v>
      </c>
      <c r="Y1210" s="14">
        <v>44258</v>
      </c>
      <c r="Z1210" s="16">
        <v>30</v>
      </c>
      <c r="AA1210" s="14">
        <v>44288</v>
      </c>
      <c r="AB1210" s="14">
        <v>44266</v>
      </c>
      <c r="AC1210" s="19">
        <f t="shared" si="181"/>
        <v>13300000</v>
      </c>
      <c r="AD1210">
        <v>15</v>
      </c>
      <c r="AE1210" s="14">
        <v>44281</v>
      </c>
      <c r="AF1210" s="14">
        <v>44282</v>
      </c>
      <c r="AG1210">
        <v>15</v>
      </c>
      <c r="AH1210" s="14">
        <v>44297</v>
      </c>
      <c r="AI1210" s="14">
        <v>44320</v>
      </c>
      <c r="AJ1210">
        <v>18</v>
      </c>
      <c r="AK1210" s="14">
        <v>44338</v>
      </c>
      <c r="AL1210" s="15">
        <f t="shared" si="176"/>
        <v>13300000</v>
      </c>
      <c r="AM1210" s="16">
        <v>8</v>
      </c>
      <c r="AN1210" s="14">
        <v>44583</v>
      </c>
      <c r="AO1210" s="14">
        <v>44643</v>
      </c>
      <c r="AP1210" s="15"/>
      <c r="AQ1210" s="15"/>
      <c r="AR1210" s="15"/>
      <c r="AS1210" s="15"/>
      <c r="AT1210" s="15">
        <v>1330000</v>
      </c>
      <c r="AU1210" s="15"/>
      <c r="AV1210" s="15"/>
      <c r="AW1210" s="15">
        <v>11970000</v>
      </c>
      <c r="AX1210" s="15"/>
      <c r="AY1210" s="15"/>
      <c r="AZ1210" s="15"/>
      <c r="BA1210" s="15"/>
      <c r="BB1210" s="19">
        <f t="shared" si="175"/>
        <v>1330000</v>
      </c>
      <c r="BC1210" s="15">
        <f t="shared" si="178"/>
        <v>13300000</v>
      </c>
      <c r="BD1210" s="15">
        <f t="shared" si="174"/>
        <v>13300000</v>
      </c>
      <c r="BE1210" t="str">
        <f t="shared" si="179"/>
        <v>OK</v>
      </c>
      <c r="BF1210">
        <f t="shared" si="180"/>
        <v>2</v>
      </c>
    </row>
    <row r="1211" spans="1:58" hidden="1">
      <c r="A1211">
        <v>13</v>
      </c>
      <c r="B1211" t="s">
        <v>24</v>
      </c>
      <c r="C1211" t="s">
        <v>1300</v>
      </c>
      <c r="D1211" t="s">
        <v>1300</v>
      </c>
      <c r="E1211" t="s">
        <v>8</v>
      </c>
      <c r="F1211" s="17" t="s">
        <v>138</v>
      </c>
      <c r="G1211">
        <v>4881</v>
      </c>
      <c r="H1211">
        <v>24</v>
      </c>
      <c r="I1211" s="15">
        <v>22800000</v>
      </c>
      <c r="J1211" s="15">
        <v>950000</v>
      </c>
      <c r="K1211">
        <v>24</v>
      </c>
      <c r="M1211" t="s">
        <v>113</v>
      </c>
      <c r="N1211" s="17" t="s">
        <v>48</v>
      </c>
      <c r="O1211" t="s">
        <v>114</v>
      </c>
      <c r="P1211" t="s">
        <v>1388</v>
      </c>
      <c r="Q1211" t="s">
        <v>53</v>
      </c>
      <c r="R1211" t="s">
        <v>117</v>
      </c>
      <c r="S1211" t="s">
        <v>118</v>
      </c>
      <c r="T1211" t="s">
        <v>349</v>
      </c>
      <c r="U1211" t="s">
        <v>1120</v>
      </c>
      <c r="V1211" s="17" t="str">
        <f t="shared" si="177"/>
        <v>13-488101</v>
      </c>
      <c r="W1211" t="s">
        <v>1389</v>
      </c>
      <c r="X1211" s="17" t="s">
        <v>40</v>
      </c>
      <c r="Y1211" s="14">
        <v>44258</v>
      </c>
      <c r="Z1211" s="16">
        <v>30</v>
      </c>
      <c r="AA1211" s="14">
        <v>44288</v>
      </c>
      <c r="AB1211" s="14">
        <v>44266</v>
      </c>
      <c r="AC1211" s="19">
        <f t="shared" si="181"/>
        <v>22800000</v>
      </c>
      <c r="AD1211">
        <v>15</v>
      </c>
      <c r="AE1211" s="14">
        <v>44281</v>
      </c>
      <c r="AF1211" s="14">
        <v>44282</v>
      </c>
      <c r="AG1211">
        <v>15</v>
      </c>
      <c r="AH1211" s="14">
        <v>44297</v>
      </c>
      <c r="AI1211" s="14">
        <v>44320</v>
      </c>
      <c r="AJ1211">
        <v>18</v>
      </c>
      <c r="AK1211" s="14">
        <v>44338</v>
      </c>
      <c r="AL1211" s="15">
        <f t="shared" si="176"/>
        <v>22800000</v>
      </c>
      <c r="AM1211" s="16">
        <v>8</v>
      </c>
      <c r="AN1211" s="14">
        <v>44583</v>
      </c>
      <c r="AO1211" s="14">
        <v>44643</v>
      </c>
      <c r="AP1211" s="15"/>
      <c r="AQ1211" s="15"/>
      <c r="AR1211" s="15"/>
      <c r="AS1211" s="15"/>
      <c r="AT1211" s="15">
        <v>2280000</v>
      </c>
      <c r="AU1211" s="15"/>
      <c r="AV1211" s="15"/>
      <c r="AW1211" s="15">
        <v>20520000</v>
      </c>
      <c r="AX1211" s="15"/>
      <c r="AY1211" s="15"/>
      <c r="AZ1211" s="15"/>
      <c r="BA1211" s="15"/>
      <c r="BB1211" s="19">
        <f t="shared" si="175"/>
        <v>2280000</v>
      </c>
      <c r="BC1211" s="15">
        <f t="shared" si="178"/>
        <v>22800000</v>
      </c>
      <c r="BD1211" s="15">
        <f t="shared" si="174"/>
        <v>22800000</v>
      </c>
      <c r="BE1211" t="str">
        <f t="shared" si="179"/>
        <v>OK</v>
      </c>
      <c r="BF1211">
        <f t="shared" si="180"/>
        <v>2</v>
      </c>
    </row>
    <row r="1212" spans="1:58" hidden="1">
      <c r="A1212">
        <v>13</v>
      </c>
      <c r="B1212" t="s">
        <v>24</v>
      </c>
      <c r="C1212" t="s">
        <v>1413</v>
      </c>
      <c r="D1212" t="s">
        <v>1403</v>
      </c>
      <c r="E1212" t="s">
        <v>8</v>
      </c>
      <c r="F1212" s="17" t="s">
        <v>138</v>
      </c>
      <c r="G1212">
        <v>4881</v>
      </c>
      <c r="H1212">
        <v>14</v>
      </c>
      <c r="I1212" s="15">
        <v>13300000</v>
      </c>
      <c r="J1212" s="15">
        <v>950000</v>
      </c>
      <c r="K1212">
        <v>14</v>
      </c>
      <c r="M1212" t="s">
        <v>113</v>
      </c>
      <c r="N1212" s="17" t="s">
        <v>48</v>
      </c>
      <c r="O1212" t="s">
        <v>114</v>
      </c>
      <c r="P1212" t="s">
        <v>1388</v>
      </c>
      <c r="Q1212" t="s">
        <v>53</v>
      </c>
      <c r="R1212" t="s">
        <v>117</v>
      </c>
      <c r="S1212" t="s">
        <v>118</v>
      </c>
      <c r="T1212" t="s">
        <v>349</v>
      </c>
      <c r="U1212" t="s">
        <v>1120</v>
      </c>
      <c r="V1212" s="17" t="str">
        <f t="shared" si="177"/>
        <v>13-488101</v>
      </c>
      <c r="W1212" t="s">
        <v>1404</v>
      </c>
      <c r="X1212" s="17" t="s">
        <v>40</v>
      </c>
      <c r="Y1212" s="14">
        <v>44258</v>
      </c>
      <c r="Z1212" s="16">
        <v>30</v>
      </c>
      <c r="AA1212" s="14">
        <v>44288</v>
      </c>
      <c r="AB1212" s="14">
        <v>44266</v>
      </c>
      <c r="AC1212" s="19">
        <f t="shared" si="181"/>
        <v>13300000</v>
      </c>
      <c r="AD1212">
        <v>15</v>
      </c>
      <c r="AE1212" s="14">
        <v>44281</v>
      </c>
      <c r="AF1212" s="14">
        <v>44282</v>
      </c>
      <c r="AG1212">
        <v>15</v>
      </c>
      <c r="AH1212" s="14">
        <v>44297</v>
      </c>
      <c r="AI1212" s="14">
        <v>44320</v>
      </c>
      <c r="AJ1212">
        <v>18</v>
      </c>
      <c r="AK1212" s="14">
        <v>44338</v>
      </c>
      <c r="AL1212" s="15">
        <f t="shared" si="176"/>
        <v>13300000</v>
      </c>
      <c r="AM1212" s="16">
        <v>8</v>
      </c>
      <c r="AN1212" s="14">
        <v>44583</v>
      </c>
      <c r="AO1212" s="14">
        <v>44643</v>
      </c>
      <c r="AP1212" s="15"/>
      <c r="AQ1212" s="15"/>
      <c r="AR1212" s="15"/>
      <c r="AS1212" s="15"/>
      <c r="AT1212" s="15">
        <v>1330000</v>
      </c>
      <c r="AU1212" s="15"/>
      <c r="AV1212" s="15"/>
      <c r="AW1212" s="15">
        <v>11970000</v>
      </c>
      <c r="AX1212" s="15"/>
      <c r="AY1212" s="15"/>
      <c r="AZ1212" s="15"/>
      <c r="BA1212" s="15"/>
      <c r="BB1212" s="19">
        <f t="shared" si="175"/>
        <v>1330000</v>
      </c>
      <c r="BC1212" s="15">
        <f t="shared" si="178"/>
        <v>13300000</v>
      </c>
      <c r="BD1212" s="15">
        <f t="shared" si="174"/>
        <v>13300000</v>
      </c>
      <c r="BE1212" t="str">
        <f t="shared" si="179"/>
        <v>OK</v>
      </c>
      <c r="BF1212">
        <f t="shared" si="180"/>
        <v>2</v>
      </c>
    </row>
    <row r="1213" spans="1:58" hidden="1">
      <c r="A1213">
        <v>13</v>
      </c>
      <c r="B1213" t="s">
        <v>24</v>
      </c>
      <c r="C1213" t="s">
        <v>1329</v>
      </c>
      <c r="D1213" t="s">
        <v>1305</v>
      </c>
      <c r="E1213" t="s">
        <v>8</v>
      </c>
      <c r="F1213" s="17" t="s">
        <v>138</v>
      </c>
      <c r="G1213">
        <v>4881</v>
      </c>
      <c r="H1213">
        <v>8</v>
      </c>
      <c r="I1213" s="15">
        <v>7600000</v>
      </c>
      <c r="J1213" s="15">
        <v>950000</v>
      </c>
      <c r="K1213">
        <v>8</v>
      </c>
      <c r="M1213" t="s">
        <v>113</v>
      </c>
      <c r="N1213" s="17" t="s">
        <v>48</v>
      </c>
      <c r="O1213" t="s">
        <v>114</v>
      </c>
      <c r="P1213" t="s">
        <v>1388</v>
      </c>
      <c r="Q1213" t="s">
        <v>53</v>
      </c>
      <c r="R1213" t="s">
        <v>117</v>
      </c>
      <c r="S1213" t="s">
        <v>118</v>
      </c>
      <c r="T1213" t="s">
        <v>349</v>
      </c>
      <c r="U1213" t="s">
        <v>1120</v>
      </c>
      <c r="V1213" s="17" t="str">
        <f t="shared" si="177"/>
        <v>13-488101</v>
      </c>
      <c r="W1213" t="s">
        <v>1399</v>
      </c>
      <c r="X1213" s="17" t="s">
        <v>40</v>
      </c>
      <c r="Y1213" s="14">
        <v>44258</v>
      </c>
      <c r="Z1213" s="16">
        <v>30</v>
      </c>
      <c r="AA1213" s="14">
        <v>44288</v>
      </c>
      <c r="AB1213" s="14">
        <v>44266</v>
      </c>
      <c r="AC1213" s="19">
        <f t="shared" si="181"/>
        <v>7600000</v>
      </c>
      <c r="AD1213">
        <v>15</v>
      </c>
      <c r="AE1213" s="14">
        <v>44281</v>
      </c>
      <c r="AF1213" s="14">
        <v>44282</v>
      </c>
      <c r="AG1213">
        <v>15</v>
      </c>
      <c r="AH1213" s="14">
        <v>44297</v>
      </c>
      <c r="AI1213" s="14">
        <v>44320</v>
      </c>
      <c r="AJ1213">
        <v>18</v>
      </c>
      <c r="AK1213" s="14">
        <v>44338</v>
      </c>
      <c r="AL1213" s="15">
        <f t="shared" si="176"/>
        <v>7600000</v>
      </c>
      <c r="AM1213" s="16">
        <v>8</v>
      </c>
      <c r="AN1213" s="14">
        <v>44583</v>
      </c>
      <c r="AO1213" s="14">
        <v>44643</v>
      </c>
      <c r="AP1213" s="15"/>
      <c r="AQ1213" s="15"/>
      <c r="AR1213" s="15"/>
      <c r="AS1213" s="15"/>
      <c r="AT1213" s="15">
        <v>760000</v>
      </c>
      <c r="AU1213" s="15"/>
      <c r="AV1213" s="15"/>
      <c r="AW1213" s="15">
        <v>6840000</v>
      </c>
      <c r="AX1213" s="15"/>
      <c r="AY1213" s="15"/>
      <c r="AZ1213" s="15"/>
      <c r="BA1213" s="15"/>
      <c r="BB1213" s="19">
        <f t="shared" si="175"/>
        <v>760000</v>
      </c>
      <c r="BC1213" s="15">
        <f t="shared" si="178"/>
        <v>7600000</v>
      </c>
      <c r="BD1213" s="15">
        <f t="shared" si="174"/>
        <v>7600000</v>
      </c>
      <c r="BE1213" t="str">
        <f t="shared" si="179"/>
        <v>OK</v>
      </c>
      <c r="BF1213">
        <f t="shared" si="180"/>
        <v>2</v>
      </c>
    </row>
    <row r="1214" spans="1:58" hidden="1">
      <c r="A1214">
        <v>13</v>
      </c>
      <c r="B1214" t="s">
        <v>24</v>
      </c>
      <c r="C1214" t="s">
        <v>1331</v>
      </c>
      <c r="D1214" t="s">
        <v>1290</v>
      </c>
      <c r="E1214" t="s">
        <v>8</v>
      </c>
      <c r="F1214" s="17" t="s">
        <v>138</v>
      </c>
      <c r="G1214">
        <v>4881</v>
      </c>
      <c r="H1214">
        <v>12</v>
      </c>
      <c r="I1214" s="15">
        <v>11400000</v>
      </c>
      <c r="J1214" s="15">
        <v>950000</v>
      </c>
      <c r="K1214">
        <v>12</v>
      </c>
      <c r="M1214" t="s">
        <v>113</v>
      </c>
      <c r="N1214" s="17" t="s">
        <v>48</v>
      </c>
      <c r="O1214" t="s">
        <v>114</v>
      </c>
      <c r="P1214" t="s">
        <v>1388</v>
      </c>
      <c r="Q1214" t="s">
        <v>53</v>
      </c>
      <c r="R1214" t="s">
        <v>117</v>
      </c>
      <c r="S1214" t="s">
        <v>118</v>
      </c>
      <c r="T1214" t="s">
        <v>349</v>
      </c>
      <c r="U1214" t="s">
        <v>1120</v>
      </c>
      <c r="V1214" s="17" t="str">
        <f t="shared" si="177"/>
        <v>13-488101</v>
      </c>
      <c r="W1214" t="s">
        <v>1390</v>
      </c>
      <c r="X1214" s="17" t="s">
        <v>40</v>
      </c>
      <c r="Y1214" s="14">
        <v>44258</v>
      </c>
      <c r="Z1214" s="16">
        <v>30</v>
      </c>
      <c r="AA1214" s="14">
        <v>44288</v>
      </c>
      <c r="AB1214" s="14">
        <v>44266</v>
      </c>
      <c r="AC1214" s="19">
        <f t="shared" si="181"/>
        <v>11400000</v>
      </c>
      <c r="AD1214">
        <v>15</v>
      </c>
      <c r="AE1214" s="14">
        <v>44281</v>
      </c>
      <c r="AF1214" s="14">
        <v>44282</v>
      </c>
      <c r="AG1214">
        <v>15</v>
      </c>
      <c r="AH1214" s="14">
        <v>44297</v>
      </c>
      <c r="AI1214" s="14">
        <v>44320</v>
      </c>
      <c r="AJ1214">
        <v>18</v>
      </c>
      <c r="AK1214" s="14">
        <v>44338</v>
      </c>
      <c r="AL1214" s="15">
        <f t="shared" si="176"/>
        <v>11400000</v>
      </c>
      <c r="AM1214" s="16">
        <v>8</v>
      </c>
      <c r="AN1214" s="14">
        <v>44583</v>
      </c>
      <c r="AO1214" s="14">
        <v>44643</v>
      </c>
      <c r="AP1214" s="15"/>
      <c r="AQ1214" s="15"/>
      <c r="AR1214" s="15"/>
      <c r="AS1214" s="15"/>
      <c r="AT1214" s="15">
        <v>1140000</v>
      </c>
      <c r="AU1214" s="15"/>
      <c r="AV1214" s="15"/>
      <c r="AW1214" s="15">
        <v>10260000</v>
      </c>
      <c r="AX1214" s="15"/>
      <c r="AY1214" s="15"/>
      <c r="AZ1214" s="15"/>
      <c r="BA1214" s="15"/>
      <c r="BB1214" s="19">
        <f t="shared" si="175"/>
        <v>1140000</v>
      </c>
      <c r="BC1214" s="15">
        <f t="shared" si="178"/>
        <v>11400000</v>
      </c>
      <c r="BD1214" s="15">
        <f t="shared" si="174"/>
        <v>11400000</v>
      </c>
      <c r="BE1214" t="str">
        <f t="shared" si="179"/>
        <v>OK</v>
      </c>
      <c r="BF1214">
        <f t="shared" si="180"/>
        <v>2</v>
      </c>
    </row>
    <row r="1215" spans="1:58" hidden="1">
      <c r="A1215">
        <v>13</v>
      </c>
      <c r="B1215" t="s">
        <v>24</v>
      </c>
      <c r="C1215" t="s">
        <v>1359</v>
      </c>
      <c r="D1215" t="s">
        <v>1391</v>
      </c>
      <c r="E1215" t="s">
        <v>8</v>
      </c>
      <c r="F1215" s="17" t="s">
        <v>138</v>
      </c>
      <c r="G1215">
        <v>4881</v>
      </c>
      <c r="H1215">
        <v>22</v>
      </c>
      <c r="I1215" s="15">
        <v>20900000</v>
      </c>
      <c r="J1215" s="15">
        <v>950000</v>
      </c>
      <c r="K1215">
        <v>22</v>
      </c>
      <c r="M1215" t="s">
        <v>113</v>
      </c>
      <c r="N1215" s="17" t="s">
        <v>48</v>
      </c>
      <c r="O1215" t="s">
        <v>114</v>
      </c>
      <c r="P1215" t="s">
        <v>1388</v>
      </c>
      <c r="Q1215" t="s">
        <v>53</v>
      </c>
      <c r="R1215" t="s">
        <v>117</v>
      </c>
      <c r="S1215" t="s">
        <v>118</v>
      </c>
      <c r="T1215" t="s">
        <v>349</v>
      </c>
      <c r="U1215" t="s">
        <v>1120</v>
      </c>
      <c r="V1215" s="17" t="str">
        <f t="shared" si="177"/>
        <v>13-488101</v>
      </c>
      <c r="W1215" t="s">
        <v>1398</v>
      </c>
      <c r="X1215" s="17" t="s">
        <v>40</v>
      </c>
      <c r="Y1215" s="14">
        <v>44258</v>
      </c>
      <c r="Z1215" s="16">
        <v>30</v>
      </c>
      <c r="AA1215" s="14">
        <v>44288</v>
      </c>
      <c r="AB1215" s="14">
        <v>44266</v>
      </c>
      <c r="AC1215" s="19">
        <f t="shared" si="181"/>
        <v>20900000</v>
      </c>
      <c r="AD1215">
        <v>15</v>
      </c>
      <c r="AE1215" s="14">
        <v>44281</v>
      </c>
      <c r="AF1215" s="14">
        <v>44282</v>
      </c>
      <c r="AG1215">
        <v>15</v>
      </c>
      <c r="AH1215" s="14">
        <v>44297</v>
      </c>
      <c r="AI1215" s="14">
        <v>44320</v>
      </c>
      <c r="AJ1215">
        <v>18</v>
      </c>
      <c r="AK1215" s="14">
        <v>44338</v>
      </c>
      <c r="AL1215" s="15">
        <f t="shared" si="176"/>
        <v>20900000</v>
      </c>
      <c r="AM1215" s="16">
        <v>8</v>
      </c>
      <c r="AN1215" s="14">
        <v>44583</v>
      </c>
      <c r="AO1215" s="14">
        <v>44643</v>
      </c>
      <c r="AP1215" s="15"/>
      <c r="AQ1215" s="15"/>
      <c r="AR1215" s="15"/>
      <c r="AS1215" s="15"/>
      <c r="AT1215" s="15">
        <v>2090000</v>
      </c>
      <c r="AU1215" s="15"/>
      <c r="AV1215" s="15"/>
      <c r="AW1215" s="15">
        <v>18810000</v>
      </c>
      <c r="AX1215" s="15"/>
      <c r="AY1215" s="15"/>
      <c r="AZ1215" s="15"/>
      <c r="BA1215" s="15"/>
      <c r="BB1215" s="19">
        <f t="shared" si="175"/>
        <v>2090000</v>
      </c>
      <c r="BC1215" s="15">
        <f t="shared" si="178"/>
        <v>20900000</v>
      </c>
      <c r="BD1215" s="15">
        <f t="shared" si="174"/>
        <v>20900000</v>
      </c>
      <c r="BE1215" t="str">
        <f t="shared" si="179"/>
        <v>OK</v>
      </c>
      <c r="BF1215">
        <f t="shared" si="180"/>
        <v>2</v>
      </c>
    </row>
    <row r="1216" spans="1:58" hidden="1">
      <c r="A1216">
        <v>13</v>
      </c>
      <c r="B1216" t="s">
        <v>24</v>
      </c>
      <c r="C1216" t="s">
        <v>1333</v>
      </c>
      <c r="D1216" t="s">
        <v>1305</v>
      </c>
      <c r="E1216" t="s">
        <v>8</v>
      </c>
      <c r="F1216" s="17" t="s">
        <v>138</v>
      </c>
      <c r="G1216">
        <v>4881</v>
      </c>
      <c r="H1216">
        <v>8</v>
      </c>
      <c r="I1216" s="15">
        <v>7600000</v>
      </c>
      <c r="J1216" s="15">
        <v>950000</v>
      </c>
      <c r="K1216">
        <v>8</v>
      </c>
      <c r="M1216" t="s">
        <v>113</v>
      </c>
      <c r="N1216" s="17" t="s">
        <v>48</v>
      </c>
      <c r="O1216" t="s">
        <v>114</v>
      </c>
      <c r="P1216" t="s">
        <v>1388</v>
      </c>
      <c r="Q1216" t="s">
        <v>53</v>
      </c>
      <c r="R1216" t="s">
        <v>117</v>
      </c>
      <c r="S1216" t="s">
        <v>118</v>
      </c>
      <c r="T1216" t="s">
        <v>349</v>
      </c>
      <c r="U1216" t="s">
        <v>1120</v>
      </c>
      <c r="V1216" s="17" t="str">
        <f t="shared" si="177"/>
        <v>13-488101</v>
      </c>
      <c r="W1216" t="s">
        <v>1399</v>
      </c>
      <c r="X1216" s="17" t="s">
        <v>40</v>
      </c>
      <c r="Y1216" s="14">
        <v>44258</v>
      </c>
      <c r="Z1216" s="16">
        <v>30</v>
      </c>
      <c r="AA1216" s="14">
        <v>44288</v>
      </c>
      <c r="AB1216" s="14">
        <v>44266</v>
      </c>
      <c r="AC1216" s="19">
        <f t="shared" si="181"/>
        <v>7600000</v>
      </c>
      <c r="AD1216">
        <v>15</v>
      </c>
      <c r="AE1216" s="14">
        <v>44281</v>
      </c>
      <c r="AF1216" s="14">
        <v>44282</v>
      </c>
      <c r="AG1216">
        <v>15</v>
      </c>
      <c r="AH1216" s="14">
        <v>44297</v>
      </c>
      <c r="AI1216" s="14">
        <v>44320</v>
      </c>
      <c r="AJ1216">
        <v>18</v>
      </c>
      <c r="AK1216" s="14">
        <v>44338</v>
      </c>
      <c r="AL1216" s="15">
        <f t="shared" si="176"/>
        <v>7600000</v>
      </c>
      <c r="AM1216" s="16">
        <v>8</v>
      </c>
      <c r="AN1216" s="14">
        <v>44583</v>
      </c>
      <c r="AO1216" s="14">
        <v>44643</v>
      </c>
      <c r="AP1216" s="15"/>
      <c r="AQ1216" s="15"/>
      <c r="AR1216" s="15"/>
      <c r="AS1216" s="15"/>
      <c r="AT1216" s="15">
        <v>760000</v>
      </c>
      <c r="AU1216" s="15"/>
      <c r="AV1216" s="15"/>
      <c r="AW1216" s="15">
        <v>6840000</v>
      </c>
      <c r="AX1216" s="15"/>
      <c r="AY1216" s="15"/>
      <c r="AZ1216" s="15"/>
      <c r="BA1216" s="15"/>
      <c r="BB1216" s="19">
        <f t="shared" si="175"/>
        <v>760000</v>
      </c>
      <c r="BC1216" s="15">
        <f t="shared" si="178"/>
        <v>7600000</v>
      </c>
      <c r="BD1216" s="15">
        <f t="shared" si="174"/>
        <v>7600000</v>
      </c>
      <c r="BE1216" t="str">
        <f t="shared" si="179"/>
        <v>OK</v>
      </c>
      <c r="BF1216">
        <f t="shared" si="180"/>
        <v>2</v>
      </c>
    </row>
    <row r="1217" spans="1:58" hidden="1">
      <c r="A1217">
        <v>13</v>
      </c>
      <c r="B1217" t="s">
        <v>24</v>
      </c>
      <c r="C1217" t="s">
        <v>1382</v>
      </c>
      <c r="D1217" t="s">
        <v>1401</v>
      </c>
      <c r="E1217" t="s">
        <v>8</v>
      </c>
      <c r="F1217" s="17" t="s">
        <v>138</v>
      </c>
      <c r="G1217">
        <v>4881</v>
      </c>
      <c r="H1217">
        <v>21</v>
      </c>
      <c r="I1217" s="15">
        <v>19950000</v>
      </c>
      <c r="J1217" s="15">
        <v>950000</v>
      </c>
      <c r="K1217">
        <v>21</v>
      </c>
      <c r="M1217" t="s">
        <v>113</v>
      </c>
      <c r="N1217" s="17" t="s">
        <v>48</v>
      </c>
      <c r="O1217" t="s">
        <v>114</v>
      </c>
      <c r="P1217" t="s">
        <v>1388</v>
      </c>
      <c r="Q1217" t="s">
        <v>53</v>
      </c>
      <c r="R1217" t="s">
        <v>117</v>
      </c>
      <c r="S1217" t="s">
        <v>118</v>
      </c>
      <c r="T1217" t="s">
        <v>349</v>
      </c>
      <c r="U1217" t="s">
        <v>1120</v>
      </c>
      <c r="V1217" s="17" t="str">
        <f t="shared" si="177"/>
        <v>13-488101</v>
      </c>
      <c r="W1217" t="s">
        <v>1402</v>
      </c>
      <c r="X1217" s="17" t="s">
        <v>40</v>
      </c>
      <c r="Y1217" s="14">
        <v>44258</v>
      </c>
      <c r="Z1217" s="16">
        <v>30</v>
      </c>
      <c r="AA1217" s="14">
        <v>44288</v>
      </c>
      <c r="AB1217" s="14">
        <v>44266</v>
      </c>
      <c r="AC1217" s="19">
        <f t="shared" si="181"/>
        <v>19950000</v>
      </c>
      <c r="AD1217">
        <v>15</v>
      </c>
      <c r="AE1217" s="14">
        <v>44281</v>
      </c>
      <c r="AF1217" s="14">
        <v>44282</v>
      </c>
      <c r="AG1217">
        <v>15</v>
      </c>
      <c r="AH1217" s="14">
        <v>44297</v>
      </c>
      <c r="AI1217" s="14">
        <v>44320</v>
      </c>
      <c r="AJ1217">
        <v>18</v>
      </c>
      <c r="AK1217" s="14">
        <v>44338</v>
      </c>
      <c r="AL1217" s="15">
        <f t="shared" si="176"/>
        <v>19950000</v>
      </c>
      <c r="AM1217" s="16">
        <v>8</v>
      </c>
      <c r="AN1217" s="14">
        <v>44583</v>
      </c>
      <c r="AO1217" s="14">
        <v>44643</v>
      </c>
      <c r="AP1217" s="15"/>
      <c r="AQ1217" s="15"/>
      <c r="AR1217" s="15"/>
      <c r="AS1217" s="15"/>
      <c r="AT1217" s="15">
        <v>1995000</v>
      </c>
      <c r="AU1217" s="15"/>
      <c r="AV1217" s="15"/>
      <c r="AW1217" s="15">
        <v>17955000</v>
      </c>
      <c r="AX1217" s="15"/>
      <c r="AY1217" s="15"/>
      <c r="AZ1217" s="15"/>
      <c r="BA1217" s="15"/>
      <c r="BB1217" s="19">
        <f t="shared" si="175"/>
        <v>1995000</v>
      </c>
      <c r="BC1217" s="15">
        <f t="shared" si="178"/>
        <v>19950000</v>
      </c>
      <c r="BD1217" s="15">
        <f t="shared" si="174"/>
        <v>19950000</v>
      </c>
      <c r="BE1217" t="str">
        <f t="shared" si="179"/>
        <v>OK</v>
      </c>
      <c r="BF1217">
        <f t="shared" si="180"/>
        <v>2</v>
      </c>
    </row>
    <row r="1218" spans="1:58" hidden="1">
      <c r="A1218">
        <v>13</v>
      </c>
      <c r="B1218" t="s">
        <v>24</v>
      </c>
      <c r="C1218" t="s">
        <v>1414</v>
      </c>
      <c r="D1218" t="s">
        <v>1405</v>
      </c>
      <c r="E1218" t="s">
        <v>8</v>
      </c>
      <c r="F1218" s="17" t="s">
        <v>138</v>
      </c>
      <c r="G1218">
        <v>4881</v>
      </c>
      <c r="H1218">
        <v>12</v>
      </c>
      <c r="I1218" s="15">
        <v>11400000</v>
      </c>
      <c r="J1218" s="15">
        <v>950000</v>
      </c>
      <c r="K1218">
        <v>12</v>
      </c>
      <c r="M1218" t="s">
        <v>113</v>
      </c>
      <c r="N1218" s="17" t="s">
        <v>48</v>
      </c>
      <c r="O1218" t="s">
        <v>114</v>
      </c>
      <c r="P1218" t="s">
        <v>1388</v>
      </c>
      <c r="Q1218" t="s">
        <v>53</v>
      </c>
      <c r="R1218" t="s">
        <v>117</v>
      </c>
      <c r="S1218" t="s">
        <v>118</v>
      </c>
      <c r="T1218" t="s">
        <v>349</v>
      </c>
      <c r="U1218" t="s">
        <v>1120</v>
      </c>
      <c r="V1218" s="17" t="str">
        <f t="shared" si="177"/>
        <v>13-488101</v>
      </c>
      <c r="W1218" t="s">
        <v>1406</v>
      </c>
      <c r="X1218" s="17" t="s">
        <v>40</v>
      </c>
      <c r="Y1218" s="14">
        <v>44258</v>
      </c>
      <c r="Z1218" s="16">
        <v>30</v>
      </c>
      <c r="AA1218" s="14">
        <v>44288</v>
      </c>
      <c r="AB1218" s="14">
        <v>44266</v>
      </c>
      <c r="AC1218" s="19">
        <f t="shared" si="181"/>
        <v>11400000</v>
      </c>
      <c r="AD1218">
        <v>15</v>
      </c>
      <c r="AE1218" s="14">
        <v>44281</v>
      </c>
      <c r="AF1218" s="14">
        <v>44282</v>
      </c>
      <c r="AG1218">
        <v>15</v>
      </c>
      <c r="AH1218" s="14">
        <v>44297</v>
      </c>
      <c r="AI1218" s="14">
        <v>44320</v>
      </c>
      <c r="AJ1218">
        <v>18</v>
      </c>
      <c r="AK1218" s="14">
        <v>44338</v>
      </c>
      <c r="AL1218" s="15">
        <f t="shared" si="176"/>
        <v>11400000</v>
      </c>
      <c r="AM1218" s="16">
        <v>8</v>
      </c>
      <c r="AN1218" s="14">
        <v>44583</v>
      </c>
      <c r="AO1218" s="14">
        <v>44643</v>
      </c>
      <c r="AP1218" s="15"/>
      <c r="AQ1218" s="15"/>
      <c r="AR1218" s="15"/>
      <c r="AS1218" s="15"/>
      <c r="AT1218" s="15">
        <v>1140000</v>
      </c>
      <c r="AU1218" s="15"/>
      <c r="AV1218" s="15"/>
      <c r="AW1218" s="15">
        <v>10260000</v>
      </c>
      <c r="AX1218" s="15"/>
      <c r="AY1218" s="15"/>
      <c r="AZ1218" s="15"/>
      <c r="BA1218" s="15"/>
      <c r="BB1218" s="19">
        <f t="shared" si="175"/>
        <v>1140000</v>
      </c>
      <c r="BC1218" s="15">
        <f t="shared" si="178"/>
        <v>11400000</v>
      </c>
      <c r="BD1218" s="15">
        <f t="shared" ref="BD1218:BD1281" si="182">I1218</f>
        <v>11400000</v>
      </c>
      <c r="BE1218" t="str">
        <f t="shared" si="179"/>
        <v>OK</v>
      </c>
      <c r="BF1218">
        <f t="shared" si="180"/>
        <v>2</v>
      </c>
    </row>
    <row r="1219" spans="1:58" hidden="1">
      <c r="A1219">
        <v>13</v>
      </c>
      <c r="B1219" t="s">
        <v>24</v>
      </c>
      <c r="C1219" t="s">
        <v>1415</v>
      </c>
      <c r="D1219" t="s">
        <v>1403</v>
      </c>
      <c r="E1219" t="s">
        <v>8</v>
      </c>
      <c r="F1219" s="17" t="s">
        <v>138</v>
      </c>
      <c r="G1219">
        <v>4881</v>
      </c>
      <c r="H1219">
        <v>10</v>
      </c>
      <c r="I1219" s="15">
        <v>9500000</v>
      </c>
      <c r="J1219" s="15">
        <v>950000</v>
      </c>
      <c r="K1219">
        <v>10</v>
      </c>
      <c r="M1219" t="s">
        <v>113</v>
      </c>
      <c r="N1219" s="17" t="s">
        <v>48</v>
      </c>
      <c r="O1219" t="s">
        <v>114</v>
      </c>
      <c r="P1219" t="s">
        <v>1388</v>
      </c>
      <c r="Q1219" t="s">
        <v>53</v>
      </c>
      <c r="R1219" t="s">
        <v>117</v>
      </c>
      <c r="S1219" t="s">
        <v>118</v>
      </c>
      <c r="T1219" t="s">
        <v>349</v>
      </c>
      <c r="U1219" t="s">
        <v>1120</v>
      </c>
      <c r="V1219" s="17" t="str">
        <f t="shared" si="177"/>
        <v>13-488101</v>
      </c>
      <c r="W1219" t="s">
        <v>1394</v>
      </c>
      <c r="X1219" s="17" t="s">
        <v>40</v>
      </c>
      <c r="Y1219" s="14">
        <v>44258</v>
      </c>
      <c r="Z1219" s="16">
        <v>30</v>
      </c>
      <c r="AA1219" s="14">
        <v>44288</v>
      </c>
      <c r="AB1219" s="14">
        <v>44266</v>
      </c>
      <c r="AC1219" s="19">
        <f t="shared" si="181"/>
        <v>9500000</v>
      </c>
      <c r="AD1219">
        <v>15</v>
      </c>
      <c r="AE1219" s="14">
        <v>44281</v>
      </c>
      <c r="AF1219" s="14">
        <v>44282</v>
      </c>
      <c r="AG1219">
        <v>15</v>
      </c>
      <c r="AH1219" s="14">
        <v>44297</v>
      </c>
      <c r="AI1219" s="14">
        <v>44320</v>
      </c>
      <c r="AJ1219">
        <v>18</v>
      </c>
      <c r="AK1219" s="14">
        <v>44338</v>
      </c>
      <c r="AL1219" s="15">
        <f t="shared" si="176"/>
        <v>9500000</v>
      </c>
      <c r="AM1219" s="16">
        <v>8</v>
      </c>
      <c r="AN1219" s="14">
        <v>44583</v>
      </c>
      <c r="AO1219" s="14">
        <v>44643</v>
      </c>
      <c r="AP1219" s="15"/>
      <c r="AQ1219" s="15"/>
      <c r="AR1219" s="15"/>
      <c r="AS1219" s="15"/>
      <c r="AT1219" s="15">
        <v>950000</v>
      </c>
      <c r="AU1219" s="15"/>
      <c r="AV1219" s="15"/>
      <c r="AW1219" s="15">
        <v>8550000</v>
      </c>
      <c r="AX1219" s="15"/>
      <c r="AY1219" s="15"/>
      <c r="AZ1219" s="15"/>
      <c r="BA1219" s="15"/>
      <c r="BB1219" s="19">
        <f t="shared" ref="BB1219:BB1282" si="183">SUM(AP1219:AV1219)</f>
        <v>950000</v>
      </c>
      <c r="BC1219" s="15">
        <f t="shared" si="178"/>
        <v>9500000</v>
      </c>
      <c r="BD1219" s="15">
        <f t="shared" si="182"/>
        <v>9500000</v>
      </c>
      <c r="BE1219" t="str">
        <f t="shared" si="179"/>
        <v>OK</v>
      </c>
      <c r="BF1219">
        <f t="shared" si="180"/>
        <v>2</v>
      </c>
    </row>
    <row r="1220" spans="1:58" hidden="1">
      <c r="A1220">
        <v>13</v>
      </c>
      <c r="B1220" t="s">
        <v>24</v>
      </c>
      <c r="C1220" t="s">
        <v>1383</v>
      </c>
      <c r="D1220" t="s">
        <v>1411</v>
      </c>
      <c r="E1220" t="s">
        <v>8</v>
      </c>
      <c r="F1220" s="17" t="s">
        <v>138</v>
      </c>
      <c r="G1220">
        <v>4881</v>
      </c>
      <c r="H1220">
        <v>21</v>
      </c>
      <c r="I1220" s="15">
        <v>19950000</v>
      </c>
      <c r="J1220" s="15">
        <v>950000</v>
      </c>
      <c r="K1220">
        <v>21</v>
      </c>
      <c r="M1220" t="s">
        <v>113</v>
      </c>
      <c r="N1220" s="17" t="s">
        <v>48</v>
      </c>
      <c r="O1220" t="s">
        <v>114</v>
      </c>
      <c r="P1220" t="s">
        <v>1388</v>
      </c>
      <c r="Q1220" t="s">
        <v>53</v>
      </c>
      <c r="R1220" t="s">
        <v>117</v>
      </c>
      <c r="S1220" t="s">
        <v>118</v>
      </c>
      <c r="T1220" t="s">
        <v>349</v>
      </c>
      <c r="U1220" t="s">
        <v>1120</v>
      </c>
      <c r="V1220" s="17" t="str">
        <f t="shared" si="177"/>
        <v>13-488101</v>
      </c>
      <c r="W1220" t="s">
        <v>1394</v>
      </c>
      <c r="X1220" s="17" t="s">
        <v>40</v>
      </c>
      <c r="Y1220" s="14">
        <v>44258</v>
      </c>
      <c r="Z1220" s="16">
        <v>30</v>
      </c>
      <c r="AA1220" s="14">
        <v>44288</v>
      </c>
      <c r="AB1220" s="14">
        <v>44266</v>
      </c>
      <c r="AC1220" s="19">
        <f t="shared" si="181"/>
        <v>19950000</v>
      </c>
      <c r="AD1220">
        <v>15</v>
      </c>
      <c r="AE1220" s="14">
        <v>44281</v>
      </c>
      <c r="AF1220" s="14">
        <v>44282</v>
      </c>
      <c r="AG1220">
        <v>15</v>
      </c>
      <c r="AH1220" s="14">
        <v>44297</v>
      </c>
      <c r="AI1220" s="14">
        <v>44320</v>
      </c>
      <c r="AJ1220">
        <v>18</v>
      </c>
      <c r="AK1220" s="14">
        <v>44338</v>
      </c>
      <c r="AL1220" s="15">
        <f t="shared" si="176"/>
        <v>19950000</v>
      </c>
      <c r="AM1220" s="16">
        <v>8</v>
      </c>
      <c r="AN1220" s="14">
        <v>44583</v>
      </c>
      <c r="AO1220" s="14">
        <v>44643</v>
      </c>
      <c r="AP1220" s="15"/>
      <c r="AQ1220" s="15"/>
      <c r="AR1220" s="15"/>
      <c r="AS1220" s="15"/>
      <c r="AT1220" s="15">
        <v>1995000</v>
      </c>
      <c r="AU1220" s="15"/>
      <c r="AV1220" s="15"/>
      <c r="AW1220" s="15">
        <v>17955000</v>
      </c>
      <c r="AX1220" s="15"/>
      <c r="AY1220" s="15"/>
      <c r="AZ1220" s="15"/>
      <c r="BA1220" s="15"/>
      <c r="BB1220" s="19">
        <f t="shared" si="183"/>
        <v>1995000</v>
      </c>
      <c r="BC1220" s="15">
        <f t="shared" si="178"/>
        <v>19950000</v>
      </c>
      <c r="BD1220" s="15">
        <f t="shared" si="182"/>
        <v>19950000</v>
      </c>
      <c r="BE1220" t="str">
        <f t="shared" si="179"/>
        <v>OK</v>
      </c>
      <c r="BF1220">
        <f t="shared" si="180"/>
        <v>2</v>
      </c>
    </row>
    <row r="1221" spans="1:58" hidden="1">
      <c r="A1221">
        <v>13</v>
      </c>
      <c r="B1221" t="s">
        <v>24</v>
      </c>
      <c r="C1221" t="s">
        <v>1335</v>
      </c>
      <c r="D1221" t="s">
        <v>1416</v>
      </c>
      <c r="E1221" t="s">
        <v>8</v>
      </c>
      <c r="F1221" s="17" t="s">
        <v>138</v>
      </c>
      <c r="G1221">
        <v>4881</v>
      </c>
      <c r="H1221">
        <v>55</v>
      </c>
      <c r="I1221" s="15">
        <v>52250000</v>
      </c>
      <c r="J1221" s="15">
        <v>950000</v>
      </c>
      <c r="K1221">
        <v>55</v>
      </c>
      <c r="M1221" t="s">
        <v>113</v>
      </c>
      <c r="N1221" s="17" t="s">
        <v>48</v>
      </c>
      <c r="O1221" t="s">
        <v>114</v>
      </c>
      <c r="P1221" t="s">
        <v>1388</v>
      </c>
      <c r="Q1221" t="s">
        <v>53</v>
      </c>
      <c r="R1221" t="s">
        <v>117</v>
      </c>
      <c r="S1221" t="s">
        <v>118</v>
      </c>
      <c r="T1221" t="s">
        <v>349</v>
      </c>
      <c r="U1221" t="s">
        <v>1120</v>
      </c>
      <c r="V1221" s="17" t="str">
        <f t="shared" si="177"/>
        <v>13-488101</v>
      </c>
      <c r="W1221" t="s">
        <v>1406</v>
      </c>
      <c r="X1221" s="17" t="s">
        <v>40</v>
      </c>
      <c r="Y1221" s="14">
        <v>44258</v>
      </c>
      <c r="Z1221" s="16">
        <v>30</v>
      </c>
      <c r="AA1221" s="14">
        <v>44288</v>
      </c>
      <c r="AB1221" s="14">
        <v>44266</v>
      </c>
      <c r="AC1221" s="19">
        <f t="shared" si="181"/>
        <v>52250000</v>
      </c>
      <c r="AD1221">
        <v>15</v>
      </c>
      <c r="AE1221" s="14">
        <v>44281</v>
      </c>
      <c r="AF1221" s="14">
        <v>44282</v>
      </c>
      <c r="AG1221">
        <v>15</v>
      </c>
      <c r="AH1221" s="14">
        <v>44297</v>
      </c>
      <c r="AI1221" s="14">
        <v>44320</v>
      </c>
      <c r="AJ1221">
        <v>18</v>
      </c>
      <c r="AK1221" s="14">
        <v>44338</v>
      </c>
      <c r="AL1221" s="15">
        <f t="shared" si="176"/>
        <v>52250000</v>
      </c>
      <c r="AM1221" s="16">
        <v>8</v>
      </c>
      <c r="AN1221" s="14">
        <v>44583</v>
      </c>
      <c r="AO1221" s="14">
        <v>44643</v>
      </c>
      <c r="AP1221" s="15"/>
      <c r="AQ1221" s="15"/>
      <c r="AR1221" s="15"/>
      <c r="AS1221" s="15"/>
      <c r="AT1221" s="15">
        <v>5225000</v>
      </c>
      <c r="AU1221" s="15"/>
      <c r="AV1221" s="15"/>
      <c r="AW1221" s="15">
        <v>47025000</v>
      </c>
      <c r="AX1221" s="15"/>
      <c r="AY1221" s="15"/>
      <c r="AZ1221" s="15"/>
      <c r="BA1221" s="15"/>
      <c r="BB1221" s="19">
        <f t="shared" si="183"/>
        <v>5225000</v>
      </c>
      <c r="BC1221" s="15">
        <f t="shared" si="178"/>
        <v>52250000</v>
      </c>
      <c r="BD1221" s="15">
        <f t="shared" si="182"/>
        <v>52250000</v>
      </c>
      <c r="BE1221" t="str">
        <f t="shared" si="179"/>
        <v>OK</v>
      </c>
      <c r="BF1221">
        <f t="shared" si="180"/>
        <v>2</v>
      </c>
    </row>
    <row r="1222" spans="1:58" hidden="1">
      <c r="A1222">
        <v>13</v>
      </c>
      <c r="B1222" t="s">
        <v>24</v>
      </c>
      <c r="C1222" t="s">
        <v>1337</v>
      </c>
      <c r="D1222" t="s">
        <v>1311</v>
      </c>
      <c r="E1222" t="s">
        <v>8</v>
      </c>
      <c r="F1222" s="17" t="s">
        <v>138</v>
      </c>
      <c r="G1222">
        <v>4881</v>
      </c>
      <c r="H1222">
        <v>16</v>
      </c>
      <c r="I1222" s="15">
        <v>15200000</v>
      </c>
      <c r="J1222" s="15">
        <v>950000</v>
      </c>
      <c r="K1222">
        <v>16</v>
      </c>
      <c r="M1222" t="s">
        <v>113</v>
      </c>
      <c r="N1222" s="17" t="s">
        <v>48</v>
      </c>
      <c r="O1222" t="s">
        <v>114</v>
      </c>
      <c r="P1222" t="s">
        <v>1388</v>
      </c>
      <c r="Q1222" t="s">
        <v>53</v>
      </c>
      <c r="R1222" t="s">
        <v>117</v>
      </c>
      <c r="S1222" t="s">
        <v>118</v>
      </c>
      <c r="T1222" t="s">
        <v>349</v>
      </c>
      <c r="U1222" t="s">
        <v>1120</v>
      </c>
      <c r="V1222" s="17" t="str">
        <f t="shared" si="177"/>
        <v>13-488101</v>
      </c>
      <c r="W1222" t="s">
        <v>1396</v>
      </c>
      <c r="X1222" s="17" t="s">
        <v>40</v>
      </c>
      <c r="Y1222" s="14">
        <v>44258</v>
      </c>
      <c r="Z1222" s="16">
        <v>30</v>
      </c>
      <c r="AA1222" s="14">
        <v>44288</v>
      </c>
      <c r="AB1222" s="14">
        <v>44266</v>
      </c>
      <c r="AC1222" s="19">
        <f t="shared" si="181"/>
        <v>15200000</v>
      </c>
      <c r="AD1222">
        <v>15</v>
      </c>
      <c r="AE1222" s="14">
        <v>44281</v>
      </c>
      <c r="AF1222" s="14">
        <v>44282</v>
      </c>
      <c r="AG1222">
        <v>15</v>
      </c>
      <c r="AH1222" s="14">
        <v>44297</v>
      </c>
      <c r="AI1222" s="14">
        <v>44320</v>
      </c>
      <c r="AJ1222">
        <v>18</v>
      </c>
      <c r="AK1222" s="14">
        <v>44338</v>
      </c>
      <c r="AL1222" s="15">
        <f t="shared" si="176"/>
        <v>15200000</v>
      </c>
      <c r="AM1222" s="16">
        <v>8</v>
      </c>
      <c r="AN1222" s="14">
        <v>44583</v>
      </c>
      <c r="AO1222" s="14">
        <v>44643</v>
      </c>
      <c r="AP1222" s="15"/>
      <c r="AQ1222" s="15"/>
      <c r="AR1222" s="15"/>
      <c r="AS1222" s="15"/>
      <c r="AT1222" s="15">
        <v>1520000</v>
      </c>
      <c r="AU1222" s="15"/>
      <c r="AV1222" s="15"/>
      <c r="AW1222" s="15">
        <v>13680000</v>
      </c>
      <c r="AX1222" s="15"/>
      <c r="AY1222" s="15"/>
      <c r="AZ1222" s="15"/>
      <c r="BA1222" s="15"/>
      <c r="BB1222" s="19">
        <f t="shared" si="183"/>
        <v>1520000</v>
      </c>
      <c r="BC1222" s="15">
        <f t="shared" si="178"/>
        <v>15200000</v>
      </c>
      <c r="BD1222" s="15">
        <f t="shared" si="182"/>
        <v>15200000</v>
      </c>
      <c r="BE1222" t="str">
        <f t="shared" si="179"/>
        <v>OK</v>
      </c>
      <c r="BF1222">
        <f t="shared" si="180"/>
        <v>2</v>
      </c>
    </row>
    <row r="1223" spans="1:58" hidden="1">
      <c r="A1223">
        <v>13</v>
      </c>
      <c r="B1223" t="s">
        <v>24</v>
      </c>
      <c r="C1223" t="s">
        <v>1339</v>
      </c>
      <c r="D1223" t="s">
        <v>1393</v>
      </c>
      <c r="E1223" t="s">
        <v>8</v>
      </c>
      <c r="F1223" s="17" t="s">
        <v>138</v>
      </c>
      <c r="G1223">
        <v>4881</v>
      </c>
      <c r="H1223">
        <v>15</v>
      </c>
      <c r="I1223" s="15">
        <v>14250000</v>
      </c>
      <c r="J1223" s="15">
        <v>950000</v>
      </c>
      <c r="K1223">
        <v>15</v>
      </c>
      <c r="M1223" t="s">
        <v>113</v>
      </c>
      <c r="N1223" s="17" t="s">
        <v>48</v>
      </c>
      <c r="O1223" t="s">
        <v>114</v>
      </c>
      <c r="P1223" t="s">
        <v>1388</v>
      </c>
      <c r="Q1223" t="s">
        <v>53</v>
      </c>
      <c r="R1223" t="s">
        <v>117</v>
      </c>
      <c r="S1223" t="s">
        <v>118</v>
      </c>
      <c r="T1223" t="s">
        <v>349</v>
      </c>
      <c r="U1223" t="s">
        <v>1120</v>
      </c>
      <c r="V1223" s="17" t="str">
        <f t="shared" si="177"/>
        <v>13-488101</v>
      </c>
      <c r="W1223" t="s">
        <v>1394</v>
      </c>
      <c r="X1223" s="17" t="s">
        <v>40</v>
      </c>
      <c r="Y1223" s="14">
        <v>44258</v>
      </c>
      <c r="Z1223" s="16">
        <v>30</v>
      </c>
      <c r="AA1223" s="14">
        <v>44288</v>
      </c>
      <c r="AB1223" s="14">
        <v>44266</v>
      </c>
      <c r="AC1223" s="19">
        <f t="shared" si="181"/>
        <v>14250000</v>
      </c>
      <c r="AD1223">
        <v>15</v>
      </c>
      <c r="AE1223" s="14">
        <v>44281</v>
      </c>
      <c r="AF1223" s="14">
        <v>44282</v>
      </c>
      <c r="AG1223">
        <v>15</v>
      </c>
      <c r="AH1223" s="14">
        <v>44297</v>
      </c>
      <c r="AI1223" s="14">
        <v>44320</v>
      </c>
      <c r="AJ1223">
        <v>18</v>
      </c>
      <c r="AK1223" s="14">
        <v>44338</v>
      </c>
      <c r="AL1223" s="15">
        <f t="shared" si="176"/>
        <v>14250000</v>
      </c>
      <c r="AM1223" s="16">
        <v>8</v>
      </c>
      <c r="AN1223" s="14">
        <v>44583</v>
      </c>
      <c r="AO1223" s="14">
        <v>44643</v>
      </c>
      <c r="AP1223" s="15"/>
      <c r="AQ1223" s="15"/>
      <c r="AR1223" s="15"/>
      <c r="AS1223" s="15"/>
      <c r="AT1223" s="15">
        <v>1425000</v>
      </c>
      <c r="AU1223" s="15"/>
      <c r="AV1223" s="15"/>
      <c r="AW1223" s="15">
        <v>12825000</v>
      </c>
      <c r="AX1223" s="15"/>
      <c r="AY1223" s="15"/>
      <c r="AZ1223" s="15"/>
      <c r="BA1223" s="15"/>
      <c r="BB1223" s="19">
        <f t="shared" si="183"/>
        <v>1425000</v>
      </c>
      <c r="BC1223" s="15">
        <f t="shared" si="178"/>
        <v>14250000</v>
      </c>
      <c r="BD1223" s="15">
        <f t="shared" si="182"/>
        <v>14250000</v>
      </c>
      <c r="BE1223" t="str">
        <f t="shared" si="179"/>
        <v>OK</v>
      </c>
      <c r="BF1223">
        <f t="shared" si="180"/>
        <v>2</v>
      </c>
    </row>
    <row r="1224" spans="1:58" hidden="1">
      <c r="A1224">
        <v>13</v>
      </c>
      <c r="B1224" t="s">
        <v>24</v>
      </c>
      <c r="C1224" t="s">
        <v>1360</v>
      </c>
      <c r="D1224" t="s">
        <v>1311</v>
      </c>
      <c r="E1224" t="s">
        <v>8</v>
      </c>
      <c r="F1224" s="17" t="s">
        <v>138</v>
      </c>
      <c r="G1224">
        <v>4881</v>
      </c>
      <c r="H1224">
        <v>14</v>
      </c>
      <c r="I1224" s="15">
        <v>13300000</v>
      </c>
      <c r="J1224" s="15">
        <v>950000</v>
      </c>
      <c r="K1224">
        <v>14</v>
      </c>
      <c r="M1224" t="s">
        <v>113</v>
      </c>
      <c r="N1224" s="17" t="s">
        <v>48</v>
      </c>
      <c r="O1224" t="s">
        <v>114</v>
      </c>
      <c r="P1224" t="s">
        <v>1388</v>
      </c>
      <c r="Q1224" t="s">
        <v>53</v>
      </c>
      <c r="R1224" t="s">
        <v>117</v>
      </c>
      <c r="S1224" t="s">
        <v>118</v>
      </c>
      <c r="T1224" t="s">
        <v>349</v>
      </c>
      <c r="U1224" t="s">
        <v>1120</v>
      </c>
      <c r="V1224" s="17" t="str">
        <f t="shared" si="177"/>
        <v>13-488101</v>
      </c>
      <c r="W1224" t="s">
        <v>1396</v>
      </c>
      <c r="X1224" s="17" t="s">
        <v>40</v>
      </c>
      <c r="Y1224" s="14">
        <v>44258</v>
      </c>
      <c r="Z1224" s="16">
        <v>30</v>
      </c>
      <c r="AA1224" s="14">
        <v>44288</v>
      </c>
      <c r="AB1224" s="14">
        <v>44266</v>
      </c>
      <c r="AC1224" s="19">
        <f t="shared" si="181"/>
        <v>13300000</v>
      </c>
      <c r="AD1224">
        <v>15</v>
      </c>
      <c r="AE1224" s="14">
        <v>44281</v>
      </c>
      <c r="AF1224" s="14">
        <v>44282</v>
      </c>
      <c r="AG1224">
        <v>15</v>
      </c>
      <c r="AH1224" s="14">
        <v>44297</v>
      </c>
      <c r="AI1224" s="14">
        <v>44320</v>
      </c>
      <c r="AJ1224">
        <v>18</v>
      </c>
      <c r="AK1224" s="14">
        <v>44338</v>
      </c>
      <c r="AL1224" s="15">
        <f t="shared" si="176"/>
        <v>13300000</v>
      </c>
      <c r="AM1224" s="16">
        <v>8</v>
      </c>
      <c r="AN1224" s="14">
        <v>44583</v>
      </c>
      <c r="AO1224" s="14">
        <v>44643</v>
      </c>
      <c r="AP1224" s="15"/>
      <c r="AQ1224" s="15"/>
      <c r="AR1224" s="15"/>
      <c r="AS1224" s="15"/>
      <c r="AT1224" s="15">
        <v>1330000</v>
      </c>
      <c r="AU1224" s="15"/>
      <c r="AV1224" s="15"/>
      <c r="AW1224" s="15">
        <v>11970000</v>
      </c>
      <c r="AX1224" s="15"/>
      <c r="AY1224" s="15"/>
      <c r="AZ1224" s="15"/>
      <c r="BA1224" s="15"/>
      <c r="BB1224" s="19">
        <f t="shared" si="183"/>
        <v>1330000</v>
      </c>
      <c r="BC1224" s="15">
        <f t="shared" si="178"/>
        <v>13300000</v>
      </c>
      <c r="BD1224" s="15">
        <f t="shared" si="182"/>
        <v>13300000</v>
      </c>
      <c r="BE1224" t="str">
        <f t="shared" si="179"/>
        <v>OK</v>
      </c>
      <c r="BF1224">
        <f t="shared" si="180"/>
        <v>2</v>
      </c>
    </row>
    <row r="1225" spans="1:58" hidden="1">
      <c r="A1225">
        <v>13</v>
      </c>
      <c r="B1225" t="s">
        <v>24</v>
      </c>
      <c r="C1225" t="s">
        <v>1384</v>
      </c>
      <c r="D1225" t="s">
        <v>1411</v>
      </c>
      <c r="E1225" t="s">
        <v>8</v>
      </c>
      <c r="F1225" s="17" t="s">
        <v>138</v>
      </c>
      <c r="G1225">
        <v>4881</v>
      </c>
      <c r="H1225">
        <v>20</v>
      </c>
      <c r="I1225" s="15">
        <v>19000000</v>
      </c>
      <c r="J1225" s="15">
        <v>950000</v>
      </c>
      <c r="K1225">
        <v>20</v>
      </c>
      <c r="M1225" t="s">
        <v>113</v>
      </c>
      <c r="N1225" s="17" t="s">
        <v>48</v>
      </c>
      <c r="O1225" t="s">
        <v>114</v>
      </c>
      <c r="P1225" t="s">
        <v>1388</v>
      </c>
      <c r="Q1225" t="s">
        <v>53</v>
      </c>
      <c r="R1225" t="s">
        <v>117</v>
      </c>
      <c r="S1225" t="s">
        <v>118</v>
      </c>
      <c r="T1225" t="s">
        <v>349</v>
      </c>
      <c r="U1225" t="s">
        <v>1120</v>
      </c>
      <c r="V1225" s="17" t="str">
        <f t="shared" si="177"/>
        <v>13-488101</v>
      </c>
      <c r="W1225" t="s">
        <v>1392</v>
      </c>
      <c r="X1225" s="17" t="s">
        <v>40</v>
      </c>
      <c r="Y1225" s="14">
        <v>44258</v>
      </c>
      <c r="Z1225" s="16">
        <v>30</v>
      </c>
      <c r="AA1225" s="14">
        <v>44288</v>
      </c>
      <c r="AB1225" s="14">
        <v>44266</v>
      </c>
      <c r="AC1225" s="19">
        <f t="shared" si="181"/>
        <v>19000000</v>
      </c>
      <c r="AD1225">
        <v>15</v>
      </c>
      <c r="AE1225" s="14">
        <v>44281</v>
      </c>
      <c r="AF1225" s="14">
        <v>44282</v>
      </c>
      <c r="AG1225">
        <v>15</v>
      </c>
      <c r="AH1225" s="14">
        <v>44297</v>
      </c>
      <c r="AI1225" s="14">
        <v>44320</v>
      </c>
      <c r="AJ1225">
        <v>18</v>
      </c>
      <c r="AK1225" s="14">
        <v>44338</v>
      </c>
      <c r="AL1225" s="15">
        <f t="shared" si="176"/>
        <v>19000000</v>
      </c>
      <c r="AM1225" s="16">
        <v>8</v>
      </c>
      <c r="AN1225" s="14">
        <v>44583</v>
      </c>
      <c r="AO1225" s="14">
        <v>44643</v>
      </c>
      <c r="AP1225" s="15"/>
      <c r="AQ1225" s="15"/>
      <c r="AR1225" s="15"/>
      <c r="AS1225" s="15"/>
      <c r="AT1225" s="15">
        <v>1900000</v>
      </c>
      <c r="AU1225" s="15"/>
      <c r="AV1225" s="15"/>
      <c r="AW1225" s="15">
        <v>17100000</v>
      </c>
      <c r="AX1225" s="15"/>
      <c r="AY1225" s="15"/>
      <c r="AZ1225" s="15"/>
      <c r="BA1225" s="15"/>
      <c r="BB1225" s="19">
        <f t="shared" si="183"/>
        <v>1900000</v>
      </c>
      <c r="BC1225" s="15">
        <f t="shared" si="178"/>
        <v>19000000</v>
      </c>
      <c r="BD1225" s="15">
        <f t="shared" si="182"/>
        <v>19000000</v>
      </c>
      <c r="BE1225" t="str">
        <f t="shared" si="179"/>
        <v>OK</v>
      </c>
      <c r="BF1225">
        <f t="shared" si="180"/>
        <v>2</v>
      </c>
    </row>
    <row r="1226" spans="1:58" hidden="1">
      <c r="A1226">
        <v>13</v>
      </c>
      <c r="B1226" t="s">
        <v>24</v>
      </c>
      <c r="C1226" t="s">
        <v>1385</v>
      </c>
      <c r="D1226" t="s">
        <v>1290</v>
      </c>
      <c r="E1226" t="s">
        <v>8</v>
      </c>
      <c r="F1226" s="17" t="s">
        <v>138</v>
      </c>
      <c r="G1226">
        <v>4881</v>
      </c>
      <c r="H1226">
        <v>26</v>
      </c>
      <c r="I1226" s="15">
        <v>24700000</v>
      </c>
      <c r="J1226" s="15">
        <v>950000</v>
      </c>
      <c r="K1226">
        <v>26</v>
      </c>
      <c r="M1226" t="s">
        <v>113</v>
      </c>
      <c r="N1226" s="17" t="s">
        <v>48</v>
      </c>
      <c r="O1226" t="s">
        <v>114</v>
      </c>
      <c r="P1226" t="s">
        <v>1388</v>
      </c>
      <c r="Q1226" t="s">
        <v>53</v>
      </c>
      <c r="R1226" t="s">
        <v>117</v>
      </c>
      <c r="S1226" t="s">
        <v>118</v>
      </c>
      <c r="T1226" t="s">
        <v>349</v>
      </c>
      <c r="U1226" t="s">
        <v>1120</v>
      </c>
      <c r="V1226" s="17" t="str">
        <f t="shared" si="177"/>
        <v>13-488101</v>
      </c>
      <c r="W1226" t="s">
        <v>1390</v>
      </c>
      <c r="X1226" s="17" t="s">
        <v>40</v>
      </c>
      <c r="Y1226" s="14">
        <v>44258</v>
      </c>
      <c r="Z1226" s="16">
        <v>30</v>
      </c>
      <c r="AA1226" s="14">
        <v>44288</v>
      </c>
      <c r="AB1226" s="14">
        <v>44266</v>
      </c>
      <c r="AC1226" s="19">
        <f t="shared" si="181"/>
        <v>24700000</v>
      </c>
      <c r="AD1226">
        <v>15</v>
      </c>
      <c r="AE1226" s="14">
        <v>44281</v>
      </c>
      <c r="AF1226" s="14">
        <v>44282</v>
      </c>
      <c r="AG1226">
        <v>15</v>
      </c>
      <c r="AH1226" s="14">
        <v>44297</v>
      </c>
      <c r="AI1226" s="14">
        <v>44320</v>
      </c>
      <c r="AJ1226">
        <v>18</v>
      </c>
      <c r="AK1226" s="14">
        <v>44338</v>
      </c>
      <c r="AL1226" s="15">
        <f t="shared" si="176"/>
        <v>24700000</v>
      </c>
      <c r="AM1226" s="16">
        <v>8</v>
      </c>
      <c r="AN1226" s="14">
        <v>44583</v>
      </c>
      <c r="AO1226" s="14">
        <v>44643</v>
      </c>
      <c r="AP1226" s="15"/>
      <c r="AQ1226" s="15"/>
      <c r="AR1226" s="15"/>
      <c r="AS1226" s="15"/>
      <c r="AT1226" s="15">
        <v>2470000</v>
      </c>
      <c r="AU1226" s="15"/>
      <c r="AV1226" s="15"/>
      <c r="AW1226" s="15">
        <v>22230000</v>
      </c>
      <c r="AX1226" s="15"/>
      <c r="AY1226" s="15"/>
      <c r="AZ1226" s="15"/>
      <c r="BA1226" s="15"/>
      <c r="BB1226" s="19">
        <f t="shared" si="183"/>
        <v>2470000</v>
      </c>
      <c r="BC1226" s="15">
        <f t="shared" si="178"/>
        <v>24700000</v>
      </c>
      <c r="BD1226" s="15">
        <f t="shared" si="182"/>
        <v>24700000</v>
      </c>
      <c r="BE1226" t="str">
        <f t="shared" si="179"/>
        <v>OK</v>
      </c>
      <c r="BF1226">
        <f t="shared" si="180"/>
        <v>2</v>
      </c>
    </row>
    <row r="1227" spans="1:58" hidden="1">
      <c r="A1227">
        <v>13</v>
      </c>
      <c r="B1227" t="s">
        <v>24</v>
      </c>
      <c r="C1227" t="s">
        <v>1341</v>
      </c>
      <c r="D1227" t="s">
        <v>1403</v>
      </c>
      <c r="E1227" t="s">
        <v>8</v>
      </c>
      <c r="F1227" s="17" t="s">
        <v>138</v>
      </c>
      <c r="G1227">
        <v>4881</v>
      </c>
      <c r="H1227">
        <v>22</v>
      </c>
      <c r="I1227" s="15">
        <v>20900000</v>
      </c>
      <c r="J1227" s="15">
        <v>950000</v>
      </c>
      <c r="K1227">
        <v>22</v>
      </c>
      <c r="M1227" t="s">
        <v>113</v>
      </c>
      <c r="N1227" s="17" t="s">
        <v>48</v>
      </c>
      <c r="O1227" t="s">
        <v>114</v>
      </c>
      <c r="P1227" t="s">
        <v>1388</v>
      </c>
      <c r="Q1227" t="s">
        <v>53</v>
      </c>
      <c r="R1227" t="s">
        <v>117</v>
      </c>
      <c r="S1227" t="s">
        <v>118</v>
      </c>
      <c r="T1227" t="s">
        <v>349</v>
      </c>
      <c r="U1227" t="s">
        <v>1120</v>
      </c>
      <c r="V1227" s="17" t="str">
        <f t="shared" si="177"/>
        <v>13-488101</v>
      </c>
      <c r="W1227" t="s">
        <v>1402</v>
      </c>
      <c r="X1227" s="17" t="s">
        <v>40</v>
      </c>
      <c r="Y1227" s="14">
        <v>44258</v>
      </c>
      <c r="Z1227" s="16">
        <v>30</v>
      </c>
      <c r="AA1227" s="14">
        <v>44288</v>
      </c>
      <c r="AB1227" s="14">
        <v>44266</v>
      </c>
      <c r="AC1227" s="19">
        <f t="shared" si="181"/>
        <v>20900000</v>
      </c>
      <c r="AD1227">
        <v>15</v>
      </c>
      <c r="AE1227" s="14">
        <v>44281</v>
      </c>
      <c r="AF1227" s="14">
        <v>44282</v>
      </c>
      <c r="AG1227">
        <v>15</v>
      </c>
      <c r="AH1227" s="14">
        <v>44297</v>
      </c>
      <c r="AI1227" s="14">
        <v>44320</v>
      </c>
      <c r="AJ1227">
        <v>18</v>
      </c>
      <c r="AK1227" s="14">
        <v>44338</v>
      </c>
      <c r="AL1227" s="15">
        <f t="shared" si="176"/>
        <v>20900000</v>
      </c>
      <c r="AM1227" s="16">
        <v>8</v>
      </c>
      <c r="AN1227" s="14">
        <v>44583</v>
      </c>
      <c r="AO1227" s="14">
        <v>44643</v>
      </c>
      <c r="AP1227" s="15"/>
      <c r="AQ1227" s="15"/>
      <c r="AR1227" s="15"/>
      <c r="AS1227" s="15"/>
      <c r="AT1227" s="15">
        <v>2090000</v>
      </c>
      <c r="AU1227" s="15"/>
      <c r="AV1227" s="15"/>
      <c r="AW1227" s="15">
        <v>18810000</v>
      </c>
      <c r="AX1227" s="15"/>
      <c r="AY1227" s="15"/>
      <c r="AZ1227" s="15"/>
      <c r="BA1227" s="15"/>
      <c r="BB1227" s="19">
        <f t="shared" si="183"/>
        <v>2090000</v>
      </c>
      <c r="BC1227" s="15">
        <f t="shared" si="178"/>
        <v>20900000</v>
      </c>
      <c r="BD1227" s="15">
        <f t="shared" si="182"/>
        <v>20900000</v>
      </c>
      <c r="BE1227" t="str">
        <f t="shared" si="179"/>
        <v>OK</v>
      </c>
      <c r="BF1227">
        <f t="shared" si="180"/>
        <v>2</v>
      </c>
    </row>
    <row r="1228" spans="1:58" hidden="1">
      <c r="A1228">
        <v>13</v>
      </c>
      <c r="B1228" t="s">
        <v>24</v>
      </c>
      <c r="C1228" t="s">
        <v>1417</v>
      </c>
      <c r="D1228" t="s">
        <v>1405</v>
      </c>
      <c r="E1228" t="s">
        <v>8</v>
      </c>
      <c r="F1228" s="17" t="s">
        <v>138</v>
      </c>
      <c r="G1228">
        <v>4881</v>
      </c>
      <c r="H1228">
        <v>17</v>
      </c>
      <c r="I1228" s="15">
        <v>16150000</v>
      </c>
      <c r="J1228" s="15">
        <v>950000</v>
      </c>
      <c r="K1228">
        <v>17</v>
      </c>
      <c r="M1228" t="s">
        <v>113</v>
      </c>
      <c r="N1228" s="17" t="s">
        <v>48</v>
      </c>
      <c r="O1228" t="s">
        <v>114</v>
      </c>
      <c r="P1228" t="s">
        <v>1388</v>
      </c>
      <c r="Q1228" t="s">
        <v>53</v>
      </c>
      <c r="R1228" t="s">
        <v>117</v>
      </c>
      <c r="S1228" t="s">
        <v>118</v>
      </c>
      <c r="T1228" t="s">
        <v>349</v>
      </c>
      <c r="U1228" t="s">
        <v>1120</v>
      </c>
      <c r="V1228" s="17" t="str">
        <f t="shared" si="177"/>
        <v>13-488101</v>
      </c>
      <c r="W1228" t="s">
        <v>1406</v>
      </c>
      <c r="X1228" s="17" t="s">
        <v>40</v>
      </c>
      <c r="Y1228" s="14">
        <v>44258</v>
      </c>
      <c r="Z1228" s="16">
        <v>30</v>
      </c>
      <c r="AA1228" s="14">
        <v>44288</v>
      </c>
      <c r="AB1228" s="14">
        <v>44266</v>
      </c>
      <c r="AC1228" s="19">
        <f t="shared" si="181"/>
        <v>16150000</v>
      </c>
      <c r="AD1228">
        <v>15</v>
      </c>
      <c r="AE1228" s="14">
        <v>44281</v>
      </c>
      <c r="AF1228" s="14">
        <v>44282</v>
      </c>
      <c r="AG1228">
        <v>15</v>
      </c>
      <c r="AH1228" s="14">
        <v>44297</v>
      </c>
      <c r="AI1228" s="14">
        <v>44320</v>
      </c>
      <c r="AJ1228">
        <v>18</v>
      </c>
      <c r="AK1228" s="14">
        <v>44338</v>
      </c>
      <c r="AL1228" s="15">
        <f t="shared" si="176"/>
        <v>16150000</v>
      </c>
      <c r="AM1228" s="16">
        <v>8</v>
      </c>
      <c r="AN1228" s="14">
        <v>44583</v>
      </c>
      <c r="AO1228" s="14">
        <v>44643</v>
      </c>
      <c r="AP1228" s="15"/>
      <c r="AQ1228" s="15"/>
      <c r="AR1228" s="15"/>
      <c r="AS1228" s="15"/>
      <c r="AT1228" s="15">
        <v>1615000</v>
      </c>
      <c r="AU1228" s="15"/>
      <c r="AV1228" s="15"/>
      <c r="AW1228" s="15">
        <v>14535000</v>
      </c>
      <c r="AX1228" s="15"/>
      <c r="AY1228" s="15"/>
      <c r="AZ1228" s="15"/>
      <c r="BA1228" s="15"/>
      <c r="BB1228" s="19">
        <f t="shared" si="183"/>
        <v>1615000</v>
      </c>
      <c r="BC1228" s="15">
        <f t="shared" si="178"/>
        <v>16150000</v>
      </c>
      <c r="BD1228" s="15">
        <f t="shared" si="182"/>
        <v>16150000</v>
      </c>
      <c r="BE1228" t="str">
        <f t="shared" si="179"/>
        <v>OK</v>
      </c>
      <c r="BF1228">
        <f t="shared" si="180"/>
        <v>2</v>
      </c>
    </row>
    <row r="1229" spans="1:58" hidden="1">
      <c r="A1229">
        <v>13</v>
      </c>
      <c r="B1229" t="s">
        <v>24</v>
      </c>
      <c r="C1229" t="s">
        <v>1418</v>
      </c>
      <c r="D1229" t="s">
        <v>1397</v>
      </c>
      <c r="E1229" t="s">
        <v>8</v>
      </c>
      <c r="F1229" s="17" t="s">
        <v>138</v>
      </c>
      <c r="G1229">
        <v>4881</v>
      </c>
      <c r="H1229">
        <v>15</v>
      </c>
      <c r="I1229" s="15">
        <v>14250000</v>
      </c>
      <c r="J1229" s="15">
        <v>950000</v>
      </c>
      <c r="K1229">
        <v>15</v>
      </c>
      <c r="M1229" t="s">
        <v>113</v>
      </c>
      <c r="N1229" s="17" t="s">
        <v>48</v>
      </c>
      <c r="O1229" t="s">
        <v>114</v>
      </c>
      <c r="P1229" t="s">
        <v>1388</v>
      </c>
      <c r="Q1229" t="s">
        <v>53</v>
      </c>
      <c r="R1229" t="s">
        <v>117</v>
      </c>
      <c r="S1229" t="s">
        <v>118</v>
      </c>
      <c r="T1229" t="s">
        <v>349</v>
      </c>
      <c r="U1229" t="s">
        <v>1120</v>
      </c>
      <c r="V1229" s="17" t="str">
        <f t="shared" si="177"/>
        <v>13-488101</v>
      </c>
      <c r="W1229" t="s">
        <v>1398</v>
      </c>
      <c r="X1229" s="17" t="s">
        <v>40</v>
      </c>
      <c r="Y1229" s="14">
        <v>44258</v>
      </c>
      <c r="Z1229" s="16">
        <v>30</v>
      </c>
      <c r="AA1229" s="14">
        <v>44288</v>
      </c>
      <c r="AB1229" s="14">
        <v>44266</v>
      </c>
      <c r="AC1229" s="19">
        <f t="shared" si="181"/>
        <v>14250000</v>
      </c>
      <c r="AD1229">
        <v>15</v>
      </c>
      <c r="AE1229" s="14">
        <v>44281</v>
      </c>
      <c r="AF1229" s="14">
        <v>44282</v>
      </c>
      <c r="AG1229">
        <v>15</v>
      </c>
      <c r="AH1229" s="14">
        <v>44297</v>
      </c>
      <c r="AI1229" s="14">
        <v>44320</v>
      </c>
      <c r="AJ1229">
        <v>18</v>
      </c>
      <c r="AK1229" s="14">
        <v>44338</v>
      </c>
      <c r="AL1229" s="15">
        <f t="shared" si="176"/>
        <v>14250000</v>
      </c>
      <c r="AM1229" s="16">
        <v>8</v>
      </c>
      <c r="AN1229" s="14">
        <v>44583</v>
      </c>
      <c r="AO1229" s="14">
        <v>44643</v>
      </c>
      <c r="AP1229" s="15"/>
      <c r="AQ1229" s="15"/>
      <c r="AR1229" s="15"/>
      <c r="AS1229" s="15"/>
      <c r="AT1229" s="15">
        <v>1425000</v>
      </c>
      <c r="AU1229" s="15"/>
      <c r="AV1229" s="15"/>
      <c r="AW1229" s="15">
        <v>12825000</v>
      </c>
      <c r="AX1229" s="15"/>
      <c r="AY1229" s="15"/>
      <c r="AZ1229" s="15"/>
      <c r="BA1229" s="15"/>
      <c r="BB1229" s="19">
        <f t="shared" si="183"/>
        <v>1425000</v>
      </c>
      <c r="BC1229" s="15">
        <f t="shared" si="178"/>
        <v>14250000</v>
      </c>
      <c r="BD1229" s="15">
        <f t="shared" si="182"/>
        <v>14250000</v>
      </c>
      <c r="BE1229" t="str">
        <f t="shared" si="179"/>
        <v>OK</v>
      </c>
      <c r="BF1229">
        <f t="shared" si="180"/>
        <v>2</v>
      </c>
    </row>
    <row r="1230" spans="1:58" hidden="1">
      <c r="A1230">
        <v>13</v>
      </c>
      <c r="B1230" t="s">
        <v>24</v>
      </c>
      <c r="C1230" t="s">
        <v>1343</v>
      </c>
      <c r="D1230" t="s">
        <v>1300</v>
      </c>
      <c r="E1230" t="s">
        <v>8</v>
      </c>
      <c r="F1230" s="17" t="s">
        <v>138</v>
      </c>
      <c r="G1230">
        <v>4881</v>
      </c>
      <c r="H1230">
        <v>18</v>
      </c>
      <c r="I1230" s="15">
        <v>17100000</v>
      </c>
      <c r="J1230" s="15">
        <v>950000</v>
      </c>
      <c r="K1230">
        <v>18</v>
      </c>
      <c r="M1230" t="s">
        <v>113</v>
      </c>
      <c r="N1230" s="17" t="s">
        <v>48</v>
      </c>
      <c r="O1230" t="s">
        <v>114</v>
      </c>
      <c r="P1230" t="s">
        <v>1388</v>
      </c>
      <c r="Q1230" t="s">
        <v>53</v>
      </c>
      <c r="R1230" t="s">
        <v>117</v>
      </c>
      <c r="S1230" t="s">
        <v>118</v>
      </c>
      <c r="T1230" t="s">
        <v>349</v>
      </c>
      <c r="U1230" t="s">
        <v>1120</v>
      </c>
      <c r="V1230" s="17" t="str">
        <f t="shared" si="177"/>
        <v>13-488101</v>
      </c>
      <c r="W1230" t="s">
        <v>1389</v>
      </c>
      <c r="X1230" s="17" t="s">
        <v>40</v>
      </c>
      <c r="Y1230" s="14">
        <v>44258</v>
      </c>
      <c r="Z1230" s="16">
        <v>30</v>
      </c>
      <c r="AA1230" s="14">
        <v>44288</v>
      </c>
      <c r="AB1230" s="14">
        <v>44266</v>
      </c>
      <c r="AC1230" s="19">
        <f t="shared" si="181"/>
        <v>17100000</v>
      </c>
      <c r="AD1230">
        <v>15</v>
      </c>
      <c r="AE1230" s="14">
        <v>44281</v>
      </c>
      <c r="AF1230" s="14">
        <v>44282</v>
      </c>
      <c r="AG1230">
        <v>15</v>
      </c>
      <c r="AH1230" s="14">
        <v>44297</v>
      </c>
      <c r="AI1230" s="14">
        <v>44320</v>
      </c>
      <c r="AJ1230">
        <v>18</v>
      </c>
      <c r="AK1230" s="14">
        <v>44338</v>
      </c>
      <c r="AL1230" s="15">
        <f t="shared" si="176"/>
        <v>17100000</v>
      </c>
      <c r="AM1230" s="16">
        <v>8</v>
      </c>
      <c r="AN1230" s="14">
        <v>44583</v>
      </c>
      <c r="AO1230" s="14">
        <v>44643</v>
      </c>
      <c r="AP1230" s="15"/>
      <c r="AQ1230" s="15"/>
      <c r="AR1230" s="15"/>
      <c r="AS1230" s="15"/>
      <c r="AT1230" s="15">
        <v>1710000</v>
      </c>
      <c r="AU1230" s="15"/>
      <c r="AV1230" s="15"/>
      <c r="AW1230" s="15">
        <v>15390000</v>
      </c>
      <c r="AX1230" s="15"/>
      <c r="AY1230" s="15"/>
      <c r="AZ1230" s="15"/>
      <c r="BA1230" s="15"/>
      <c r="BB1230" s="19">
        <f t="shared" si="183"/>
        <v>1710000</v>
      </c>
      <c r="BC1230" s="15">
        <f t="shared" si="178"/>
        <v>17100000</v>
      </c>
      <c r="BD1230" s="15">
        <f t="shared" si="182"/>
        <v>17100000</v>
      </c>
      <c r="BE1230" t="str">
        <f t="shared" si="179"/>
        <v>OK</v>
      </c>
      <c r="BF1230">
        <f t="shared" si="180"/>
        <v>2</v>
      </c>
    </row>
    <row r="1231" spans="1:58" hidden="1">
      <c r="A1231">
        <v>13</v>
      </c>
      <c r="B1231" t="s">
        <v>24</v>
      </c>
      <c r="C1231" t="s">
        <v>1419</v>
      </c>
      <c r="D1231" t="s">
        <v>1397</v>
      </c>
      <c r="E1231" t="s">
        <v>8</v>
      </c>
      <c r="F1231" s="17" t="s">
        <v>138</v>
      </c>
      <c r="G1231">
        <v>4881</v>
      </c>
      <c r="H1231">
        <v>25</v>
      </c>
      <c r="I1231" s="15">
        <v>23750000</v>
      </c>
      <c r="J1231" s="15">
        <v>950000</v>
      </c>
      <c r="K1231">
        <v>25</v>
      </c>
      <c r="M1231" t="s">
        <v>113</v>
      </c>
      <c r="N1231" s="17" t="s">
        <v>48</v>
      </c>
      <c r="O1231" t="s">
        <v>114</v>
      </c>
      <c r="P1231" t="s">
        <v>1388</v>
      </c>
      <c r="Q1231" t="s">
        <v>53</v>
      </c>
      <c r="R1231" t="s">
        <v>117</v>
      </c>
      <c r="S1231" t="s">
        <v>118</v>
      </c>
      <c r="T1231" t="s">
        <v>349</v>
      </c>
      <c r="U1231" t="s">
        <v>1120</v>
      </c>
      <c r="V1231" s="17" t="str">
        <f t="shared" si="177"/>
        <v>13-488101</v>
      </c>
      <c r="W1231" t="s">
        <v>1399</v>
      </c>
      <c r="X1231" s="17" t="s">
        <v>40</v>
      </c>
      <c r="Y1231" s="14">
        <v>44258</v>
      </c>
      <c r="Z1231" s="16">
        <v>30</v>
      </c>
      <c r="AA1231" s="14">
        <v>44288</v>
      </c>
      <c r="AB1231" s="14">
        <v>44266</v>
      </c>
      <c r="AC1231" s="19">
        <f t="shared" si="181"/>
        <v>23750000</v>
      </c>
      <c r="AD1231">
        <v>15</v>
      </c>
      <c r="AE1231" s="14">
        <v>44281</v>
      </c>
      <c r="AF1231" s="14">
        <v>44282</v>
      </c>
      <c r="AG1231">
        <v>15</v>
      </c>
      <c r="AH1231" s="14">
        <v>44297</v>
      </c>
      <c r="AI1231" s="14">
        <v>44320</v>
      </c>
      <c r="AJ1231">
        <v>18</v>
      </c>
      <c r="AK1231" s="14">
        <v>44338</v>
      </c>
      <c r="AL1231" s="15">
        <f t="shared" si="176"/>
        <v>23750000</v>
      </c>
      <c r="AM1231" s="16">
        <v>8</v>
      </c>
      <c r="AN1231" s="14">
        <v>44583</v>
      </c>
      <c r="AO1231" s="14">
        <v>44643</v>
      </c>
      <c r="AP1231" s="15"/>
      <c r="AQ1231" s="15"/>
      <c r="AR1231" s="15"/>
      <c r="AS1231" s="15"/>
      <c r="AT1231" s="15">
        <v>2375000</v>
      </c>
      <c r="AU1231" s="15"/>
      <c r="AV1231" s="15"/>
      <c r="AW1231" s="15">
        <v>21375000</v>
      </c>
      <c r="AX1231" s="15"/>
      <c r="AY1231" s="15"/>
      <c r="AZ1231" s="15"/>
      <c r="BA1231" s="15"/>
      <c r="BB1231" s="19">
        <f t="shared" si="183"/>
        <v>2375000</v>
      </c>
      <c r="BC1231" s="15">
        <f t="shared" si="178"/>
        <v>23750000</v>
      </c>
      <c r="BD1231" s="15">
        <f t="shared" si="182"/>
        <v>23750000</v>
      </c>
      <c r="BE1231" t="str">
        <f t="shared" si="179"/>
        <v>OK</v>
      </c>
      <c r="BF1231">
        <f t="shared" si="180"/>
        <v>2</v>
      </c>
    </row>
    <row r="1232" spans="1:58" hidden="1">
      <c r="A1232">
        <v>13</v>
      </c>
      <c r="B1232" t="s">
        <v>24</v>
      </c>
      <c r="C1232" t="s">
        <v>1345</v>
      </c>
      <c r="D1232" t="s">
        <v>1311</v>
      </c>
      <c r="E1232" t="s">
        <v>8</v>
      </c>
      <c r="F1232" s="17" t="s">
        <v>138</v>
      </c>
      <c r="G1232">
        <v>4881</v>
      </c>
      <c r="H1232">
        <v>10</v>
      </c>
      <c r="I1232" s="15">
        <v>9500000</v>
      </c>
      <c r="J1232" s="15">
        <v>950000</v>
      </c>
      <c r="K1232">
        <v>10</v>
      </c>
      <c r="M1232" t="s">
        <v>113</v>
      </c>
      <c r="N1232" s="17" t="s">
        <v>48</v>
      </c>
      <c r="O1232" t="s">
        <v>114</v>
      </c>
      <c r="P1232" t="s">
        <v>1388</v>
      </c>
      <c r="Q1232" t="s">
        <v>53</v>
      </c>
      <c r="R1232" t="s">
        <v>117</v>
      </c>
      <c r="S1232" t="s">
        <v>118</v>
      </c>
      <c r="T1232" t="s">
        <v>349</v>
      </c>
      <c r="U1232" t="s">
        <v>1120</v>
      </c>
      <c r="V1232" s="17" t="str">
        <f t="shared" si="177"/>
        <v>13-488101</v>
      </c>
      <c r="W1232" t="s">
        <v>1396</v>
      </c>
      <c r="X1232" s="17" t="s">
        <v>40</v>
      </c>
      <c r="Y1232" s="14">
        <v>44258</v>
      </c>
      <c r="Z1232" s="16">
        <v>30</v>
      </c>
      <c r="AA1232" s="14">
        <v>44288</v>
      </c>
      <c r="AB1232" s="14">
        <v>44266</v>
      </c>
      <c r="AC1232" s="19">
        <f t="shared" si="181"/>
        <v>9500000</v>
      </c>
      <c r="AD1232">
        <v>15</v>
      </c>
      <c r="AE1232" s="14">
        <v>44281</v>
      </c>
      <c r="AF1232" s="14">
        <v>44282</v>
      </c>
      <c r="AG1232">
        <v>15</v>
      </c>
      <c r="AH1232" s="14">
        <v>44297</v>
      </c>
      <c r="AI1232" s="14">
        <v>44320</v>
      </c>
      <c r="AJ1232">
        <v>18</v>
      </c>
      <c r="AK1232" s="14">
        <v>44338</v>
      </c>
      <c r="AL1232" s="15">
        <f t="shared" si="176"/>
        <v>9500000</v>
      </c>
      <c r="AM1232" s="16">
        <v>8</v>
      </c>
      <c r="AN1232" s="14">
        <v>44583</v>
      </c>
      <c r="AO1232" s="14">
        <v>44643</v>
      </c>
      <c r="AP1232" s="15"/>
      <c r="AQ1232" s="15"/>
      <c r="AR1232" s="15"/>
      <c r="AS1232" s="15"/>
      <c r="AT1232" s="15">
        <v>950000</v>
      </c>
      <c r="AU1232" s="15"/>
      <c r="AV1232" s="15"/>
      <c r="AW1232" s="15">
        <v>8550000</v>
      </c>
      <c r="AX1232" s="15"/>
      <c r="AY1232" s="15"/>
      <c r="AZ1232" s="15"/>
      <c r="BA1232" s="15"/>
      <c r="BB1232" s="19">
        <f t="shared" si="183"/>
        <v>950000</v>
      </c>
      <c r="BC1232" s="15">
        <f t="shared" si="178"/>
        <v>9500000</v>
      </c>
      <c r="BD1232" s="15">
        <f t="shared" si="182"/>
        <v>9500000</v>
      </c>
      <c r="BE1232" t="str">
        <f t="shared" si="179"/>
        <v>OK</v>
      </c>
      <c r="BF1232">
        <f t="shared" si="180"/>
        <v>2</v>
      </c>
    </row>
    <row r="1233" spans="1:58" hidden="1">
      <c r="A1233">
        <v>13</v>
      </c>
      <c r="B1233" t="s">
        <v>24</v>
      </c>
      <c r="C1233" t="s">
        <v>1305</v>
      </c>
      <c r="D1233" t="s">
        <v>1305</v>
      </c>
      <c r="E1233" t="s">
        <v>8</v>
      </c>
      <c r="F1233" s="17" t="s">
        <v>138</v>
      </c>
      <c r="G1233">
        <v>4881</v>
      </c>
      <c r="H1233">
        <v>14</v>
      </c>
      <c r="I1233" s="15">
        <v>13300000</v>
      </c>
      <c r="J1233" s="15">
        <v>950000</v>
      </c>
      <c r="K1233">
        <v>14</v>
      </c>
      <c r="M1233" t="s">
        <v>113</v>
      </c>
      <c r="N1233" s="17" t="s">
        <v>48</v>
      </c>
      <c r="O1233" t="s">
        <v>114</v>
      </c>
      <c r="P1233" t="s">
        <v>1388</v>
      </c>
      <c r="Q1233" t="s">
        <v>53</v>
      </c>
      <c r="R1233" t="s">
        <v>117</v>
      </c>
      <c r="S1233" t="s">
        <v>118</v>
      </c>
      <c r="T1233" t="s">
        <v>349</v>
      </c>
      <c r="U1233" t="s">
        <v>1120</v>
      </c>
      <c r="V1233" s="17" t="str">
        <f t="shared" si="177"/>
        <v>13-488101</v>
      </c>
      <c r="W1233" t="s">
        <v>1396</v>
      </c>
      <c r="X1233" s="17" t="s">
        <v>40</v>
      </c>
      <c r="Y1233" s="14">
        <v>44258</v>
      </c>
      <c r="Z1233" s="16">
        <v>30</v>
      </c>
      <c r="AA1233" s="14">
        <v>44288</v>
      </c>
      <c r="AB1233" s="14">
        <v>44266</v>
      </c>
      <c r="AC1233" s="19">
        <f t="shared" si="181"/>
        <v>13300000</v>
      </c>
      <c r="AD1233">
        <v>15</v>
      </c>
      <c r="AE1233" s="14">
        <v>44281</v>
      </c>
      <c r="AF1233" s="14">
        <v>44282</v>
      </c>
      <c r="AG1233">
        <v>15</v>
      </c>
      <c r="AH1233" s="14">
        <v>44297</v>
      </c>
      <c r="AI1233" s="14">
        <v>44320</v>
      </c>
      <c r="AJ1233">
        <v>18</v>
      </c>
      <c r="AK1233" s="14">
        <v>44338</v>
      </c>
      <c r="AL1233" s="15">
        <f t="shared" si="176"/>
        <v>13300000</v>
      </c>
      <c r="AM1233" s="16">
        <v>8</v>
      </c>
      <c r="AN1233" s="14">
        <v>44583</v>
      </c>
      <c r="AO1233" s="14">
        <v>44643</v>
      </c>
      <c r="AP1233" s="15"/>
      <c r="AQ1233" s="15"/>
      <c r="AR1233" s="15"/>
      <c r="AS1233" s="15"/>
      <c r="AT1233" s="15">
        <v>1330000</v>
      </c>
      <c r="AU1233" s="15"/>
      <c r="AV1233" s="15"/>
      <c r="AW1233" s="15">
        <v>11970000</v>
      </c>
      <c r="AX1233" s="15"/>
      <c r="AY1233" s="15"/>
      <c r="AZ1233" s="15"/>
      <c r="BA1233" s="15"/>
      <c r="BB1233" s="19">
        <f t="shared" si="183"/>
        <v>1330000</v>
      </c>
      <c r="BC1233" s="15">
        <f t="shared" si="178"/>
        <v>13300000</v>
      </c>
      <c r="BD1233" s="15">
        <f t="shared" si="182"/>
        <v>13300000</v>
      </c>
      <c r="BE1233" t="str">
        <f t="shared" si="179"/>
        <v>OK</v>
      </c>
      <c r="BF1233">
        <f t="shared" si="180"/>
        <v>2</v>
      </c>
    </row>
    <row r="1234" spans="1:58" hidden="1">
      <c r="A1234">
        <v>13</v>
      </c>
      <c r="B1234" t="s">
        <v>24</v>
      </c>
      <c r="C1234" t="s">
        <v>1348</v>
      </c>
      <c r="D1234" t="s">
        <v>1297</v>
      </c>
      <c r="E1234" t="s">
        <v>8</v>
      </c>
      <c r="F1234" s="17" t="s">
        <v>138</v>
      </c>
      <c r="G1234">
        <v>4881</v>
      </c>
      <c r="H1234">
        <v>10</v>
      </c>
      <c r="I1234" s="15">
        <v>9500000</v>
      </c>
      <c r="J1234" s="15">
        <v>950000</v>
      </c>
      <c r="K1234">
        <v>10</v>
      </c>
      <c r="M1234" t="s">
        <v>113</v>
      </c>
      <c r="N1234" s="17" t="s">
        <v>48</v>
      </c>
      <c r="O1234" t="s">
        <v>114</v>
      </c>
      <c r="P1234" t="s">
        <v>1388</v>
      </c>
      <c r="Q1234" t="s">
        <v>53</v>
      </c>
      <c r="R1234" t="s">
        <v>117</v>
      </c>
      <c r="S1234" t="s">
        <v>118</v>
      </c>
      <c r="T1234" t="s">
        <v>349</v>
      </c>
      <c r="U1234" t="s">
        <v>1120</v>
      </c>
      <c r="V1234" s="17" t="str">
        <f t="shared" si="177"/>
        <v>13-488101</v>
      </c>
      <c r="W1234" t="s">
        <v>1395</v>
      </c>
      <c r="X1234" s="17" t="s">
        <v>40</v>
      </c>
      <c r="Y1234" s="14">
        <v>44258</v>
      </c>
      <c r="Z1234" s="16">
        <v>30</v>
      </c>
      <c r="AA1234" s="14">
        <v>44288</v>
      </c>
      <c r="AB1234" s="14">
        <v>44266</v>
      </c>
      <c r="AC1234" s="19">
        <f t="shared" si="181"/>
        <v>9500000</v>
      </c>
      <c r="AD1234">
        <v>15</v>
      </c>
      <c r="AE1234" s="14">
        <v>44281</v>
      </c>
      <c r="AF1234" s="14">
        <v>44282</v>
      </c>
      <c r="AG1234">
        <v>15</v>
      </c>
      <c r="AH1234" s="14">
        <v>44297</v>
      </c>
      <c r="AI1234" s="14">
        <v>44320</v>
      </c>
      <c r="AJ1234">
        <v>18</v>
      </c>
      <c r="AK1234" s="14">
        <v>44338</v>
      </c>
      <c r="AL1234" s="15">
        <f t="shared" si="176"/>
        <v>9500000</v>
      </c>
      <c r="AM1234" s="16">
        <v>8</v>
      </c>
      <c r="AN1234" s="14">
        <v>44583</v>
      </c>
      <c r="AO1234" s="14">
        <v>44643</v>
      </c>
      <c r="AP1234" s="15"/>
      <c r="AQ1234" s="15"/>
      <c r="AR1234" s="15"/>
      <c r="AS1234" s="15"/>
      <c r="AT1234" s="15">
        <v>950000</v>
      </c>
      <c r="AU1234" s="15"/>
      <c r="AV1234" s="15"/>
      <c r="AW1234" s="15">
        <v>8550000</v>
      </c>
      <c r="AX1234" s="15"/>
      <c r="AY1234" s="15"/>
      <c r="AZ1234" s="15"/>
      <c r="BA1234" s="15"/>
      <c r="BB1234" s="19">
        <f t="shared" si="183"/>
        <v>950000</v>
      </c>
      <c r="BC1234" s="15">
        <f t="shared" si="178"/>
        <v>9500000</v>
      </c>
      <c r="BD1234" s="15">
        <f t="shared" si="182"/>
        <v>9500000</v>
      </c>
      <c r="BE1234" t="str">
        <f t="shared" si="179"/>
        <v>OK</v>
      </c>
      <c r="BF1234">
        <f t="shared" si="180"/>
        <v>2</v>
      </c>
    </row>
    <row r="1235" spans="1:58" hidden="1">
      <c r="A1235">
        <v>13</v>
      </c>
      <c r="B1235" t="s">
        <v>24</v>
      </c>
      <c r="C1235" t="s">
        <v>1361</v>
      </c>
      <c r="D1235" t="s">
        <v>1300</v>
      </c>
      <c r="E1235" t="s">
        <v>8</v>
      </c>
      <c r="F1235" s="17" t="s">
        <v>138</v>
      </c>
      <c r="G1235">
        <v>4881</v>
      </c>
      <c r="H1235">
        <v>8</v>
      </c>
      <c r="I1235" s="15">
        <v>7600000</v>
      </c>
      <c r="J1235" s="15">
        <v>950000</v>
      </c>
      <c r="K1235">
        <v>8</v>
      </c>
      <c r="M1235" t="s">
        <v>113</v>
      </c>
      <c r="N1235" s="17" t="s">
        <v>48</v>
      </c>
      <c r="O1235" t="s">
        <v>493</v>
      </c>
      <c r="P1235" t="s">
        <v>1388</v>
      </c>
      <c r="Q1235" t="s">
        <v>53</v>
      </c>
      <c r="R1235" t="s">
        <v>117</v>
      </c>
      <c r="S1235" t="s">
        <v>135</v>
      </c>
      <c r="T1235" t="s">
        <v>287</v>
      </c>
      <c r="U1235" t="s">
        <v>1120</v>
      </c>
      <c r="V1235" s="17" t="str">
        <f t="shared" si="177"/>
        <v>13-488102</v>
      </c>
      <c r="W1235" t="s">
        <v>1420</v>
      </c>
      <c r="X1235" t="s">
        <v>40</v>
      </c>
      <c r="Y1235" s="14">
        <v>44258</v>
      </c>
      <c r="Z1235" s="16">
        <v>30</v>
      </c>
      <c r="AA1235" s="14">
        <v>44288</v>
      </c>
      <c r="AB1235" s="14">
        <v>44266</v>
      </c>
      <c r="AC1235" s="19">
        <f t="shared" si="181"/>
        <v>7600000</v>
      </c>
      <c r="AD1235">
        <v>15</v>
      </c>
      <c r="AE1235" s="14">
        <v>44281</v>
      </c>
      <c r="AF1235" s="14">
        <v>44282</v>
      </c>
      <c r="AG1235">
        <v>15</v>
      </c>
      <c r="AH1235" s="14">
        <v>44297</v>
      </c>
      <c r="AI1235" s="14">
        <v>44320</v>
      </c>
      <c r="AJ1235">
        <v>18</v>
      </c>
      <c r="AK1235" s="14">
        <v>44338</v>
      </c>
      <c r="AL1235" s="15">
        <f t="shared" si="176"/>
        <v>7600000</v>
      </c>
      <c r="AM1235" s="16">
        <v>8</v>
      </c>
      <c r="AN1235" s="14">
        <v>44583</v>
      </c>
      <c r="AO1235" s="14">
        <v>44643</v>
      </c>
      <c r="AP1235" s="15"/>
      <c r="AQ1235" s="15"/>
      <c r="AR1235" s="15"/>
      <c r="AS1235" s="15"/>
      <c r="AT1235" s="15">
        <v>760000</v>
      </c>
      <c r="AU1235" s="15"/>
      <c r="AV1235" s="15"/>
      <c r="AW1235" s="15">
        <v>6840000</v>
      </c>
      <c r="AX1235" s="15"/>
      <c r="AY1235" s="15"/>
      <c r="AZ1235" s="15"/>
      <c r="BA1235" s="15"/>
      <c r="BB1235" s="19">
        <f t="shared" si="183"/>
        <v>760000</v>
      </c>
      <c r="BC1235" s="15">
        <f t="shared" si="178"/>
        <v>7600000</v>
      </c>
      <c r="BD1235" s="15">
        <f t="shared" si="182"/>
        <v>7600000</v>
      </c>
      <c r="BE1235" t="str">
        <f t="shared" si="179"/>
        <v>OK</v>
      </c>
      <c r="BF1235">
        <f t="shared" si="180"/>
        <v>2</v>
      </c>
    </row>
    <row r="1236" spans="1:58" hidden="1">
      <c r="A1236">
        <v>13</v>
      </c>
      <c r="B1236" t="s">
        <v>24</v>
      </c>
      <c r="C1236" t="s">
        <v>1289</v>
      </c>
      <c r="D1236" t="s">
        <v>1290</v>
      </c>
      <c r="E1236" t="s">
        <v>8</v>
      </c>
      <c r="F1236" s="17" t="s">
        <v>138</v>
      </c>
      <c r="G1236">
        <v>4881</v>
      </c>
      <c r="H1236">
        <v>10</v>
      </c>
      <c r="I1236" s="15">
        <v>9500000</v>
      </c>
      <c r="J1236" s="15">
        <v>950000</v>
      </c>
      <c r="K1236">
        <v>10</v>
      </c>
      <c r="M1236" t="s">
        <v>113</v>
      </c>
      <c r="N1236" s="17" t="s">
        <v>48</v>
      </c>
      <c r="O1236" t="s">
        <v>493</v>
      </c>
      <c r="P1236" t="s">
        <v>1388</v>
      </c>
      <c r="Q1236" t="s">
        <v>53</v>
      </c>
      <c r="R1236" t="s">
        <v>117</v>
      </c>
      <c r="S1236" t="s">
        <v>135</v>
      </c>
      <c r="T1236" t="s">
        <v>287</v>
      </c>
      <c r="U1236" t="s">
        <v>1120</v>
      </c>
      <c r="V1236" s="17" t="str">
        <f t="shared" si="177"/>
        <v>13-488102</v>
      </c>
      <c r="W1236" t="s">
        <v>1421</v>
      </c>
      <c r="X1236" s="17" t="s">
        <v>40</v>
      </c>
      <c r="Y1236" s="14">
        <v>44258</v>
      </c>
      <c r="Z1236" s="16">
        <v>30</v>
      </c>
      <c r="AA1236" s="14">
        <v>44288</v>
      </c>
      <c r="AB1236" s="14">
        <v>44266</v>
      </c>
      <c r="AC1236" s="19">
        <f t="shared" si="181"/>
        <v>9500000</v>
      </c>
      <c r="AD1236">
        <v>15</v>
      </c>
      <c r="AE1236" s="14">
        <v>44281</v>
      </c>
      <c r="AF1236" s="14">
        <v>44282</v>
      </c>
      <c r="AG1236">
        <v>15</v>
      </c>
      <c r="AH1236" s="14">
        <v>44297</v>
      </c>
      <c r="AI1236" s="14">
        <v>44320</v>
      </c>
      <c r="AJ1236">
        <v>18</v>
      </c>
      <c r="AK1236" s="14">
        <v>44338</v>
      </c>
      <c r="AL1236" s="15">
        <f t="shared" si="176"/>
        <v>9500000</v>
      </c>
      <c r="AM1236" s="16">
        <v>8</v>
      </c>
      <c r="AN1236" s="14">
        <v>44583</v>
      </c>
      <c r="AO1236" s="14">
        <v>44643</v>
      </c>
      <c r="AP1236" s="15"/>
      <c r="AQ1236" s="15"/>
      <c r="AR1236" s="15"/>
      <c r="AS1236" s="15"/>
      <c r="AT1236" s="15">
        <v>950000</v>
      </c>
      <c r="AU1236" s="15"/>
      <c r="AV1236" s="15"/>
      <c r="AW1236" s="15">
        <v>8550000</v>
      </c>
      <c r="AX1236" s="15"/>
      <c r="AY1236" s="15"/>
      <c r="AZ1236" s="15"/>
      <c r="BA1236" s="15"/>
      <c r="BB1236" s="19">
        <f t="shared" si="183"/>
        <v>950000</v>
      </c>
      <c r="BC1236" s="15">
        <f t="shared" si="178"/>
        <v>9500000</v>
      </c>
      <c r="BD1236" s="15">
        <f t="shared" si="182"/>
        <v>9500000</v>
      </c>
      <c r="BE1236" t="str">
        <f t="shared" si="179"/>
        <v>OK</v>
      </c>
      <c r="BF1236">
        <f t="shared" si="180"/>
        <v>2</v>
      </c>
    </row>
    <row r="1237" spans="1:58" hidden="1">
      <c r="A1237">
        <v>13</v>
      </c>
      <c r="B1237" t="s">
        <v>24</v>
      </c>
      <c r="C1237" t="s">
        <v>1369</v>
      </c>
      <c r="D1237" t="s">
        <v>1290</v>
      </c>
      <c r="E1237" t="s">
        <v>8</v>
      </c>
      <c r="F1237" s="17" t="s">
        <v>138</v>
      </c>
      <c r="G1237">
        <v>4881</v>
      </c>
      <c r="H1237">
        <v>7</v>
      </c>
      <c r="I1237" s="15">
        <v>6650000</v>
      </c>
      <c r="J1237" s="15">
        <v>950000</v>
      </c>
      <c r="K1237">
        <v>7</v>
      </c>
      <c r="M1237" t="s">
        <v>113</v>
      </c>
      <c r="N1237" s="17" t="s">
        <v>48</v>
      </c>
      <c r="O1237" t="s">
        <v>493</v>
      </c>
      <c r="P1237" t="s">
        <v>1388</v>
      </c>
      <c r="Q1237" t="s">
        <v>53</v>
      </c>
      <c r="R1237" t="s">
        <v>117</v>
      </c>
      <c r="S1237" t="s">
        <v>135</v>
      </c>
      <c r="T1237" t="s">
        <v>287</v>
      </c>
      <c r="U1237" t="s">
        <v>1120</v>
      </c>
      <c r="V1237" s="17" t="str">
        <f t="shared" si="177"/>
        <v>13-488102</v>
      </c>
      <c r="W1237" t="s">
        <v>1421</v>
      </c>
      <c r="X1237" s="17" t="s">
        <v>40</v>
      </c>
      <c r="Y1237" s="14">
        <v>44258</v>
      </c>
      <c r="Z1237" s="16">
        <v>30</v>
      </c>
      <c r="AA1237" s="14">
        <v>44288</v>
      </c>
      <c r="AB1237" s="14">
        <v>44266</v>
      </c>
      <c r="AC1237" s="19">
        <f t="shared" si="181"/>
        <v>6650000</v>
      </c>
      <c r="AD1237">
        <v>15</v>
      </c>
      <c r="AE1237" s="14">
        <v>44281</v>
      </c>
      <c r="AF1237" s="14">
        <v>44282</v>
      </c>
      <c r="AG1237">
        <v>15</v>
      </c>
      <c r="AH1237" s="14">
        <v>44297</v>
      </c>
      <c r="AI1237" s="14">
        <v>44320</v>
      </c>
      <c r="AJ1237">
        <v>18</v>
      </c>
      <c r="AK1237" s="14">
        <v>44338</v>
      </c>
      <c r="AL1237" s="15">
        <f t="shared" ref="AL1237:AL1300" si="184">I1237</f>
        <v>6650000</v>
      </c>
      <c r="AM1237" s="16">
        <v>8</v>
      </c>
      <c r="AN1237" s="14">
        <v>44583</v>
      </c>
      <c r="AO1237" s="14">
        <v>44643</v>
      </c>
      <c r="AP1237" s="15"/>
      <c r="AQ1237" s="15"/>
      <c r="AR1237" s="15"/>
      <c r="AS1237" s="15"/>
      <c r="AT1237" s="15">
        <v>665000</v>
      </c>
      <c r="AU1237" s="15"/>
      <c r="AV1237" s="15"/>
      <c r="AW1237" s="15">
        <v>5985000</v>
      </c>
      <c r="AX1237" s="15"/>
      <c r="AY1237" s="15"/>
      <c r="AZ1237" s="15"/>
      <c r="BA1237" s="15"/>
      <c r="BB1237" s="19">
        <f t="shared" si="183"/>
        <v>665000</v>
      </c>
      <c r="BC1237" s="15">
        <f t="shared" si="178"/>
        <v>6650000</v>
      </c>
      <c r="BD1237" s="15">
        <f t="shared" si="182"/>
        <v>6650000</v>
      </c>
      <c r="BE1237" t="str">
        <f t="shared" si="179"/>
        <v>OK</v>
      </c>
      <c r="BF1237">
        <f t="shared" si="180"/>
        <v>2</v>
      </c>
    </row>
    <row r="1238" spans="1:58" hidden="1">
      <c r="A1238">
        <v>13</v>
      </c>
      <c r="B1238" t="s">
        <v>24</v>
      </c>
      <c r="C1238" t="s">
        <v>1293</v>
      </c>
      <c r="D1238" t="s">
        <v>1391</v>
      </c>
      <c r="E1238" t="s">
        <v>8</v>
      </c>
      <c r="F1238" s="17" t="s">
        <v>138</v>
      </c>
      <c r="G1238">
        <v>4881</v>
      </c>
      <c r="H1238">
        <v>11</v>
      </c>
      <c r="I1238" s="15">
        <v>10450000</v>
      </c>
      <c r="J1238" s="15">
        <v>950000</v>
      </c>
      <c r="K1238">
        <v>11</v>
      </c>
      <c r="M1238" t="s">
        <v>113</v>
      </c>
      <c r="N1238" s="17" t="s">
        <v>48</v>
      </c>
      <c r="O1238" t="s">
        <v>493</v>
      </c>
      <c r="P1238" t="s">
        <v>1388</v>
      </c>
      <c r="Q1238" t="s">
        <v>53</v>
      </c>
      <c r="R1238" t="s">
        <v>117</v>
      </c>
      <c r="S1238" t="s">
        <v>135</v>
      </c>
      <c r="T1238" t="s">
        <v>287</v>
      </c>
      <c r="U1238" t="s">
        <v>1120</v>
      </c>
      <c r="V1238" s="17" t="str">
        <f t="shared" si="177"/>
        <v>13-488102</v>
      </c>
      <c r="W1238" t="s">
        <v>1422</v>
      </c>
      <c r="X1238" s="17" t="s">
        <v>40</v>
      </c>
      <c r="Y1238" s="14">
        <v>44258</v>
      </c>
      <c r="Z1238" s="16">
        <v>30</v>
      </c>
      <c r="AA1238" s="14">
        <v>44288</v>
      </c>
      <c r="AB1238" s="14">
        <v>44266</v>
      </c>
      <c r="AC1238" s="19">
        <f t="shared" si="181"/>
        <v>10450000</v>
      </c>
      <c r="AD1238">
        <v>15</v>
      </c>
      <c r="AE1238" s="14">
        <v>44281</v>
      </c>
      <c r="AF1238" s="14">
        <v>44282</v>
      </c>
      <c r="AG1238">
        <v>15</v>
      </c>
      <c r="AH1238" s="14">
        <v>44297</v>
      </c>
      <c r="AI1238" s="14">
        <v>44320</v>
      </c>
      <c r="AJ1238">
        <v>18</v>
      </c>
      <c r="AK1238" s="14">
        <v>44338</v>
      </c>
      <c r="AL1238" s="15">
        <f t="shared" si="184"/>
        <v>10450000</v>
      </c>
      <c r="AM1238" s="16">
        <v>8</v>
      </c>
      <c r="AN1238" s="14">
        <v>44583</v>
      </c>
      <c r="AO1238" s="14">
        <v>44643</v>
      </c>
      <c r="AP1238" s="15"/>
      <c r="AQ1238" s="15"/>
      <c r="AR1238" s="15"/>
      <c r="AS1238" s="15"/>
      <c r="AT1238" s="15">
        <v>1045000</v>
      </c>
      <c r="AU1238" s="15"/>
      <c r="AV1238" s="15"/>
      <c r="AW1238" s="15">
        <v>9405000</v>
      </c>
      <c r="AX1238" s="15"/>
      <c r="AY1238" s="15"/>
      <c r="AZ1238" s="15"/>
      <c r="BA1238" s="15"/>
      <c r="BB1238" s="19">
        <f t="shared" si="183"/>
        <v>1045000</v>
      </c>
      <c r="BC1238" s="15">
        <f t="shared" si="178"/>
        <v>10450000</v>
      </c>
      <c r="BD1238" s="15">
        <f t="shared" si="182"/>
        <v>10450000</v>
      </c>
      <c r="BE1238" t="str">
        <f t="shared" si="179"/>
        <v>OK</v>
      </c>
      <c r="BF1238">
        <f t="shared" si="180"/>
        <v>2</v>
      </c>
    </row>
    <row r="1239" spans="1:58" hidden="1">
      <c r="A1239">
        <v>13</v>
      </c>
      <c r="B1239" t="s">
        <v>24</v>
      </c>
      <c r="C1239" t="s">
        <v>1370</v>
      </c>
      <c r="D1239" t="s">
        <v>1308</v>
      </c>
      <c r="E1239" t="s">
        <v>8</v>
      </c>
      <c r="F1239" s="17" t="s">
        <v>138</v>
      </c>
      <c r="G1239">
        <v>4881</v>
      </c>
      <c r="H1239">
        <v>17</v>
      </c>
      <c r="I1239" s="15">
        <v>16150000</v>
      </c>
      <c r="J1239" s="15">
        <v>950000</v>
      </c>
      <c r="K1239">
        <v>17</v>
      </c>
      <c r="M1239" t="s">
        <v>113</v>
      </c>
      <c r="N1239" s="17" t="s">
        <v>48</v>
      </c>
      <c r="O1239" t="s">
        <v>493</v>
      </c>
      <c r="P1239" t="s">
        <v>1388</v>
      </c>
      <c r="Q1239" t="s">
        <v>53</v>
      </c>
      <c r="R1239" t="s">
        <v>117</v>
      </c>
      <c r="S1239" t="s">
        <v>135</v>
      </c>
      <c r="T1239" t="s">
        <v>287</v>
      </c>
      <c r="U1239" t="s">
        <v>1120</v>
      </c>
      <c r="V1239" s="17" t="str">
        <f t="shared" si="177"/>
        <v>13-488102</v>
      </c>
      <c r="W1239" t="s">
        <v>1423</v>
      </c>
      <c r="X1239" s="17" t="s">
        <v>40</v>
      </c>
      <c r="Y1239" s="14">
        <v>44258</v>
      </c>
      <c r="Z1239" s="16">
        <v>30</v>
      </c>
      <c r="AA1239" s="14">
        <v>44288</v>
      </c>
      <c r="AB1239" s="14">
        <v>44266</v>
      </c>
      <c r="AC1239" s="19">
        <f t="shared" si="181"/>
        <v>16150000</v>
      </c>
      <c r="AD1239">
        <v>15</v>
      </c>
      <c r="AE1239" s="14">
        <v>44281</v>
      </c>
      <c r="AF1239" s="14">
        <v>44282</v>
      </c>
      <c r="AG1239">
        <v>15</v>
      </c>
      <c r="AH1239" s="14">
        <v>44297</v>
      </c>
      <c r="AI1239" s="14">
        <v>44320</v>
      </c>
      <c r="AJ1239">
        <v>18</v>
      </c>
      <c r="AK1239" s="14">
        <v>44338</v>
      </c>
      <c r="AL1239" s="15">
        <f t="shared" si="184"/>
        <v>16150000</v>
      </c>
      <c r="AM1239" s="16">
        <v>8</v>
      </c>
      <c r="AN1239" s="14">
        <v>44583</v>
      </c>
      <c r="AO1239" s="14">
        <v>44643</v>
      </c>
      <c r="AP1239" s="15"/>
      <c r="AQ1239" s="15"/>
      <c r="AR1239" s="15"/>
      <c r="AS1239" s="15"/>
      <c r="AT1239" s="15">
        <v>1615000</v>
      </c>
      <c r="AU1239" s="15"/>
      <c r="AV1239" s="15"/>
      <c r="AW1239" s="15">
        <v>14535000</v>
      </c>
      <c r="AX1239" s="15"/>
      <c r="AY1239" s="15"/>
      <c r="AZ1239" s="15"/>
      <c r="BA1239" s="15"/>
      <c r="BB1239" s="19">
        <f t="shared" si="183"/>
        <v>1615000</v>
      </c>
      <c r="BC1239" s="15">
        <f t="shared" si="178"/>
        <v>16150000</v>
      </c>
      <c r="BD1239" s="15">
        <f t="shared" si="182"/>
        <v>16150000</v>
      </c>
      <c r="BE1239" t="str">
        <f t="shared" si="179"/>
        <v>OK</v>
      </c>
      <c r="BF1239">
        <f t="shared" si="180"/>
        <v>2</v>
      </c>
    </row>
    <row r="1240" spans="1:58" hidden="1">
      <c r="A1240">
        <v>13</v>
      </c>
      <c r="B1240" t="s">
        <v>24</v>
      </c>
      <c r="C1240" t="s">
        <v>1296</v>
      </c>
      <c r="D1240" t="s">
        <v>1297</v>
      </c>
      <c r="E1240" t="s">
        <v>8</v>
      </c>
      <c r="F1240" s="17" t="s">
        <v>138</v>
      </c>
      <c r="G1240">
        <v>4881</v>
      </c>
      <c r="H1240">
        <v>12</v>
      </c>
      <c r="I1240" s="15">
        <v>11400000</v>
      </c>
      <c r="J1240" s="15">
        <v>950000</v>
      </c>
      <c r="K1240">
        <v>12</v>
      </c>
      <c r="M1240" t="s">
        <v>113</v>
      </c>
      <c r="N1240" s="17" t="s">
        <v>48</v>
      </c>
      <c r="O1240" t="s">
        <v>493</v>
      </c>
      <c r="P1240" t="s">
        <v>1388</v>
      </c>
      <c r="Q1240" t="s">
        <v>53</v>
      </c>
      <c r="R1240" t="s">
        <v>117</v>
      </c>
      <c r="S1240" t="s">
        <v>135</v>
      </c>
      <c r="T1240" t="s">
        <v>287</v>
      </c>
      <c r="U1240" t="s">
        <v>1120</v>
      </c>
      <c r="V1240" s="17" t="str">
        <f t="shared" si="177"/>
        <v>13-488102</v>
      </c>
      <c r="W1240" t="s">
        <v>1424</v>
      </c>
      <c r="X1240" s="17" t="s">
        <v>40</v>
      </c>
      <c r="Y1240" s="14">
        <v>44258</v>
      </c>
      <c r="Z1240" s="16">
        <v>30</v>
      </c>
      <c r="AA1240" s="14">
        <v>44288</v>
      </c>
      <c r="AB1240" s="14">
        <v>44266</v>
      </c>
      <c r="AC1240" s="19">
        <f t="shared" si="181"/>
        <v>11400000</v>
      </c>
      <c r="AD1240">
        <v>15</v>
      </c>
      <c r="AE1240" s="14">
        <v>44281</v>
      </c>
      <c r="AF1240" s="14">
        <v>44282</v>
      </c>
      <c r="AG1240">
        <v>15</v>
      </c>
      <c r="AH1240" s="14">
        <v>44297</v>
      </c>
      <c r="AI1240" s="14">
        <v>44320</v>
      </c>
      <c r="AJ1240">
        <v>18</v>
      </c>
      <c r="AK1240" s="14">
        <v>44338</v>
      </c>
      <c r="AL1240" s="15">
        <f t="shared" si="184"/>
        <v>11400000</v>
      </c>
      <c r="AM1240" s="16">
        <v>8</v>
      </c>
      <c r="AN1240" s="14">
        <v>44583</v>
      </c>
      <c r="AO1240" s="14">
        <v>44643</v>
      </c>
      <c r="AP1240" s="15"/>
      <c r="AQ1240" s="15"/>
      <c r="AR1240" s="15"/>
      <c r="AS1240" s="15"/>
      <c r="AT1240" s="15">
        <v>1140000</v>
      </c>
      <c r="AU1240" s="15"/>
      <c r="AV1240" s="15"/>
      <c r="AW1240" s="15">
        <v>10260000</v>
      </c>
      <c r="AX1240" s="15"/>
      <c r="AY1240" s="15"/>
      <c r="AZ1240" s="15"/>
      <c r="BA1240" s="15"/>
      <c r="BB1240" s="19">
        <f t="shared" si="183"/>
        <v>1140000</v>
      </c>
      <c r="BC1240" s="15">
        <f t="shared" si="178"/>
        <v>11400000</v>
      </c>
      <c r="BD1240" s="15">
        <f t="shared" si="182"/>
        <v>11400000</v>
      </c>
      <c r="BE1240" t="str">
        <f t="shared" si="179"/>
        <v>OK</v>
      </c>
      <c r="BF1240">
        <f t="shared" si="180"/>
        <v>2</v>
      </c>
    </row>
    <row r="1241" spans="1:58" hidden="1">
      <c r="A1241">
        <v>13</v>
      </c>
      <c r="B1241" t="s">
        <v>24</v>
      </c>
      <c r="C1241" t="s">
        <v>1355</v>
      </c>
      <c r="D1241" t="s">
        <v>1311</v>
      </c>
      <c r="E1241" t="s">
        <v>8</v>
      </c>
      <c r="F1241" s="17" t="s">
        <v>138</v>
      </c>
      <c r="G1241">
        <v>4881</v>
      </c>
      <c r="H1241">
        <v>12</v>
      </c>
      <c r="I1241" s="15">
        <v>11400000</v>
      </c>
      <c r="J1241" s="15">
        <v>950000</v>
      </c>
      <c r="K1241">
        <v>12</v>
      </c>
      <c r="M1241" t="s">
        <v>113</v>
      </c>
      <c r="N1241" s="17" t="s">
        <v>48</v>
      </c>
      <c r="O1241" t="s">
        <v>493</v>
      </c>
      <c r="P1241" t="s">
        <v>1388</v>
      </c>
      <c r="Q1241" t="s">
        <v>53</v>
      </c>
      <c r="R1241" t="s">
        <v>117</v>
      </c>
      <c r="S1241" t="s">
        <v>135</v>
      </c>
      <c r="T1241" t="s">
        <v>287</v>
      </c>
      <c r="U1241" t="s">
        <v>1120</v>
      </c>
      <c r="V1241" s="17" t="str">
        <f t="shared" si="177"/>
        <v>13-488102</v>
      </c>
      <c r="W1241" t="s">
        <v>1424</v>
      </c>
      <c r="X1241" s="17" t="s">
        <v>40</v>
      </c>
      <c r="Y1241" s="14">
        <v>44258</v>
      </c>
      <c r="Z1241" s="16">
        <v>30</v>
      </c>
      <c r="AA1241" s="14">
        <v>44288</v>
      </c>
      <c r="AB1241" s="14">
        <v>44266</v>
      </c>
      <c r="AC1241" s="19">
        <f t="shared" si="181"/>
        <v>11400000</v>
      </c>
      <c r="AD1241">
        <v>15</v>
      </c>
      <c r="AE1241" s="14">
        <v>44281</v>
      </c>
      <c r="AF1241" s="14">
        <v>44282</v>
      </c>
      <c r="AG1241">
        <v>15</v>
      </c>
      <c r="AH1241" s="14">
        <v>44297</v>
      </c>
      <c r="AI1241" s="14">
        <v>44320</v>
      </c>
      <c r="AJ1241">
        <v>18</v>
      </c>
      <c r="AK1241" s="14">
        <v>44338</v>
      </c>
      <c r="AL1241" s="15">
        <f t="shared" si="184"/>
        <v>11400000</v>
      </c>
      <c r="AM1241" s="16">
        <v>8</v>
      </c>
      <c r="AN1241" s="14">
        <v>44583</v>
      </c>
      <c r="AO1241" s="14">
        <v>44643</v>
      </c>
      <c r="AP1241" s="15"/>
      <c r="AQ1241" s="15"/>
      <c r="AR1241" s="15"/>
      <c r="AS1241" s="15"/>
      <c r="AT1241" s="15">
        <v>1140000</v>
      </c>
      <c r="AU1241" s="15"/>
      <c r="AV1241" s="15"/>
      <c r="AW1241" s="15">
        <v>10260000</v>
      </c>
      <c r="AX1241" s="15"/>
      <c r="AY1241" s="15"/>
      <c r="AZ1241" s="15"/>
      <c r="BA1241" s="15"/>
      <c r="BB1241" s="19">
        <f t="shared" si="183"/>
        <v>1140000</v>
      </c>
      <c r="BC1241" s="15">
        <f t="shared" si="178"/>
        <v>11400000</v>
      </c>
      <c r="BD1241" s="15">
        <f t="shared" si="182"/>
        <v>11400000</v>
      </c>
      <c r="BE1241" t="str">
        <f t="shared" si="179"/>
        <v>OK</v>
      </c>
      <c r="BF1241">
        <f t="shared" si="180"/>
        <v>2</v>
      </c>
    </row>
    <row r="1242" spans="1:58" hidden="1">
      <c r="A1242">
        <v>13</v>
      </c>
      <c r="B1242" t="s">
        <v>24</v>
      </c>
      <c r="C1242" t="s">
        <v>1299</v>
      </c>
      <c r="D1242" t="s">
        <v>1300</v>
      </c>
      <c r="E1242" t="s">
        <v>8</v>
      </c>
      <c r="F1242" s="17" t="s">
        <v>138</v>
      </c>
      <c r="G1242">
        <v>4881</v>
      </c>
      <c r="H1242">
        <v>18</v>
      </c>
      <c r="I1242" s="15">
        <v>17100000</v>
      </c>
      <c r="J1242" s="15">
        <v>950000</v>
      </c>
      <c r="K1242">
        <v>18</v>
      </c>
      <c r="M1242" t="s">
        <v>113</v>
      </c>
      <c r="N1242" s="17" t="s">
        <v>48</v>
      </c>
      <c r="O1242" t="s">
        <v>493</v>
      </c>
      <c r="P1242" t="s">
        <v>1388</v>
      </c>
      <c r="Q1242" t="s">
        <v>53</v>
      </c>
      <c r="R1242" t="s">
        <v>117</v>
      </c>
      <c r="S1242" t="s">
        <v>135</v>
      </c>
      <c r="T1242" t="s">
        <v>287</v>
      </c>
      <c r="U1242" t="s">
        <v>1120</v>
      </c>
      <c r="V1242" s="17" t="str">
        <f t="shared" si="177"/>
        <v>13-488102</v>
      </c>
      <c r="W1242" t="s">
        <v>1420</v>
      </c>
      <c r="X1242" s="17" t="s">
        <v>40</v>
      </c>
      <c r="Y1242" s="14">
        <v>44258</v>
      </c>
      <c r="Z1242" s="16">
        <v>30</v>
      </c>
      <c r="AA1242" s="14">
        <v>44288</v>
      </c>
      <c r="AB1242" s="14">
        <v>44266</v>
      </c>
      <c r="AC1242" s="19">
        <f t="shared" si="181"/>
        <v>17100000</v>
      </c>
      <c r="AD1242">
        <v>15</v>
      </c>
      <c r="AE1242" s="14">
        <v>44281</v>
      </c>
      <c r="AF1242" s="14">
        <v>44282</v>
      </c>
      <c r="AG1242">
        <v>15</v>
      </c>
      <c r="AH1242" s="14">
        <v>44297</v>
      </c>
      <c r="AI1242" s="14">
        <v>44320</v>
      </c>
      <c r="AJ1242">
        <v>18</v>
      </c>
      <c r="AK1242" s="14">
        <v>44338</v>
      </c>
      <c r="AL1242" s="15">
        <f t="shared" si="184"/>
        <v>17100000</v>
      </c>
      <c r="AM1242" s="16">
        <v>8</v>
      </c>
      <c r="AN1242" s="14">
        <v>44583</v>
      </c>
      <c r="AO1242" s="14">
        <v>44643</v>
      </c>
      <c r="AP1242" s="15"/>
      <c r="AQ1242" s="15"/>
      <c r="AR1242" s="15"/>
      <c r="AS1242" s="15"/>
      <c r="AT1242" s="15">
        <v>1710000</v>
      </c>
      <c r="AU1242" s="15"/>
      <c r="AV1242" s="15"/>
      <c r="AW1242" s="15">
        <v>15390000</v>
      </c>
      <c r="AX1242" s="15"/>
      <c r="AY1242" s="15"/>
      <c r="AZ1242" s="15"/>
      <c r="BA1242" s="15"/>
      <c r="BB1242" s="19">
        <f t="shared" si="183"/>
        <v>1710000</v>
      </c>
      <c r="BC1242" s="15">
        <f t="shared" si="178"/>
        <v>17100000</v>
      </c>
      <c r="BD1242" s="15">
        <f t="shared" si="182"/>
        <v>17100000</v>
      </c>
      <c r="BE1242" t="str">
        <f t="shared" si="179"/>
        <v>OK</v>
      </c>
      <c r="BF1242">
        <f t="shared" si="180"/>
        <v>2</v>
      </c>
    </row>
    <row r="1243" spans="1:58" hidden="1">
      <c r="A1243">
        <v>13</v>
      </c>
      <c r="B1243" t="s">
        <v>24</v>
      </c>
      <c r="C1243" t="s">
        <v>1302</v>
      </c>
      <c r="D1243" t="s">
        <v>1397</v>
      </c>
      <c r="E1243" t="s">
        <v>8</v>
      </c>
      <c r="F1243" s="17" t="s">
        <v>138</v>
      </c>
      <c r="G1243">
        <v>4881</v>
      </c>
      <c r="H1243">
        <v>18</v>
      </c>
      <c r="I1243" s="15">
        <v>17100000</v>
      </c>
      <c r="J1243" s="15">
        <v>950000</v>
      </c>
      <c r="K1243">
        <v>18</v>
      </c>
      <c r="M1243" t="s">
        <v>113</v>
      </c>
      <c r="N1243" s="17" t="s">
        <v>48</v>
      </c>
      <c r="O1243" t="s">
        <v>493</v>
      </c>
      <c r="P1243" t="s">
        <v>1388</v>
      </c>
      <c r="Q1243" t="s">
        <v>53</v>
      </c>
      <c r="R1243" t="s">
        <v>117</v>
      </c>
      <c r="S1243" t="s">
        <v>135</v>
      </c>
      <c r="T1243" t="s">
        <v>287</v>
      </c>
      <c r="U1243" t="s">
        <v>1120</v>
      </c>
      <c r="V1243" s="17" t="str">
        <f t="shared" ref="V1243:V1306" si="185">CONCATENATE(U1243,"-",T1243)</f>
        <v>13-488102</v>
      </c>
      <c r="W1243" t="s">
        <v>1422</v>
      </c>
      <c r="X1243" s="17" t="s">
        <v>40</v>
      </c>
      <c r="Y1243" s="14">
        <v>44258</v>
      </c>
      <c r="Z1243" s="16">
        <v>30</v>
      </c>
      <c r="AA1243" s="14">
        <v>44288</v>
      </c>
      <c r="AB1243" s="14">
        <v>44266</v>
      </c>
      <c r="AC1243" s="19">
        <f t="shared" si="181"/>
        <v>17100000</v>
      </c>
      <c r="AD1243">
        <v>15</v>
      </c>
      <c r="AE1243" s="14">
        <v>44281</v>
      </c>
      <c r="AF1243" s="14">
        <v>44282</v>
      </c>
      <c r="AG1243">
        <v>15</v>
      </c>
      <c r="AH1243" s="14">
        <v>44297</v>
      </c>
      <c r="AI1243" s="14">
        <v>44320</v>
      </c>
      <c r="AJ1243">
        <v>18</v>
      </c>
      <c r="AK1243" s="14">
        <v>44338</v>
      </c>
      <c r="AL1243" s="15">
        <f t="shared" si="184"/>
        <v>17100000</v>
      </c>
      <c r="AM1243" s="16">
        <v>8</v>
      </c>
      <c r="AN1243" s="14">
        <v>44583</v>
      </c>
      <c r="AO1243" s="14">
        <v>44643</v>
      </c>
      <c r="AP1243" s="15"/>
      <c r="AQ1243" s="15"/>
      <c r="AR1243" s="15"/>
      <c r="AS1243" s="15"/>
      <c r="AT1243" s="15">
        <v>1710000</v>
      </c>
      <c r="AU1243" s="15"/>
      <c r="AV1243" s="15"/>
      <c r="AW1243" s="15">
        <v>15390000</v>
      </c>
      <c r="AX1243" s="15"/>
      <c r="AY1243" s="15"/>
      <c r="AZ1243" s="15"/>
      <c r="BA1243" s="15"/>
      <c r="BB1243" s="19">
        <f t="shared" si="183"/>
        <v>1710000</v>
      </c>
      <c r="BC1243" s="15">
        <f t="shared" ref="BC1243:BC1306" si="186">IF((SUM(AP1243:BA1243)=0),"---",(SUM(AP1243:BA1243)))</f>
        <v>17100000</v>
      </c>
      <c r="BD1243" s="15">
        <f t="shared" si="182"/>
        <v>17100000</v>
      </c>
      <c r="BE1243" t="str">
        <f t="shared" ref="BE1243:BE1306" si="187">IF(OR(BD1243="---",BC1243="---"),"---",IF(BD1243-BC1243=0,"OK","REVISAR"))</f>
        <v>OK</v>
      </c>
      <c r="BF1243">
        <f t="shared" ref="BF1243:BF1306" si="188">COUNT(AP1243:BA1243)</f>
        <v>2</v>
      </c>
    </row>
    <row r="1244" spans="1:58" hidden="1">
      <c r="A1244">
        <v>13</v>
      </c>
      <c r="B1244" t="s">
        <v>24</v>
      </c>
      <c r="C1244" t="s">
        <v>1304</v>
      </c>
      <c r="D1244" t="s">
        <v>1305</v>
      </c>
      <c r="E1244" t="s">
        <v>8</v>
      </c>
      <c r="F1244" s="17" t="s">
        <v>138</v>
      </c>
      <c r="G1244">
        <v>4881</v>
      </c>
      <c r="H1244">
        <v>10</v>
      </c>
      <c r="I1244" s="15">
        <v>9500000</v>
      </c>
      <c r="J1244" s="15">
        <v>950000</v>
      </c>
      <c r="K1244">
        <v>10</v>
      </c>
      <c r="M1244" t="s">
        <v>113</v>
      </c>
      <c r="N1244" s="17" t="s">
        <v>48</v>
      </c>
      <c r="O1244" t="s">
        <v>493</v>
      </c>
      <c r="P1244" t="s">
        <v>1388</v>
      </c>
      <c r="Q1244" t="s">
        <v>53</v>
      </c>
      <c r="R1244" t="s">
        <v>117</v>
      </c>
      <c r="S1244" t="s">
        <v>135</v>
      </c>
      <c r="T1244" t="s">
        <v>287</v>
      </c>
      <c r="U1244" t="s">
        <v>1120</v>
      </c>
      <c r="V1244" s="17" t="str">
        <f t="shared" si="185"/>
        <v>13-488102</v>
      </c>
      <c r="W1244" t="s">
        <v>1421</v>
      </c>
      <c r="X1244" s="17" t="s">
        <v>40</v>
      </c>
      <c r="Y1244" s="14">
        <v>44258</v>
      </c>
      <c r="Z1244" s="16">
        <v>30</v>
      </c>
      <c r="AA1244" s="14">
        <v>44288</v>
      </c>
      <c r="AB1244" s="14">
        <v>44266</v>
      </c>
      <c r="AC1244" s="19">
        <f t="shared" si="181"/>
        <v>9500000</v>
      </c>
      <c r="AD1244">
        <v>15</v>
      </c>
      <c r="AE1244" s="14">
        <v>44281</v>
      </c>
      <c r="AF1244" s="14">
        <v>44282</v>
      </c>
      <c r="AG1244">
        <v>15</v>
      </c>
      <c r="AH1244" s="14">
        <v>44297</v>
      </c>
      <c r="AI1244" s="14">
        <v>44320</v>
      </c>
      <c r="AJ1244">
        <v>18</v>
      </c>
      <c r="AK1244" s="14">
        <v>44338</v>
      </c>
      <c r="AL1244" s="15">
        <f t="shared" si="184"/>
        <v>9500000</v>
      </c>
      <c r="AM1244" s="16">
        <v>8</v>
      </c>
      <c r="AN1244" s="14">
        <v>44583</v>
      </c>
      <c r="AO1244" s="14">
        <v>44643</v>
      </c>
      <c r="AP1244" s="15"/>
      <c r="AQ1244" s="15"/>
      <c r="AR1244" s="15"/>
      <c r="AS1244" s="15"/>
      <c r="AT1244" s="15">
        <v>950000</v>
      </c>
      <c r="AU1244" s="15"/>
      <c r="AV1244" s="15"/>
      <c r="AW1244" s="15">
        <v>8550000</v>
      </c>
      <c r="AX1244" s="15"/>
      <c r="AY1244" s="15"/>
      <c r="AZ1244" s="15"/>
      <c r="BA1244" s="15"/>
      <c r="BB1244" s="19">
        <f t="shared" si="183"/>
        <v>950000</v>
      </c>
      <c r="BC1244" s="15">
        <f t="shared" si="186"/>
        <v>9500000</v>
      </c>
      <c r="BD1244" s="15">
        <f t="shared" si="182"/>
        <v>9500000</v>
      </c>
      <c r="BE1244" t="str">
        <f t="shared" si="187"/>
        <v>OK</v>
      </c>
      <c r="BF1244">
        <f t="shared" si="188"/>
        <v>2</v>
      </c>
    </row>
    <row r="1245" spans="1:58" hidden="1">
      <c r="A1245">
        <v>13</v>
      </c>
      <c r="B1245" t="s">
        <v>24</v>
      </c>
      <c r="C1245" t="s">
        <v>1307</v>
      </c>
      <c r="D1245" t="s">
        <v>1308</v>
      </c>
      <c r="E1245" t="s">
        <v>8</v>
      </c>
      <c r="F1245" s="17" t="s">
        <v>138</v>
      </c>
      <c r="G1245">
        <v>4881</v>
      </c>
      <c r="H1245">
        <v>12</v>
      </c>
      <c r="I1245" s="15">
        <v>11400000</v>
      </c>
      <c r="J1245" s="15">
        <v>950000</v>
      </c>
      <c r="K1245">
        <v>12</v>
      </c>
      <c r="M1245" t="s">
        <v>113</v>
      </c>
      <c r="N1245" s="17" t="s">
        <v>48</v>
      </c>
      <c r="O1245" t="s">
        <v>493</v>
      </c>
      <c r="P1245" t="s">
        <v>1388</v>
      </c>
      <c r="Q1245" t="s">
        <v>53</v>
      </c>
      <c r="R1245" t="s">
        <v>117</v>
      </c>
      <c r="S1245" t="s">
        <v>135</v>
      </c>
      <c r="T1245" t="s">
        <v>287</v>
      </c>
      <c r="U1245" t="s">
        <v>1120</v>
      </c>
      <c r="V1245" s="17" t="str">
        <f t="shared" si="185"/>
        <v>13-488102</v>
      </c>
      <c r="W1245" t="s">
        <v>1423</v>
      </c>
      <c r="X1245" s="17" t="s">
        <v>40</v>
      </c>
      <c r="Y1245" s="14">
        <v>44258</v>
      </c>
      <c r="Z1245" s="16">
        <v>30</v>
      </c>
      <c r="AA1245" s="14">
        <v>44288</v>
      </c>
      <c r="AB1245" s="14">
        <v>44266</v>
      </c>
      <c r="AC1245" s="19">
        <f t="shared" si="181"/>
        <v>11400000</v>
      </c>
      <c r="AD1245">
        <v>15</v>
      </c>
      <c r="AE1245" s="14">
        <v>44281</v>
      </c>
      <c r="AF1245" s="14">
        <v>44282</v>
      </c>
      <c r="AG1245">
        <v>15</v>
      </c>
      <c r="AH1245" s="14">
        <v>44297</v>
      </c>
      <c r="AI1245" s="14">
        <v>44320</v>
      </c>
      <c r="AJ1245">
        <v>18</v>
      </c>
      <c r="AK1245" s="14">
        <v>44338</v>
      </c>
      <c r="AL1245" s="15">
        <f t="shared" si="184"/>
        <v>11400000</v>
      </c>
      <c r="AM1245" s="16">
        <v>8</v>
      </c>
      <c r="AN1245" s="14">
        <v>44583</v>
      </c>
      <c r="AO1245" s="14">
        <v>44643</v>
      </c>
      <c r="AP1245" s="15"/>
      <c r="AQ1245" s="15"/>
      <c r="AR1245" s="15"/>
      <c r="AS1245" s="15"/>
      <c r="AT1245" s="15">
        <v>1140000</v>
      </c>
      <c r="AU1245" s="15"/>
      <c r="AV1245" s="15"/>
      <c r="AW1245" s="15">
        <v>10260000</v>
      </c>
      <c r="AX1245" s="15"/>
      <c r="AY1245" s="15"/>
      <c r="AZ1245" s="15"/>
      <c r="BA1245" s="15"/>
      <c r="BB1245" s="19">
        <f t="shared" si="183"/>
        <v>1140000</v>
      </c>
      <c r="BC1245" s="15">
        <f t="shared" si="186"/>
        <v>11400000</v>
      </c>
      <c r="BD1245" s="15">
        <f t="shared" si="182"/>
        <v>11400000</v>
      </c>
      <c r="BE1245" t="str">
        <f t="shared" si="187"/>
        <v>OK</v>
      </c>
      <c r="BF1245">
        <f t="shared" si="188"/>
        <v>2</v>
      </c>
    </row>
    <row r="1246" spans="1:58" hidden="1">
      <c r="A1246">
        <v>13</v>
      </c>
      <c r="B1246" t="s">
        <v>24</v>
      </c>
      <c r="C1246" t="s">
        <v>1377</v>
      </c>
      <c r="D1246" t="s">
        <v>1311</v>
      </c>
      <c r="E1246" t="s">
        <v>8</v>
      </c>
      <c r="F1246" s="17" t="s">
        <v>138</v>
      </c>
      <c r="G1246">
        <v>4881</v>
      </c>
      <c r="H1246">
        <v>8</v>
      </c>
      <c r="I1246" s="15">
        <v>7600000</v>
      </c>
      <c r="J1246" s="15">
        <v>950000</v>
      </c>
      <c r="K1246">
        <v>8</v>
      </c>
      <c r="M1246" t="s">
        <v>113</v>
      </c>
      <c r="N1246" s="17" t="s">
        <v>48</v>
      </c>
      <c r="O1246" t="s">
        <v>493</v>
      </c>
      <c r="P1246" t="s">
        <v>1388</v>
      </c>
      <c r="Q1246" t="s">
        <v>53</v>
      </c>
      <c r="R1246" t="s">
        <v>117</v>
      </c>
      <c r="S1246" t="s">
        <v>135</v>
      </c>
      <c r="T1246" t="s">
        <v>287</v>
      </c>
      <c r="U1246" t="s">
        <v>1120</v>
      </c>
      <c r="V1246" s="17" t="str">
        <f t="shared" si="185"/>
        <v>13-488102</v>
      </c>
      <c r="W1246" t="s">
        <v>1424</v>
      </c>
      <c r="X1246" s="17" t="s">
        <v>40</v>
      </c>
      <c r="Y1246" s="14">
        <v>44258</v>
      </c>
      <c r="Z1246" s="16">
        <v>30</v>
      </c>
      <c r="AA1246" s="14">
        <v>44288</v>
      </c>
      <c r="AB1246" s="14">
        <v>44266</v>
      </c>
      <c r="AC1246" s="19">
        <f t="shared" si="181"/>
        <v>7600000</v>
      </c>
      <c r="AD1246">
        <v>15</v>
      </c>
      <c r="AE1246" s="14">
        <v>44281</v>
      </c>
      <c r="AF1246" s="14">
        <v>44282</v>
      </c>
      <c r="AG1246">
        <v>15</v>
      </c>
      <c r="AH1246" s="14">
        <v>44297</v>
      </c>
      <c r="AI1246" s="14">
        <v>44320</v>
      </c>
      <c r="AJ1246">
        <v>18</v>
      </c>
      <c r="AK1246" s="14">
        <v>44338</v>
      </c>
      <c r="AL1246" s="15">
        <f t="shared" si="184"/>
        <v>7600000</v>
      </c>
      <c r="AM1246" s="16">
        <v>8</v>
      </c>
      <c r="AN1246" s="14">
        <v>44583</v>
      </c>
      <c r="AO1246" s="14">
        <v>44643</v>
      </c>
      <c r="AP1246" s="15"/>
      <c r="AQ1246" s="15"/>
      <c r="AR1246" s="15"/>
      <c r="AS1246" s="15"/>
      <c r="AT1246" s="15">
        <v>760000</v>
      </c>
      <c r="AU1246" s="15"/>
      <c r="AV1246" s="15"/>
      <c r="AW1246" s="15">
        <v>6840000</v>
      </c>
      <c r="AX1246" s="15"/>
      <c r="AY1246" s="15"/>
      <c r="AZ1246" s="15"/>
      <c r="BA1246" s="15"/>
      <c r="BB1246" s="19">
        <f t="shared" si="183"/>
        <v>760000</v>
      </c>
      <c r="BC1246" s="15">
        <f t="shared" si="186"/>
        <v>7600000</v>
      </c>
      <c r="BD1246" s="15">
        <f t="shared" si="182"/>
        <v>7600000</v>
      </c>
      <c r="BE1246" t="str">
        <f t="shared" si="187"/>
        <v>OK</v>
      </c>
      <c r="BF1246">
        <f t="shared" si="188"/>
        <v>2</v>
      </c>
    </row>
    <row r="1247" spans="1:58" hidden="1">
      <c r="A1247">
        <v>13</v>
      </c>
      <c r="B1247" t="s">
        <v>24</v>
      </c>
      <c r="C1247" t="s">
        <v>1310</v>
      </c>
      <c r="D1247" t="s">
        <v>1311</v>
      </c>
      <c r="E1247" t="s">
        <v>8</v>
      </c>
      <c r="F1247" s="17" t="s">
        <v>138</v>
      </c>
      <c r="G1247">
        <v>4881</v>
      </c>
      <c r="H1247">
        <v>10</v>
      </c>
      <c r="I1247" s="15">
        <v>9500000</v>
      </c>
      <c r="J1247" s="15">
        <v>950000</v>
      </c>
      <c r="K1247">
        <v>10</v>
      </c>
      <c r="M1247" t="s">
        <v>113</v>
      </c>
      <c r="N1247" s="17" t="s">
        <v>48</v>
      </c>
      <c r="O1247" t="s">
        <v>493</v>
      </c>
      <c r="P1247" t="s">
        <v>1388</v>
      </c>
      <c r="Q1247" t="s">
        <v>53</v>
      </c>
      <c r="R1247" t="s">
        <v>123</v>
      </c>
      <c r="S1247" t="s">
        <v>135</v>
      </c>
      <c r="T1247" t="s">
        <v>287</v>
      </c>
      <c r="U1247" t="s">
        <v>1120</v>
      </c>
      <c r="V1247" s="17" t="str">
        <f t="shared" si="185"/>
        <v>13-488102</v>
      </c>
      <c r="W1247" t="s">
        <v>1424</v>
      </c>
      <c r="X1247" s="17" t="s">
        <v>40</v>
      </c>
      <c r="Y1247" s="14">
        <v>44258</v>
      </c>
      <c r="Z1247" s="16">
        <v>30</v>
      </c>
      <c r="AA1247" s="14">
        <v>44288</v>
      </c>
      <c r="AB1247" s="14">
        <v>44266</v>
      </c>
      <c r="AC1247" s="19">
        <f t="shared" si="181"/>
        <v>9500000</v>
      </c>
      <c r="AD1247">
        <v>15</v>
      </c>
      <c r="AE1247" s="14">
        <v>44281</v>
      </c>
      <c r="AF1247" s="14">
        <v>44282</v>
      </c>
      <c r="AG1247">
        <v>15</v>
      </c>
      <c r="AH1247" s="14">
        <v>44297</v>
      </c>
      <c r="AI1247" s="14">
        <v>44320</v>
      </c>
      <c r="AJ1247">
        <v>18</v>
      </c>
      <c r="AK1247" s="14">
        <v>44338</v>
      </c>
      <c r="AL1247" s="15">
        <f t="shared" si="184"/>
        <v>9500000</v>
      </c>
      <c r="AM1247" s="16">
        <v>8</v>
      </c>
      <c r="AN1247" s="14">
        <v>44583</v>
      </c>
      <c r="AO1247" s="14">
        <v>44643</v>
      </c>
      <c r="AP1247" s="15"/>
      <c r="AQ1247" s="15"/>
      <c r="AR1247" s="15"/>
      <c r="AS1247" s="15"/>
      <c r="AT1247" s="15">
        <v>950000</v>
      </c>
      <c r="AU1247" s="15"/>
      <c r="AV1247" s="15"/>
      <c r="AW1247" s="15">
        <v>8550000</v>
      </c>
      <c r="AX1247" s="15"/>
      <c r="AY1247" s="15"/>
      <c r="AZ1247" s="15"/>
      <c r="BA1247" s="15"/>
      <c r="BB1247" s="19">
        <f t="shared" si="183"/>
        <v>950000</v>
      </c>
      <c r="BC1247" s="15">
        <f t="shared" si="186"/>
        <v>9500000</v>
      </c>
      <c r="BD1247" s="15">
        <f t="shared" si="182"/>
        <v>9500000</v>
      </c>
      <c r="BE1247" t="str">
        <f t="shared" si="187"/>
        <v>OK</v>
      </c>
      <c r="BF1247">
        <f t="shared" si="188"/>
        <v>2</v>
      </c>
    </row>
    <row r="1248" spans="1:58" hidden="1">
      <c r="A1248">
        <v>13</v>
      </c>
      <c r="B1248" t="s">
        <v>24</v>
      </c>
      <c r="C1248" t="s">
        <v>1313</v>
      </c>
      <c r="D1248" t="s">
        <v>1305</v>
      </c>
      <c r="E1248" t="s">
        <v>8</v>
      </c>
      <c r="F1248" s="17" t="s">
        <v>138</v>
      </c>
      <c r="G1248">
        <v>4881</v>
      </c>
      <c r="H1248">
        <v>8</v>
      </c>
      <c r="I1248" s="15">
        <v>7600000</v>
      </c>
      <c r="J1248" s="15">
        <v>950000</v>
      </c>
      <c r="K1248">
        <v>8</v>
      </c>
      <c r="M1248" t="s">
        <v>113</v>
      </c>
      <c r="N1248" s="17" t="s">
        <v>48</v>
      </c>
      <c r="O1248" t="s">
        <v>493</v>
      </c>
      <c r="P1248" t="s">
        <v>1388</v>
      </c>
      <c r="Q1248" t="s">
        <v>53</v>
      </c>
      <c r="R1248" t="s">
        <v>117</v>
      </c>
      <c r="S1248" t="s">
        <v>135</v>
      </c>
      <c r="T1248" t="s">
        <v>287</v>
      </c>
      <c r="U1248" t="s">
        <v>1120</v>
      </c>
      <c r="V1248" s="17" t="str">
        <f t="shared" si="185"/>
        <v>13-488102</v>
      </c>
      <c r="W1248" t="s">
        <v>1421</v>
      </c>
      <c r="X1248" s="17" t="s">
        <v>40</v>
      </c>
      <c r="Y1248" s="14">
        <v>44258</v>
      </c>
      <c r="Z1248" s="16">
        <v>30</v>
      </c>
      <c r="AA1248" s="14">
        <v>44288</v>
      </c>
      <c r="AB1248" s="14">
        <v>44266</v>
      </c>
      <c r="AC1248" s="19">
        <f t="shared" si="181"/>
        <v>7600000</v>
      </c>
      <c r="AD1248">
        <v>15</v>
      </c>
      <c r="AE1248" s="14">
        <v>44281</v>
      </c>
      <c r="AF1248" s="14">
        <v>44282</v>
      </c>
      <c r="AG1248">
        <v>15</v>
      </c>
      <c r="AH1248" s="14">
        <v>44297</v>
      </c>
      <c r="AI1248" s="14">
        <v>44320</v>
      </c>
      <c r="AJ1248">
        <v>18</v>
      </c>
      <c r="AK1248" s="14">
        <v>44338</v>
      </c>
      <c r="AL1248" s="15">
        <f t="shared" si="184"/>
        <v>7600000</v>
      </c>
      <c r="AM1248" s="16">
        <v>8</v>
      </c>
      <c r="AN1248" s="14">
        <v>44583</v>
      </c>
      <c r="AO1248" s="14">
        <v>44643</v>
      </c>
      <c r="AP1248" s="15"/>
      <c r="AQ1248" s="15"/>
      <c r="AR1248" s="15"/>
      <c r="AS1248" s="15"/>
      <c r="AT1248" s="15">
        <v>760000</v>
      </c>
      <c r="AU1248" s="15"/>
      <c r="AV1248" s="15"/>
      <c r="AW1248" s="15">
        <v>6840000</v>
      </c>
      <c r="AX1248" s="15"/>
      <c r="AY1248" s="15"/>
      <c r="AZ1248" s="15"/>
      <c r="BA1248" s="15"/>
      <c r="BB1248" s="19">
        <f t="shared" si="183"/>
        <v>760000</v>
      </c>
      <c r="BC1248" s="15">
        <f t="shared" si="186"/>
        <v>7600000</v>
      </c>
      <c r="BD1248" s="15">
        <f t="shared" si="182"/>
        <v>7600000</v>
      </c>
      <c r="BE1248" t="str">
        <f t="shared" si="187"/>
        <v>OK</v>
      </c>
      <c r="BF1248">
        <f t="shared" si="188"/>
        <v>2</v>
      </c>
    </row>
    <row r="1249" spans="1:58" hidden="1">
      <c r="A1249">
        <v>13</v>
      </c>
      <c r="B1249" t="s">
        <v>24</v>
      </c>
      <c r="C1249" t="s">
        <v>1315</v>
      </c>
      <c r="D1249" t="s">
        <v>1391</v>
      </c>
      <c r="E1249" t="s">
        <v>8</v>
      </c>
      <c r="F1249" s="17" t="s">
        <v>138</v>
      </c>
      <c r="G1249">
        <v>4881</v>
      </c>
      <c r="H1249">
        <v>14</v>
      </c>
      <c r="I1249" s="15">
        <v>13300000</v>
      </c>
      <c r="J1249" s="15">
        <v>950000</v>
      </c>
      <c r="K1249">
        <v>14</v>
      </c>
      <c r="M1249" t="s">
        <v>113</v>
      </c>
      <c r="N1249" s="17" t="s">
        <v>48</v>
      </c>
      <c r="O1249" t="s">
        <v>493</v>
      </c>
      <c r="P1249" t="s">
        <v>1425</v>
      </c>
      <c r="Q1249" t="s">
        <v>53</v>
      </c>
      <c r="R1249" t="s">
        <v>117</v>
      </c>
      <c r="S1249" t="s">
        <v>135</v>
      </c>
      <c r="T1249" t="s">
        <v>287</v>
      </c>
      <c r="U1249" t="s">
        <v>1120</v>
      </c>
      <c r="V1249" s="17" t="str">
        <f t="shared" si="185"/>
        <v>13-488102</v>
      </c>
      <c r="W1249" t="s">
        <v>1422</v>
      </c>
      <c r="X1249" s="17" t="s">
        <v>40</v>
      </c>
      <c r="Y1249" s="14">
        <v>44258</v>
      </c>
      <c r="Z1249" s="16">
        <v>30</v>
      </c>
      <c r="AA1249" s="14">
        <v>44288</v>
      </c>
      <c r="AB1249" s="14">
        <v>44266</v>
      </c>
      <c r="AC1249" s="19">
        <f t="shared" si="181"/>
        <v>13300000</v>
      </c>
      <c r="AD1249">
        <v>15</v>
      </c>
      <c r="AE1249" s="14">
        <v>44281</v>
      </c>
      <c r="AF1249" s="14">
        <v>44282</v>
      </c>
      <c r="AG1249">
        <v>15</v>
      </c>
      <c r="AH1249" s="14">
        <v>44297</v>
      </c>
      <c r="AI1249" s="14">
        <v>44320</v>
      </c>
      <c r="AJ1249">
        <v>18</v>
      </c>
      <c r="AK1249" s="14">
        <v>44338</v>
      </c>
      <c r="AL1249" s="15">
        <f t="shared" si="184"/>
        <v>13300000</v>
      </c>
      <c r="AM1249" s="16">
        <v>8</v>
      </c>
      <c r="AN1249" s="14">
        <v>44583</v>
      </c>
      <c r="AO1249" s="14">
        <v>44643</v>
      </c>
      <c r="AP1249" s="15"/>
      <c r="AQ1249" s="15"/>
      <c r="AR1249" s="15"/>
      <c r="AS1249" s="15"/>
      <c r="AT1249" s="15">
        <v>1330000</v>
      </c>
      <c r="AU1249" s="15"/>
      <c r="AV1249" s="15"/>
      <c r="AW1249" s="15">
        <v>11970000</v>
      </c>
      <c r="AX1249" s="15"/>
      <c r="AY1249" s="15"/>
      <c r="AZ1249" s="15"/>
      <c r="BA1249" s="15"/>
      <c r="BB1249" s="19">
        <f t="shared" si="183"/>
        <v>1330000</v>
      </c>
      <c r="BC1249" s="15">
        <f t="shared" si="186"/>
        <v>13300000</v>
      </c>
      <c r="BD1249" s="15">
        <f t="shared" si="182"/>
        <v>13300000</v>
      </c>
      <c r="BE1249" t="str">
        <f t="shared" si="187"/>
        <v>OK</v>
      </c>
      <c r="BF1249">
        <f t="shared" si="188"/>
        <v>2</v>
      </c>
    </row>
    <row r="1250" spans="1:58" hidden="1">
      <c r="A1250">
        <v>13</v>
      </c>
      <c r="B1250" t="s">
        <v>24</v>
      </c>
      <c r="C1250" t="s">
        <v>1400</v>
      </c>
      <c r="D1250" t="s">
        <v>1403</v>
      </c>
      <c r="E1250" t="s">
        <v>8</v>
      </c>
      <c r="F1250" s="17" t="s">
        <v>138</v>
      </c>
      <c r="G1250">
        <v>4881</v>
      </c>
      <c r="H1250">
        <v>30</v>
      </c>
      <c r="I1250" s="15">
        <v>28500000</v>
      </c>
      <c r="J1250" s="15">
        <v>950000</v>
      </c>
      <c r="K1250">
        <v>30</v>
      </c>
      <c r="M1250" t="s">
        <v>113</v>
      </c>
      <c r="N1250" s="17" t="s">
        <v>48</v>
      </c>
      <c r="O1250" t="s">
        <v>493</v>
      </c>
      <c r="P1250" t="s">
        <v>1388</v>
      </c>
      <c r="Q1250" t="s">
        <v>53</v>
      </c>
      <c r="R1250" t="s">
        <v>117</v>
      </c>
      <c r="S1250" t="s">
        <v>135</v>
      </c>
      <c r="T1250" t="s">
        <v>287</v>
      </c>
      <c r="U1250" t="s">
        <v>1120</v>
      </c>
      <c r="V1250" s="17" t="str">
        <f t="shared" si="185"/>
        <v>13-488102</v>
      </c>
      <c r="W1250" t="s">
        <v>1420</v>
      </c>
      <c r="X1250" s="17" t="s">
        <v>40</v>
      </c>
      <c r="Y1250" s="14">
        <v>44258</v>
      </c>
      <c r="Z1250" s="16">
        <v>30</v>
      </c>
      <c r="AA1250" s="14">
        <v>44288</v>
      </c>
      <c r="AB1250" s="14">
        <v>44266</v>
      </c>
      <c r="AC1250" s="19">
        <f t="shared" si="181"/>
        <v>28500000</v>
      </c>
      <c r="AD1250">
        <v>15</v>
      </c>
      <c r="AE1250" s="14">
        <v>44281</v>
      </c>
      <c r="AF1250" s="14">
        <v>44282</v>
      </c>
      <c r="AG1250">
        <v>15</v>
      </c>
      <c r="AH1250" s="14">
        <v>44297</v>
      </c>
      <c r="AI1250" s="14">
        <v>44320</v>
      </c>
      <c r="AJ1250">
        <v>18</v>
      </c>
      <c r="AK1250" s="14">
        <v>44338</v>
      </c>
      <c r="AL1250" s="15">
        <f t="shared" si="184"/>
        <v>28500000</v>
      </c>
      <c r="AM1250" s="16">
        <v>8</v>
      </c>
      <c r="AN1250" s="14">
        <v>44583</v>
      </c>
      <c r="AO1250" s="14">
        <v>44643</v>
      </c>
      <c r="AP1250" s="15"/>
      <c r="AQ1250" s="15"/>
      <c r="AR1250" s="15"/>
      <c r="AS1250" s="15"/>
      <c r="AT1250" s="15">
        <v>2850000</v>
      </c>
      <c r="AU1250" s="15"/>
      <c r="AV1250" s="15"/>
      <c r="AW1250" s="15">
        <v>25650000</v>
      </c>
      <c r="AX1250" s="15"/>
      <c r="AY1250" s="15"/>
      <c r="AZ1250" s="15"/>
      <c r="BA1250" s="15"/>
      <c r="BB1250" s="19">
        <f t="shared" si="183"/>
        <v>2850000</v>
      </c>
      <c r="BC1250" s="15">
        <f t="shared" si="186"/>
        <v>28500000</v>
      </c>
      <c r="BD1250" s="15">
        <f t="shared" si="182"/>
        <v>28500000</v>
      </c>
      <c r="BE1250" t="str">
        <f t="shared" si="187"/>
        <v>OK</v>
      </c>
      <c r="BF1250">
        <f t="shared" si="188"/>
        <v>2</v>
      </c>
    </row>
    <row r="1251" spans="1:58" hidden="1">
      <c r="A1251">
        <v>13</v>
      </c>
      <c r="B1251" t="s">
        <v>24</v>
      </c>
      <c r="C1251" t="s">
        <v>1378</v>
      </c>
      <c r="D1251" t="s">
        <v>1403</v>
      </c>
      <c r="E1251" t="s">
        <v>8</v>
      </c>
      <c r="F1251" s="17" t="s">
        <v>138</v>
      </c>
      <c r="G1251">
        <v>4881</v>
      </c>
      <c r="H1251">
        <v>15</v>
      </c>
      <c r="I1251" s="15">
        <v>14250000</v>
      </c>
      <c r="J1251" s="15">
        <v>950000</v>
      </c>
      <c r="K1251">
        <v>15</v>
      </c>
      <c r="M1251" t="s">
        <v>113</v>
      </c>
      <c r="N1251" s="17" t="s">
        <v>48</v>
      </c>
      <c r="O1251" t="s">
        <v>493</v>
      </c>
      <c r="P1251" t="s">
        <v>1388</v>
      </c>
      <c r="Q1251" t="s">
        <v>53</v>
      </c>
      <c r="R1251" t="s">
        <v>117</v>
      </c>
      <c r="S1251" t="s">
        <v>135</v>
      </c>
      <c r="T1251" t="s">
        <v>287</v>
      </c>
      <c r="U1251" t="s">
        <v>1120</v>
      </c>
      <c r="V1251" s="17" t="str">
        <f t="shared" si="185"/>
        <v>13-488102</v>
      </c>
      <c r="W1251" t="s">
        <v>1426</v>
      </c>
      <c r="X1251" s="17" t="s">
        <v>40</v>
      </c>
      <c r="Y1251" s="14">
        <v>44258</v>
      </c>
      <c r="Z1251" s="16">
        <v>30</v>
      </c>
      <c r="AA1251" s="14">
        <v>44288</v>
      </c>
      <c r="AB1251" s="14">
        <v>44266</v>
      </c>
      <c r="AC1251" s="19">
        <f t="shared" si="181"/>
        <v>14250000</v>
      </c>
      <c r="AD1251">
        <v>15</v>
      </c>
      <c r="AE1251" s="14">
        <v>44281</v>
      </c>
      <c r="AF1251" s="14">
        <v>44282</v>
      </c>
      <c r="AG1251">
        <v>15</v>
      </c>
      <c r="AH1251" s="14">
        <v>44297</v>
      </c>
      <c r="AI1251" s="14">
        <v>44320</v>
      </c>
      <c r="AJ1251">
        <v>18</v>
      </c>
      <c r="AK1251" s="14">
        <v>44338</v>
      </c>
      <c r="AL1251" s="15">
        <f t="shared" si="184"/>
        <v>14250000</v>
      </c>
      <c r="AM1251" s="16">
        <v>8</v>
      </c>
      <c r="AN1251" s="14">
        <v>44583</v>
      </c>
      <c r="AO1251" s="14">
        <v>44643</v>
      </c>
      <c r="AP1251" s="15"/>
      <c r="AQ1251" s="15"/>
      <c r="AR1251" s="15"/>
      <c r="AS1251" s="15"/>
      <c r="AT1251" s="15">
        <v>1425000</v>
      </c>
      <c r="AU1251" s="15"/>
      <c r="AV1251" s="15"/>
      <c r="AW1251" s="15">
        <v>12825000</v>
      </c>
      <c r="AX1251" s="15"/>
      <c r="AY1251" s="15"/>
      <c r="AZ1251" s="15"/>
      <c r="BA1251" s="15"/>
      <c r="BB1251" s="19">
        <f t="shared" si="183"/>
        <v>1425000</v>
      </c>
      <c r="BC1251" s="15">
        <f t="shared" si="186"/>
        <v>14250000</v>
      </c>
      <c r="BD1251" s="15">
        <f t="shared" si="182"/>
        <v>14250000</v>
      </c>
      <c r="BE1251" t="str">
        <f t="shared" si="187"/>
        <v>OK</v>
      </c>
      <c r="BF1251">
        <f t="shared" si="188"/>
        <v>2</v>
      </c>
    </row>
    <row r="1252" spans="1:58" hidden="1">
      <c r="A1252">
        <v>13</v>
      </c>
      <c r="B1252" t="s">
        <v>24</v>
      </c>
      <c r="C1252" t="s">
        <v>1317</v>
      </c>
      <c r="D1252" t="s">
        <v>1318</v>
      </c>
      <c r="E1252" t="s">
        <v>8</v>
      </c>
      <c r="F1252" s="17" t="s">
        <v>138</v>
      </c>
      <c r="G1252">
        <v>4881</v>
      </c>
      <c r="H1252">
        <v>19</v>
      </c>
      <c r="I1252" s="15">
        <v>18050000</v>
      </c>
      <c r="J1252" s="15">
        <v>950000</v>
      </c>
      <c r="K1252">
        <v>19</v>
      </c>
      <c r="M1252" t="s">
        <v>113</v>
      </c>
      <c r="N1252" s="17" t="s">
        <v>48</v>
      </c>
      <c r="O1252" t="s">
        <v>493</v>
      </c>
      <c r="P1252" t="s">
        <v>1388</v>
      </c>
      <c r="Q1252" t="s">
        <v>53</v>
      </c>
      <c r="R1252" t="s">
        <v>117</v>
      </c>
      <c r="S1252" t="s">
        <v>135</v>
      </c>
      <c r="T1252" t="s">
        <v>287</v>
      </c>
      <c r="U1252" t="s">
        <v>1120</v>
      </c>
      <c r="V1252" s="17" t="str">
        <f t="shared" si="185"/>
        <v>13-488102</v>
      </c>
      <c r="W1252" t="s">
        <v>1427</v>
      </c>
      <c r="X1252" s="17" t="s">
        <v>40</v>
      </c>
      <c r="Y1252" s="14">
        <v>44258</v>
      </c>
      <c r="Z1252" s="16">
        <v>30</v>
      </c>
      <c r="AA1252" s="14">
        <v>44288</v>
      </c>
      <c r="AB1252" s="14">
        <v>44266</v>
      </c>
      <c r="AC1252" s="19">
        <f t="shared" si="181"/>
        <v>18050000</v>
      </c>
      <c r="AD1252">
        <v>15</v>
      </c>
      <c r="AE1252" s="14">
        <v>44281</v>
      </c>
      <c r="AF1252" s="14">
        <v>44282</v>
      </c>
      <c r="AG1252">
        <v>15</v>
      </c>
      <c r="AH1252" s="14">
        <v>44297</v>
      </c>
      <c r="AI1252" s="14">
        <v>44320</v>
      </c>
      <c r="AJ1252">
        <v>18</v>
      </c>
      <c r="AK1252" s="14">
        <v>44338</v>
      </c>
      <c r="AL1252" s="15">
        <f t="shared" si="184"/>
        <v>18050000</v>
      </c>
      <c r="AM1252" s="16">
        <v>8</v>
      </c>
      <c r="AN1252" s="14">
        <v>44583</v>
      </c>
      <c r="AO1252" s="14">
        <v>44643</v>
      </c>
      <c r="AP1252" s="15"/>
      <c r="AQ1252" s="15"/>
      <c r="AR1252" s="15"/>
      <c r="AS1252" s="15"/>
      <c r="AT1252" s="15">
        <v>1805000</v>
      </c>
      <c r="AU1252" s="15"/>
      <c r="AV1252" s="15"/>
      <c r="AW1252" s="15">
        <v>16245000</v>
      </c>
      <c r="AX1252" s="15"/>
      <c r="AY1252" s="15"/>
      <c r="AZ1252" s="15"/>
      <c r="BA1252" s="15"/>
      <c r="BB1252" s="19">
        <f t="shared" si="183"/>
        <v>1805000</v>
      </c>
      <c r="BC1252" s="15">
        <f t="shared" si="186"/>
        <v>18050000</v>
      </c>
      <c r="BD1252" s="15">
        <f t="shared" si="182"/>
        <v>18050000</v>
      </c>
      <c r="BE1252" t="str">
        <f t="shared" si="187"/>
        <v>OK</v>
      </c>
      <c r="BF1252">
        <f t="shared" si="188"/>
        <v>2</v>
      </c>
    </row>
    <row r="1253" spans="1:58" hidden="1">
      <c r="A1253">
        <v>13</v>
      </c>
      <c r="B1253" t="s">
        <v>24</v>
      </c>
      <c r="C1253" t="s">
        <v>1407</v>
      </c>
      <c r="D1253" t="s">
        <v>1403</v>
      </c>
      <c r="E1253" t="s">
        <v>8</v>
      </c>
      <c r="F1253" s="17" t="s">
        <v>138</v>
      </c>
      <c r="G1253">
        <v>4881</v>
      </c>
      <c r="H1253">
        <v>10</v>
      </c>
      <c r="I1253" s="15">
        <v>9500000</v>
      </c>
      <c r="J1253" s="15">
        <v>950000</v>
      </c>
      <c r="K1253">
        <v>10</v>
      </c>
      <c r="M1253" t="s">
        <v>113</v>
      </c>
      <c r="N1253" s="17" t="s">
        <v>48</v>
      </c>
      <c r="O1253" t="s">
        <v>493</v>
      </c>
      <c r="P1253" t="s">
        <v>1388</v>
      </c>
      <c r="Q1253" t="s">
        <v>53</v>
      </c>
      <c r="R1253" t="s">
        <v>117</v>
      </c>
      <c r="S1253" t="s">
        <v>135</v>
      </c>
      <c r="T1253" t="s">
        <v>287</v>
      </c>
      <c r="U1253" t="s">
        <v>1120</v>
      </c>
      <c r="V1253" s="17" t="str">
        <f t="shared" si="185"/>
        <v>13-488102</v>
      </c>
      <c r="W1253" t="s">
        <v>1426</v>
      </c>
      <c r="X1253" s="17" t="s">
        <v>40</v>
      </c>
      <c r="Y1253" s="14">
        <v>44258</v>
      </c>
      <c r="Z1253" s="16">
        <v>30</v>
      </c>
      <c r="AA1253" s="14">
        <v>44288</v>
      </c>
      <c r="AB1253" s="14">
        <v>44266</v>
      </c>
      <c r="AC1253" s="19">
        <f t="shared" si="181"/>
        <v>9500000</v>
      </c>
      <c r="AD1253">
        <v>15</v>
      </c>
      <c r="AE1253" s="14">
        <v>44281</v>
      </c>
      <c r="AF1253" s="14">
        <v>44282</v>
      </c>
      <c r="AG1253">
        <v>15</v>
      </c>
      <c r="AH1253" s="14">
        <v>44297</v>
      </c>
      <c r="AI1253" s="14">
        <v>44320</v>
      </c>
      <c r="AJ1253">
        <v>18</v>
      </c>
      <c r="AK1253" s="14">
        <v>44338</v>
      </c>
      <c r="AL1253" s="15">
        <f t="shared" si="184"/>
        <v>9500000</v>
      </c>
      <c r="AM1253" s="16">
        <v>8</v>
      </c>
      <c r="AN1253" s="14">
        <v>44583</v>
      </c>
      <c r="AO1253" s="14">
        <v>44643</v>
      </c>
      <c r="AP1253" s="15"/>
      <c r="AQ1253" s="15"/>
      <c r="AR1253" s="15"/>
      <c r="AS1253" s="15"/>
      <c r="AT1253" s="15">
        <v>950000</v>
      </c>
      <c r="AU1253" s="15"/>
      <c r="AV1253" s="15"/>
      <c r="AW1253" s="15">
        <v>8550000</v>
      </c>
      <c r="AX1253" s="15"/>
      <c r="AY1253" s="15"/>
      <c r="AZ1253" s="15"/>
      <c r="BA1253" s="15"/>
      <c r="BB1253" s="19">
        <f t="shared" si="183"/>
        <v>950000</v>
      </c>
      <c r="BC1253" s="15">
        <f t="shared" si="186"/>
        <v>9500000</v>
      </c>
      <c r="BD1253" s="15">
        <f t="shared" si="182"/>
        <v>9500000</v>
      </c>
      <c r="BE1253" t="str">
        <f t="shared" si="187"/>
        <v>OK</v>
      </c>
      <c r="BF1253">
        <f t="shared" si="188"/>
        <v>2</v>
      </c>
    </row>
    <row r="1254" spans="1:58" hidden="1">
      <c r="A1254">
        <v>13</v>
      </c>
      <c r="B1254" t="s">
        <v>24</v>
      </c>
      <c r="C1254" t="s">
        <v>1320</v>
      </c>
      <c r="D1254" t="s">
        <v>1297</v>
      </c>
      <c r="E1254" t="s">
        <v>8</v>
      </c>
      <c r="F1254" s="17" t="s">
        <v>138</v>
      </c>
      <c r="G1254">
        <v>4881</v>
      </c>
      <c r="H1254">
        <v>12</v>
      </c>
      <c r="I1254" s="15">
        <v>11400000</v>
      </c>
      <c r="J1254" s="15">
        <v>950000</v>
      </c>
      <c r="K1254">
        <v>12</v>
      </c>
      <c r="M1254" t="s">
        <v>113</v>
      </c>
      <c r="N1254" s="17" t="s">
        <v>48</v>
      </c>
      <c r="O1254" t="s">
        <v>493</v>
      </c>
      <c r="P1254" t="s">
        <v>1388</v>
      </c>
      <c r="Q1254" t="s">
        <v>53</v>
      </c>
      <c r="R1254" t="s">
        <v>117</v>
      </c>
      <c r="S1254" t="s">
        <v>135</v>
      </c>
      <c r="T1254" t="s">
        <v>287</v>
      </c>
      <c r="U1254" t="s">
        <v>1120</v>
      </c>
      <c r="V1254" s="17" t="str">
        <f t="shared" si="185"/>
        <v>13-488102</v>
      </c>
      <c r="W1254" t="s">
        <v>1427</v>
      </c>
      <c r="X1254" s="17" t="s">
        <v>40</v>
      </c>
      <c r="Y1254" s="14">
        <v>44258</v>
      </c>
      <c r="Z1254" s="16">
        <v>30</v>
      </c>
      <c r="AA1254" s="14">
        <v>44288</v>
      </c>
      <c r="AB1254" s="14">
        <v>44266</v>
      </c>
      <c r="AC1254" s="19">
        <f t="shared" si="181"/>
        <v>11400000</v>
      </c>
      <c r="AD1254">
        <v>15</v>
      </c>
      <c r="AE1254" s="14">
        <v>44281</v>
      </c>
      <c r="AF1254" s="14">
        <v>44282</v>
      </c>
      <c r="AG1254">
        <v>15</v>
      </c>
      <c r="AH1254" s="14">
        <v>44297</v>
      </c>
      <c r="AI1254" s="14">
        <v>44320</v>
      </c>
      <c r="AJ1254">
        <v>18</v>
      </c>
      <c r="AK1254" s="14">
        <v>44338</v>
      </c>
      <c r="AL1254" s="15">
        <f t="shared" si="184"/>
        <v>11400000</v>
      </c>
      <c r="AM1254" s="16">
        <v>8</v>
      </c>
      <c r="AN1254" s="14">
        <v>44583</v>
      </c>
      <c r="AO1254" s="14">
        <v>44643</v>
      </c>
      <c r="AP1254" s="15"/>
      <c r="AQ1254" s="15"/>
      <c r="AR1254" s="15"/>
      <c r="AS1254" s="15"/>
      <c r="AT1254" s="15">
        <v>1140000</v>
      </c>
      <c r="AU1254" s="15"/>
      <c r="AV1254" s="15"/>
      <c r="AW1254" s="15">
        <v>10260000</v>
      </c>
      <c r="AX1254" s="15"/>
      <c r="AY1254" s="15"/>
      <c r="AZ1254" s="15"/>
      <c r="BA1254" s="15"/>
      <c r="BB1254" s="19">
        <f t="shared" si="183"/>
        <v>1140000</v>
      </c>
      <c r="BC1254" s="15">
        <f t="shared" si="186"/>
        <v>11400000</v>
      </c>
      <c r="BD1254" s="15">
        <f t="shared" si="182"/>
        <v>11400000</v>
      </c>
      <c r="BE1254" t="str">
        <f t="shared" si="187"/>
        <v>OK</v>
      </c>
      <c r="BF1254">
        <f t="shared" si="188"/>
        <v>2</v>
      </c>
    </row>
    <row r="1255" spans="1:58" hidden="1">
      <c r="A1255">
        <v>13</v>
      </c>
      <c r="B1255" t="s">
        <v>24</v>
      </c>
      <c r="C1255" t="s">
        <v>1408</v>
      </c>
      <c r="D1255" t="s">
        <v>1403</v>
      </c>
      <c r="E1255" t="s">
        <v>8</v>
      </c>
      <c r="F1255" s="17" t="s">
        <v>138</v>
      </c>
      <c r="G1255">
        <v>4881</v>
      </c>
      <c r="H1255">
        <v>5</v>
      </c>
      <c r="I1255" s="15">
        <v>4750000</v>
      </c>
      <c r="J1255" s="15">
        <v>950000</v>
      </c>
      <c r="K1255">
        <v>5</v>
      </c>
      <c r="M1255" t="s">
        <v>113</v>
      </c>
      <c r="N1255" s="17" t="s">
        <v>48</v>
      </c>
      <c r="O1255" t="s">
        <v>493</v>
      </c>
      <c r="P1255" t="s">
        <v>1388</v>
      </c>
      <c r="Q1255" t="s">
        <v>53</v>
      </c>
      <c r="R1255" t="s">
        <v>117</v>
      </c>
      <c r="S1255" t="s">
        <v>135</v>
      </c>
      <c r="T1255" t="s">
        <v>287</v>
      </c>
      <c r="U1255" t="s">
        <v>1120</v>
      </c>
      <c r="V1255" s="17" t="str">
        <f t="shared" si="185"/>
        <v>13-488102</v>
      </c>
      <c r="W1255" t="s">
        <v>1426</v>
      </c>
      <c r="X1255" s="17" t="s">
        <v>40</v>
      </c>
      <c r="Y1255" s="14">
        <v>44258</v>
      </c>
      <c r="Z1255" s="16">
        <v>30</v>
      </c>
      <c r="AA1255" s="14">
        <v>44288</v>
      </c>
      <c r="AB1255" s="14">
        <v>44266</v>
      </c>
      <c r="AC1255" s="19">
        <f t="shared" si="181"/>
        <v>4750000</v>
      </c>
      <c r="AD1255">
        <v>15</v>
      </c>
      <c r="AE1255" s="14">
        <v>44281</v>
      </c>
      <c r="AF1255" s="14">
        <v>44282</v>
      </c>
      <c r="AG1255">
        <v>15</v>
      </c>
      <c r="AH1255" s="14">
        <v>44297</v>
      </c>
      <c r="AI1255" s="14">
        <v>44320</v>
      </c>
      <c r="AJ1255">
        <v>18</v>
      </c>
      <c r="AK1255" s="14">
        <v>44338</v>
      </c>
      <c r="AL1255" s="15">
        <f t="shared" si="184"/>
        <v>4750000</v>
      </c>
      <c r="AM1255" s="16">
        <v>8</v>
      </c>
      <c r="AN1255" s="14">
        <v>44583</v>
      </c>
      <c r="AO1255" s="14">
        <v>44643</v>
      </c>
      <c r="AP1255" s="15"/>
      <c r="AQ1255" s="15"/>
      <c r="AR1255" s="15"/>
      <c r="AS1255" s="15"/>
      <c r="AT1255" s="15">
        <v>475000</v>
      </c>
      <c r="AU1255" s="15"/>
      <c r="AV1255" s="15"/>
      <c r="AW1255" s="15">
        <v>4275000</v>
      </c>
      <c r="AX1255" s="15"/>
      <c r="AY1255" s="15"/>
      <c r="AZ1255" s="15"/>
      <c r="BA1255" s="15"/>
      <c r="BB1255" s="19">
        <f t="shared" si="183"/>
        <v>475000</v>
      </c>
      <c r="BC1255" s="15">
        <f t="shared" si="186"/>
        <v>4750000</v>
      </c>
      <c r="BD1255" s="15">
        <f t="shared" si="182"/>
        <v>4750000</v>
      </c>
      <c r="BE1255" t="str">
        <f t="shared" si="187"/>
        <v>OK</v>
      </c>
      <c r="BF1255">
        <f t="shared" si="188"/>
        <v>2</v>
      </c>
    </row>
    <row r="1256" spans="1:58" hidden="1">
      <c r="A1256">
        <v>13</v>
      </c>
      <c r="B1256" t="s">
        <v>24</v>
      </c>
      <c r="C1256" t="s">
        <v>1409</v>
      </c>
      <c r="D1256" t="s">
        <v>1311</v>
      </c>
      <c r="E1256" t="s">
        <v>8</v>
      </c>
      <c r="F1256" s="17" t="s">
        <v>138</v>
      </c>
      <c r="G1256">
        <v>4881</v>
      </c>
      <c r="H1256">
        <v>6</v>
      </c>
      <c r="I1256" s="15">
        <v>5700000</v>
      </c>
      <c r="J1256" s="15">
        <v>950000</v>
      </c>
      <c r="K1256">
        <v>6</v>
      </c>
      <c r="M1256" t="s">
        <v>113</v>
      </c>
      <c r="N1256" s="17" t="s">
        <v>48</v>
      </c>
      <c r="O1256" t="s">
        <v>493</v>
      </c>
      <c r="P1256" t="s">
        <v>1388</v>
      </c>
      <c r="Q1256" t="s">
        <v>53</v>
      </c>
      <c r="R1256" t="s">
        <v>117</v>
      </c>
      <c r="S1256" t="s">
        <v>135</v>
      </c>
      <c r="T1256" t="s">
        <v>287</v>
      </c>
      <c r="U1256" t="s">
        <v>1120</v>
      </c>
      <c r="V1256" s="17" t="str">
        <f t="shared" si="185"/>
        <v>13-488102</v>
      </c>
      <c r="W1256" t="s">
        <v>1424</v>
      </c>
      <c r="X1256" s="17" t="s">
        <v>40</v>
      </c>
      <c r="Y1256" s="14">
        <v>44258</v>
      </c>
      <c r="Z1256" s="16">
        <v>30</v>
      </c>
      <c r="AA1256" s="14">
        <v>44288</v>
      </c>
      <c r="AB1256" s="14">
        <v>44266</v>
      </c>
      <c r="AC1256" s="19">
        <f t="shared" si="181"/>
        <v>5700000</v>
      </c>
      <c r="AD1256">
        <v>15</v>
      </c>
      <c r="AE1256" s="14">
        <v>44281</v>
      </c>
      <c r="AF1256" s="14">
        <v>44282</v>
      </c>
      <c r="AG1256">
        <v>15</v>
      </c>
      <c r="AH1256" s="14">
        <v>44297</v>
      </c>
      <c r="AI1256" s="14">
        <v>44320</v>
      </c>
      <c r="AJ1256">
        <v>18</v>
      </c>
      <c r="AK1256" s="14">
        <v>44338</v>
      </c>
      <c r="AL1256" s="15">
        <f t="shared" si="184"/>
        <v>5700000</v>
      </c>
      <c r="AM1256" s="16">
        <v>8</v>
      </c>
      <c r="AN1256" s="14">
        <v>44583</v>
      </c>
      <c r="AO1256" s="14">
        <v>44643</v>
      </c>
      <c r="AP1256" s="15"/>
      <c r="AQ1256" s="15"/>
      <c r="AR1256" s="15"/>
      <c r="AS1256" s="15"/>
      <c r="AT1256" s="15">
        <v>570000</v>
      </c>
      <c r="AU1256" s="15"/>
      <c r="AV1256" s="15"/>
      <c r="AW1256" s="15">
        <v>5130000</v>
      </c>
      <c r="AX1256" s="15"/>
      <c r="AY1256" s="15"/>
      <c r="AZ1256" s="15"/>
      <c r="BA1256" s="15"/>
      <c r="BB1256" s="19">
        <f t="shared" si="183"/>
        <v>570000</v>
      </c>
      <c r="BC1256" s="15">
        <f t="shared" si="186"/>
        <v>5700000</v>
      </c>
      <c r="BD1256" s="15">
        <f t="shared" si="182"/>
        <v>5700000</v>
      </c>
      <c r="BE1256" t="str">
        <f t="shared" si="187"/>
        <v>OK</v>
      </c>
      <c r="BF1256">
        <f t="shared" si="188"/>
        <v>2</v>
      </c>
    </row>
    <row r="1257" spans="1:58" hidden="1">
      <c r="A1257">
        <v>13</v>
      </c>
      <c r="B1257" t="s">
        <v>24</v>
      </c>
      <c r="C1257" t="s">
        <v>1410</v>
      </c>
      <c r="D1257" t="s">
        <v>1397</v>
      </c>
      <c r="E1257" t="s">
        <v>8</v>
      </c>
      <c r="F1257" s="17" t="s">
        <v>138</v>
      </c>
      <c r="G1257">
        <v>4881</v>
      </c>
      <c r="H1257">
        <v>21</v>
      </c>
      <c r="I1257" s="15">
        <v>19950000</v>
      </c>
      <c r="J1257" s="15">
        <v>950000</v>
      </c>
      <c r="K1257">
        <v>21</v>
      </c>
      <c r="M1257" t="s">
        <v>113</v>
      </c>
      <c r="N1257" s="17" t="s">
        <v>48</v>
      </c>
      <c r="O1257" t="s">
        <v>493</v>
      </c>
      <c r="P1257" t="s">
        <v>1425</v>
      </c>
      <c r="Q1257" t="s">
        <v>53</v>
      </c>
      <c r="R1257" t="s">
        <v>117</v>
      </c>
      <c r="S1257" t="s">
        <v>135</v>
      </c>
      <c r="T1257" t="s">
        <v>287</v>
      </c>
      <c r="U1257" t="s">
        <v>1120</v>
      </c>
      <c r="V1257" s="17" t="str">
        <f t="shared" si="185"/>
        <v>13-488102</v>
      </c>
      <c r="W1257" t="s">
        <v>1422</v>
      </c>
      <c r="X1257" s="17" t="s">
        <v>40</v>
      </c>
      <c r="Y1257" s="14">
        <v>44258</v>
      </c>
      <c r="Z1257" s="16">
        <v>30</v>
      </c>
      <c r="AA1257" s="14">
        <v>44288</v>
      </c>
      <c r="AB1257" s="14">
        <v>44266</v>
      </c>
      <c r="AC1257" s="19">
        <f t="shared" si="181"/>
        <v>19950000</v>
      </c>
      <c r="AD1257">
        <v>15</v>
      </c>
      <c r="AE1257" s="14">
        <v>44281</v>
      </c>
      <c r="AF1257" s="14">
        <v>44282</v>
      </c>
      <c r="AG1257">
        <v>15</v>
      </c>
      <c r="AH1257" s="14">
        <v>44297</v>
      </c>
      <c r="AI1257" s="14">
        <v>44320</v>
      </c>
      <c r="AJ1257">
        <v>18</v>
      </c>
      <c r="AK1257" s="14">
        <v>44338</v>
      </c>
      <c r="AL1257" s="15">
        <f t="shared" si="184"/>
        <v>19950000</v>
      </c>
      <c r="AM1257" s="16">
        <v>8</v>
      </c>
      <c r="AN1257" s="14">
        <v>44583</v>
      </c>
      <c r="AO1257" s="14">
        <v>44643</v>
      </c>
      <c r="AP1257" s="15"/>
      <c r="AQ1257" s="15"/>
      <c r="AR1257" s="15"/>
      <c r="AS1257" s="15"/>
      <c r="AT1257" s="15">
        <v>1995000</v>
      </c>
      <c r="AU1257" s="15"/>
      <c r="AV1257" s="15"/>
      <c r="AW1257" s="15">
        <v>17955000</v>
      </c>
      <c r="AX1257" s="15"/>
      <c r="AY1257" s="15"/>
      <c r="AZ1257" s="15"/>
      <c r="BA1257" s="15"/>
      <c r="BB1257" s="19">
        <f t="shared" si="183"/>
        <v>1995000</v>
      </c>
      <c r="BC1257" s="15">
        <f t="shared" si="186"/>
        <v>19950000</v>
      </c>
      <c r="BD1257" s="15">
        <f t="shared" si="182"/>
        <v>19950000</v>
      </c>
      <c r="BE1257" t="str">
        <f t="shared" si="187"/>
        <v>OK</v>
      </c>
      <c r="BF1257">
        <f t="shared" si="188"/>
        <v>2</v>
      </c>
    </row>
    <row r="1258" spans="1:58" hidden="1">
      <c r="A1258">
        <v>13</v>
      </c>
      <c r="B1258" t="s">
        <v>24</v>
      </c>
      <c r="C1258" t="s">
        <v>1322</v>
      </c>
      <c r="D1258" t="s">
        <v>1308</v>
      </c>
      <c r="E1258" t="s">
        <v>8</v>
      </c>
      <c r="F1258" s="17" t="s">
        <v>138</v>
      </c>
      <c r="G1258">
        <v>4881</v>
      </c>
      <c r="H1258">
        <v>13</v>
      </c>
      <c r="I1258" s="15">
        <v>12350000</v>
      </c>
      <c r="J1258" s="15">
        <v>950000</v>
      </c>
      <c r="K1258">
        <v>13</v>
      </c>
      <c r="M1258" t="s">
        <v>113</v>
      </c>
      <c r="N1258" s="17" t="s">
        <v>48</v>
      </c>
      <c r="O1258" t="s">
        <v>493</v>
      </c>
      <c r="P1258" t="s">
        <v>1388</v>
      </c>
      <c r="Q1258" t="s">
        <v>53</v>
      </c>
      <c r="R1258" t="s">
        <v>117</v>
      </c>
      <c r="S1258" t="s">
        <v>135</v>
      </c>
      <c r="T1258" t="s">
        <v>287</v>
      </c>
      <c r="U1258" t="s">
        <v>1120</v>
      </c>
      <c r="V1258" s="17" t="str">
        <f t="shared" si="185"/>
        <v>13-488102</v>
      </c>
      <c r="W1258" t="s">
        <v>1423</v>
      </c>
      <c r="X1258" s="17" t="s">
        <v>40</v>
      </c>
      <c r="Y1258" s="14">
        <v>44258</v>
      </c>
      <c r="Z1258" s="16">
        <v>30</v>
      </c>
      <c r="AA1258" s="14">
        <v>44288</v>
      </c>
      <c r="AB1258" s="14">
        <v>44266</v>
      </c>
      <c r="AC1258" s="19">
        <f t="shared" si="181"/>
        <v>12350000</v>
      </c>
      <c r="AD1258">
        <v>15</v>
      </c>
      <c r="AE1258" s="14">
        <v>44281</v>
      </c>
      <c r="AF1258" s="14">
        <v>44282</v>
      </c>
      <c r="AG1258">
        <v>15</v>
      </c>
      <c r="AH1258" s="14">
        <v>44297</v>
      </c>
      <c r="AI1258" s="14">
        <v>44320</v>
      </c>
      <c r="AJ1258">
        <v>18</v>
      </c>
      <c r="AK1258" s="14">
        <v>44338</v>
      </c>
      <c r="AL1258" s="15">
        <f t="shared" si="184"/>
        <v>12350000</v>
      </c>
      <c r="AM1258" s="16">
        <v>8</v>
      </c>
      <c r="AN1258" s="14">
        <v>44583</v>
      </c>
      <c r="AO1258" s="14">
        <v>44643</v>
      </c>
      <c r="AP1258" s="15"/>
      <c r="AQ1258" s="15"/>
      <c r="AR1258" s="15"/>
      <c r="AS1258" s="15"/>
      <c r="AT1258" s="15">
        <v>1235000</v>
      </c>
      <c r="AU1258" s="15"/>
      <c r="AV1258" s="15"/>
      <c r="AW1258" s="15">
        <v>11115000</v>
      </c>
      <c r="AX1258" s="15"/>
      <c r="AY1258" s="15"/>
      <c r="AZ1258" s="15"/>
      <c r="BA1258" s="15"/>
      <c r="BB1258" s="19">
        <f t="shared" si="183"/>
        <v>1235000</v>
      </c>
      <c r="BC1258" s="15">
        <f t="shared" si="186"/>
        <v>12350000</v>
      </c>
      <c r="BD1258" s="15">
        <f t="shared" si="182"/>
        <v>12350000</v>
      </c>
      <c r="BE1258" t="str">
        <f t="shared" si="187"/>
        <v>OK</v>
      </c>
      <c r="BF1258">
        <f t="shared" si="188"/>
        <v>2</v>
      </c>
    </row>
    <row r="1259" spans="1:58" hidden="1">
      <c r="A1259">
        <v>13</v>
      </c>
      <c r="B1259" t="s">
        <v>24</v>
      </c>
      <c r="C1259" t="s">
        <v>1324</v>
      </c>
      <c r="D1259" t="s">
        <v>1401</v>
      </c>
      <c r="E1259" t="s">
        <v>8</v>
      </c>
      <c r="F1259" s="17" t="s">
        <v>138</v>
      </c>
      <c r="G1259">
        <v>4881</v>
      </c>
      <c r="H1259">
        <v>15</v>
      </c>
      <c r="I1259" s="15">
        <v>14250000</v>
      </c>
      <c r="J1259" s="15">
        <v>950000</v>
      </c>
      <c r="K1259">
        <v>15</v>
      </c>
      <c r="M1259" t="s">
        <v>113</v>
      </c>
      <c r="N1259" s="17" t="s">
        <v>48</v>
      </c>
      <c r="O1259" t="s">
        <v>493</v>
      </c>
      <c r="P1259" t="s">
        <v>1388</v>
      </c>
      <c r="Q1259" t="s">
        <v>53</v>
      </c>
      <c r="R1259" t="s">
        <v>117</v>
      </c>
      <c r="S1259" t="s">
        <v>135</v>
      </c>
      <c r="T1259" t="s">
        <v>287</v>
      </c>
      <c r="U1259" t="s">
        <v>1120</v>
      </c>
      <c r="V1259" s="17" t="str">
        <f t="shared" si="185"/>
        <v>13-488102</v>
      </c>
      <c r="W1259" t="s">
        <v>1426</v>
      </c>
      <c r="X1259" s="17" t="s">
        <v>40</v>
      </c>
      <c r="Y1259" s="14">
        <v>44258</v>
      </c>
      <c r="Z1259" s="16">
        <v>30</v>
      </c>
      <c r="AA1259" s="14">
        <v>44288</v>
      </c>
      <c r="AB1259" s="14">
        <v>44266</v>
      </c>
      <c r="AC1259" s="19">
        <f t="shared" si="181"/>
        <v>14250000</v>
      </c>
      <c r="AD1259">
        <v>15</v>
      </c>
      <c r="AE1259" s="14">
        <v>44281</v>
      </c>
      <c r="AF1259" s="14">
        <v>44282</v>
      </c>
      <c r="AG1259">
        <v>15</v>
      </c>
      <c r="AH1259" s="14">
        <v>44297</v>
      </c>
      <c r="AI1259" s="14">
        <v>44320</v>
      </c>
      <c r="AJ1259">
        <v>18</v>
      </c>
      <c r="AK1259" s="14">
        <v>44338</v>
      </c>
      <c r="AL1259" s="15">
        <f t="shared" si="184"/>
        <v>14250000</v>
      </c>
      <c r="AM1259" s="16">
        <v>8</v>
      </c>
      <c r="AN1259" s="14">
        <v>44583</v>
      </c>
      <c r="AO1259" s="14">
        <v>44643</v>
      </c>
      <c r="AP1259" s="15"/>
      <c r="AQ1259" s="15"/>
      <c r="AR1259" s="15"/>
      <c r="AS1259" s="15"/>
      <c r="AT1259" s="15">
        <v>1425000</v>
      </c>
      <c r="AU1259" s="15"/>
      <c r="AV1259" s="15"/>
      <c r="AW1259" s="15">
        <v>12825000</v>
      </c>
      <c r="AX1259" s="15"/>
      <c r="AY1259" s="15"/>
      <c r="AZ1259" s="15"/>
      <c r="BA1259" s="15"/>
      <c r="BB1259" s="19">
        <f t="shared" si="183"/>
        <v>1425000</v>
      </c>
      <c r="BC1259" s="15">
        <f t="shared" si="186"/>
        <v>14250000</v>
      </c>
      <c r="BD1259" s="15">
        <f t="shared" si="182"/>
        <v>14250000</v>
      </c>
      <c r="BE1259" t="str">
        <f t="shared" si="187"/>
        <v>OK</v>
      </c>
      <c r="BF1259">
        <f t="shared" si="188"/>
        <v>2</v>
      </c>
    </row>
    <row r="1260" spans="1:58" hidden="1">
      <c r="A1260">
        <v>13</v>
      </c>
      <c r="B1260" t="s">
        <v>24</v>
      </c>
      <c r="C1260" t="s">
        <v>1412</v>
      </c>
      <c r="D1260" t="s">
        <v>1391</v>
      </c>
      <c r="E1260" t="s">
        <v>8</v>
      </c>
      <c r="F1260" s="17" t="s">
        <v>138</v>
      </c>
      <c r="G1260">
        <v>4881</v>
      </c>
      <c r="H1260">
        <v>30</v>
      </c>
      <c r="I1260" s="15">
        <v>28500000</v>
      </c>
      <c r="J1260" s="15">
        <v>950000</v>
      </c>
      <c r="K1260">
        <v>30</v>
      </c>
      <c r="M1260" t="s">
        <v>113</v>
      </c>
      <c r="N1260" s="17" t="s">
        <v>48</v>
      </c>
      <c r="O1260" t="s">
        <v>493</v>
      </c>
      <c r="P1260" t="s">
        <v>1425</v>
      </c>
      <c r="Q1260" t="s">
        <v>53</v>
      </c>
      <c r="R1260" t="s">
        <v>117</v>
      </c>
      <c r="S1260" t="s">
        <v>135</v>
      </c>
      <c r="T1260" t="s">
        <v>287</v>
      </c>
      <c r="U1260" t="s">
        <v>1120</v>
      </c>
      <c r="V1260" s="17" t="str">
        <f t="shared" si="185"/>
        <v>13-488102</v>
      </c>
      <c r="W1260" t="s">
        <v>1422</v>
      </c>
      <c r="X1260" s="17" t="s">
        <v>40</v>
      </c>
      <c r="Y1260" s="14">
        <v>44258</v>
      </c>
      <c r="Z1260" s="16">
        <v>30</v>
      </c>
      <c r="AA1260" s="14">
        <v>44288</v>
      </c>
      <c r="AB1260" s="14">
        <v>44266</v>
      </c>
      <c r="AC1260" s="19">
        <f t="shared" si="181"/>
        <v>28500000</v>
      </c>
      <c r="AD1260">
        <v>15</v>
      </c>
      <c r="AE1260" s="14">
        <v>44281</v>
      </c>
      <c r="AF1260" s="14">
        <v>44282</v>
      </c>
      <c r="AG1260">
        <v>15</v>
      </c>
      <c r="AH1260" s="14">
        <v>44297</v>
      </c>
      <c r="AI1260" s="14">
        <v>44320</v>
      </c>
      <c r="AJ1260">
        <v>18</v>
      </c>
      <c r="AK1260" s="14">
        <v>44338</v>
      </c>
      <c r="AL1260" s="15">
        <f t="shared" si="184"/>
        <v>28500000</v>
      </c>
      <c r="AM1260" s="16">
        <v>8</v>
      </c>
      <c r="AN1260" s="14">
        <v>44583</v>
      </c>
      <c r="AO1260" s="14">
        <v>44643</v>
      </c>
      <c r="AP1260" s="15"/>
      <c r="AQ1260" s="15"/>
      <c r="AR1260" s="15"/>
      <c r="AS1260" s="15"/>
      <c r="AT1260" s="15">
        <v>2850000</v>
      </c>
      <c r="AU1260" s="15"/>
      <c r="AV1260" s="15"/>
      <c r="AW1260" s="15">
        <v>25650000</v>
      </c>
      <c r="AX1260" s="15"/>
      <c r="AY1260" s="15"/>
      <c r="AZ1260" s="15"/>
      <c r="BA1260" s="15"/>
      <c r="BB1260" s="19">
        <f t="shared" si="183"/>
        <v>2850000</v>
      </c>
      <c r="BC1260" s="15">
        <f t="shared" si="186"/>
        <v>28500000</v>
      </c>
      <c r="BD1260" s="15">
        <f t="shared" si="182"/>
        <v>28500000</v>
      </c>
      <c r="BE1260" t="str">
        <f t="shared" si="187"/>
        <v>OK</v>
      </c>
      <c r="BF1260">
        <f t="shared" si="188"/>
        <v>2</v>
      </c>
    </row>
    <row r="1261" spans="1:58" hidden="1">
      <c r="A1261">
        <v>13</v>
      </c>
      <c r="B1261" t="s">
        <v>24</v>
      </c>
      <c r="C1261" t="s">
        <v>1327</v>
      </c>
      <c r="D1261" t="s">
        <v>1300</v>
      </c>
      <c r="E1261" t="s">
        <v>8</v>
      </c>
      <c r="F1261" s="17" t="s">
        <v>138</v>
      </c>
      <c r="G1261">
        <v>4881</v>
      </c>
      <c r="H1261">
        <v>9</v>
      </c>
      <c r="I1261" s="15">
        <v>8550000</v>
      </c>
      <c r="J1261" s="15">
        <v>950000</v>
      </c>
      <c r="K1261">
        <v>9</v>
      </c>
      <c r="M1261" t="s">
        <v>113</v>
      </c>
      <c r="N1261" s="17" t="s">
        <v>48</v>
      </c>
      <c r="O1261" t="s">
        <v>493</v>
      </c>
      <c r="P1261" t="s">
        <v>1388</v>
      </c>
      <c r="Q1261" t="s">
        <v>53</v>
      </c>
      <c r="R1261" t="s">
        <v>117</v>
      </c>
      <c r="S1261" t="s">
        <v>135</v>
      </c>
      <c r="T1261" t="s">
        <v>287</v>
      </c>
      <c r="U1261" t="s">
        <v>1120</v>
      </c>
      <c r="V1261" s="17" t="str">
        <f t="shared" si="185"/>
        <v>13-488102</v>
      </c>
      <c r="W1261" t="s">
        <v>1420</v>
      </c>
      <c r="X1261" s="17" t="s">
        <v>40</v>
      </c>
      <c r="Y1261" s="14">
        <v>44258</v>
      </c>
      <c r="Z1261" s="16">
        <v>30</v>
      </c>
      <c r="AA1261" s="14">
        <v>44288</v>
      </c>
      <c r="AB1261" s="14">
        <v>44266</v>
      </c>
      <c r="AC1261" s="19">
        <f t="shared" si="181"/>
        <v>8550000</v>
      </c>
      <c r="AD1261">
        <v>15</v>
      </c>
      <c r="AE1261" s="14">
        <v>44281</v>
      </c>
      <c r="AF1261" s="14">
        <v>44282</v>
      </c>
      <c r="AG1261">
        <v>15</v>
      </c>
      <c r="AH1261" s="14">
        <v>44297</v>
      </c>
      <c r="AI1261" s="14">
        <v>44320</v>
      </c>
      <c r="AJ1261">
        <v>18</v>
      </c>
      <c r="AK1261" s="14">
        <v>44338</v>
      </c>
      <c r="AL1261" s="15">
        <f t="shared" si="184"/>
        <v>8550000</v>
      </c>
      <c r="AM1261" s="16">
        <v>8</v>
      </c>
      <c r="AN1261" s="14">
        <v>44583</v>
      </c>
      <c r="AO1261" s="14">
        <v>44643</v>
      </c>
      <c r="AP1261" s="15"/>
      <c r="AQ1261" s="15"/>
      <c r="AR1261" s="15"/>
      <c r="AS1261" s="15"/>
      <c r="AT1261" s="15">
        <v>855000</v>
      </c>
      <c r="AU1261" s="15"/>
      <c r="AV1261" s="15"/>
      <c r="AW1261" s="15">
        <v>7695000</v>
      </c>
      <c r="AX1261" s="15"/>
      <c r="AY1261" s="15"/>
      <c r="AZ1261" s="15"/>
      <c r="BA1261" s="15"/>
      <c r="BB1261" s="19">
        <f t="shared" si="183"/>
        <v>855000</v>
      </c>
      <c r="BC1261" s="15">
        <f t="shared" si="186"/>
        <v>8550000</v>
      </c>
      <c r="BD1261" s="15">
        <f t="shared" si="182"/>
        <v>8550000</v>
      </c>
      <c r="BE1261" t="str">
        <f t="shared" si="187"/>
        <v>OK</v>
      </c>
      <c r="BF1261">
        <f t="shared" si="188"/>
        <v>2</v>
      </c>
    </row>
    <row r="1262" spans="1:58" hidden="1">
      <c r="A1262">
        <v>13</v>
      </c>
      <c r="B1262" t="s">
        <v>24</v>
      </c>
      <c r="C1262" t="s">
        <v>1300</v>
      </c>
      <c r="D1262" t="s">
        <v>1300</v>
      </c>
      <c r="E1262" t="s">
        <v>8</v>
      </c>
      <c r="F1262" s="17" t="s">
        <v>138</v>
      </c>
      <c r="G1262">
        <v>4881</v>
      </c>
      <c r="H1262">
        <v>24</v>
      </c>
      <c r="I1262" s="15">
        <v>22800000</v>
      </c>
      <c r="J1262" s="15">
        <v>950000</v>
      </c>
      <c r="K1262">
        <v>24</v>
      </c>
      <c r="M1262" t="s">
        <v>113</v>
      </c>
      <c r="N1262" s="17" t="s">
        <v>48</v>
      </c>
      <c r="O1262" t="s">
        <v>493</v>
      </c>
      <c r="P1262" t="s">
        <v>1388</v>
      </c>
      <c r="Q1262" t="s">
        <v>53</v>
      </c>
      <c r="R1262" t="s">
        <v>117</v>
      </c>
      <c r="S1262" t="s">
        <v>135</v>
      </c>
      <c r="T1262" t="s">
        <v>287</v>
      </c>
      <c r="U1262" t="s">
        <v>1120</v>
      </c>
      <c r="V1262" s="17" t="str">
        <f t="shared" si="185"/>
        <v>13-488102</v>
      </c>
      <c r="W1262" t="s">
        <v>1420</v>
      </c>
      <c r="X1262" s="17" t="s">
        <v>40</v>
      </c>
      <c r="Y1262" s="14">
        <v>44258</v>
      </c>
      <c r="Z1262" s="16">
        <v>30</v>
      </c>
      <c r="AA1262" s="14">
        <v>44288</v>
      </c>
      <c r="AB1262" s="14">
        <v>44266</v>
      </c>
      <c r="AC1262" s="19">
        <f t="shared" si="181"/>
        <v>22800000</v>
      </c>
      <c r="AD1262">
        <v>15</v>
      </c>
      <c r="AE1262" s="14">
        <v>44281</v>
      </c>
      <c r="AF1262" s="14">
        <v>44282</v>
      </c>
      <c r="AG1262">
        <v>15</v>
      </c>
      <c r="AH1262" s="14">
        <v>44297</v>
      </c>
      <c r="AI1262" s="14">
        <v>44320</v>
      </c>
      <c r="AJ1262">
        <v>18</v>
      </c>
      <c r="AK1262" s="14">
        <v>44338</v>
      </c>
      <c r="AL1262" s="15">
        <f t="shared" si="184"/>
        <v>22800000</v>
      </c>
      <c r="AM1262" s="16">
        <v>8</v>
      </c>
      <c r="AN1262" s="14">
        <v>44583</v>
      </c>
      <c r="AO1262" s="14">
        <v>44643</v>
      </c>
      <c r="AP1262" s="15"/>
      <c r="AQ1262" s="15"/>
      <c r="AR1262" s="15"/>
      <c r="AS1262" s="15"/>
      <c r="AT1262" s="15">
        <v>2280000</v>
      </c>
      <c r="AU1262" s="15"/>
      <c r="AV1262" s="15"/>
      <c r="AW1262" s="15">
        <v>20520000</v>
      </c>
      <c r="AX1262" s="15"/>
      <c r="AY1262" s="15"/>
      <c r="AZ1262" s="15"/>
      <c r="BA1262" s="15"/>
      <c r="BB1262" s="19">
        <f t="shared" si="183"/>
        <v>2280000</v>
      </c>
      <c r="BC1262" s="15">
        <f t="shared" si="186"/>
        <v>22800000</v>
      </c>
      <c r="BD1262" s="15">
        <f t="shared" si="182"/>
        <v>22800000</v>
      </c>
      <c r="BE1262" t="str">
        <f t="shared" si="187"/>
        <v>OK</v>
      </c>
      <c r="BF1262">
        <f t="shared" si="188"/>
        <v>2</v>
      </c>
    </row>
    <row r="1263" spans="1:58" hidden="1">
      <c r="A1263">
        <v>13</v>
      </c>
      <c r="B1263" t="s">
        <v>24</v>
      </c>
      <c r="C1263" t="s">
        <v>1413</v>
      </c>
      <c r="D1263" t="s">
        <v>1401</v>
      </c>
      <c r="E1263" t="s">
        <v>8</v>
      </c>
      <c r="F1263" s="17" t="s">
        <v>138</v>
      </c>
      <c r="G1263">
        <v>4881</v>
      </c>
      <c r="H1263">
        <v>11</v>
      </c>
      <c r="I1263" s="15">
        <v>10450000</v>
      </c>
      <c r="J1263" s="15">
        <v>950000</v>
      </c>
      <c r="K1263">
        <v>11</v>
      </c>
      <c r="M1263" t="s">
        <v>113</v>
      </c>
      <c r="N1263" s="17" t="s">
        <v>48</v>
      </c>
      <c r="O1263" t="s">
        <v>493</v>
      </c>
      <c r="P1263" t="s">
        <v>1388</v>
      </c>
      <c r="Q1263" t="s">
        <v>53</v>
      </c>
      <c r="R1263" t="s">
        <v>117</v>
      </c>
      <c r="S1263" t="s">
        <v>135</v>
      </c>
      <c r="T1263" t="s">
        <v>287</v>
      </c>
      <c r="U1263" t="s">
        <v>1120</v>
      </c>
      <c r="V1263" s="17" t="str">
        <f t="shared" si="185"/>
        <v>13-488102</v>
      </c>
      <c r="W1263" t="s">
        <v>1426</v>
      </c>
      <c r="X1263" s="17" t="s">
        <v>40</v>
      </c>
      <c r="Y1263" s="14">
        <v>44258</v>
      </c>
      <c r="Z1263" s="16">
        <v>30</v>
      </c>
      <c r="AA1263" s="14">
        <v>44288</v>
      </c>
      <c r="AB1263" s="14">
        <v>44266</v>
      </c>
      <c r="AC1263" s="19">
        <f t="shared" si="181"/>
        <v>10450000</v>
      </c>
      <c r="AD1263">
        <v>15</v>
      </c>
      <c r="AE1263" s="14">
        <v>44281</v>
      </c>
      <c r="AF1263" s="14">
        <v>44282</v>
      </c>
      <c r="AG1263">
        <v>15</v>
      </c>
      <c r="AH1263" s="14">
        <v>44297</v>
      </c>
      <c r="AI1263" s="14">
        <v>44320</v>
      </c>
      <c r="AJ1263">
        <v>18</v>
      </c>
      <c r="AK1263" s="14">
        <v>44338</v>
      </c>
      <c r="AL1263" s="15">
        <f t="shared" si="184"/>
        <v>10450000</v>
      </c>
      <c r="AM1263" s="16">
        <v>8</v>
      </c>
      <c r="AN1263" s="14">
        <v>44583</v>
      </c>
      <c r="AO1263" s="14">
        <v>44643</v>
      </c>
      <c r="AP1263" s="15"/>
      <c r="AQ1263" s="15"/>
      <c r="AR1263" s="15"/>
      <c r="AS1263" s="15"/>
      <c r="AT1263" s="15">
        <v>1045000</v>
      </c>
      <c r="AU1263" s="15"/>
      <c r="AV1263" s="15"/>
      <c r="AW1263" s="15">
        <v>9405000</v>
      </c>
      <c r="AX1263" s="15"/>
      <c r="AY1263" s="15"/>
      <c r="AZ1263" s="15"/>
      <c r="BA1263" s="15"/>
      <c r="BB1263" s="19">
        <f t="shared" si="183"/>
        <v>1045000</v>
      </c>
      <c r="BC1263" s="15">
        <f t="shared" si="186"/>
        <v>10450000</v>
      </c>
      <c r="BD1263" s="15">
        <f t="shared" si="182"/>
        <v>10450000</v>
      </c>
      <c r="BE1263" t="str">
        <f t="shared" si="187"/>
        <v>OK</v>
      </c>
      <c r="BF1263">
        <f t="shared" si="188"/>
        <v>2</v>
      </c>
    </row>
    <row r="1264" spans="1:58" hidden="1">
      <c r="A1264">
        <v>13</v>
      </c>
      <c r="B1264" t="s">
        <v>24</v>
      </c>
      <c r="C1264" t="s">
        <v>1329</v>
      </c>
      <c r="D1264" t="s">
        <v>1305</v>
      </c>
      <c r="E1264" t="s">
        <v>8</v>
      </c>
      <c r="F1264" s="17" t="s">
        <v>138</v>
      </c>
      <c r="G1264">
        <v>4881</v>
      </c>
      <c r="H1264">
        <v>9</v>
      </c>
      <c r="I1264" s="15">
        <v>8550000</v>
      </c>
      <c r="J1264" s="15">
        <v>950000</v>
      </c>
      <c r="K1264">
        <v>9</v>
      </c>
      <c r="M1264" t="s">
        <v>113</v>
      </c>
      <c r="N1264" s="17" t="s">
        <v>48</v>
      </c>
      <c r="O1264" t="s">
        <v>493</v>
      </c>
      <c r="P1264" t="s">
        <v>1388</v>
      </c>
      <c r="Q1264" t="s">
        <v>53</v>
      </c>
      <c r="R1264" t="s">
        <v>117</v>
      </c>
      <c r="S1264" t="s">
        <v>135</v>
      </c>
      <c r="T1264" t="s">
        <v>287</v>
      </c>
      <c r="U1264" t="s">
        <v>1120</v>
      </c>
      <c r="V1264" s="17" t="str">
        <f t="shared" si="185"/>
        <v>13-488102</v>
      </c>
      <c r="W1264" t="s">
        <v>1421</v>
      </c>
      <c r="X1264" s="17" t="s">
        <v>40</v>
      </c>
      <c r="Y1264" s="14">
        <v>44258</v>
      </c>
      <c r="Z1264" s="16">
        <v>30</v>
      </c>
      <c r="AA1264" s="14">
        <v>44288</v>
      </c>
      <c r="AB1264" s="14">
        <v>44266</v>
      </c>
      <c r="AC1264" s="19">
        <f t="shared" si="181"/>
        <v>8550000</v>
      </c>
      <c r="AD1264">
        <v>15</v>
      </c>
      <c r="AE1264" s="14">
        <v>44281</v>
      </c>
      <c r="AF1264" s="14">
        <v>44282</v>
      </c>
      <c r="AG1264">
        <v>15</v>
      </c>
      <c r="AH1264" s="14">
        <v>44297</v>
      </c>
      <c r="AI1264" s="14">
        <v>44320</v>
      </c>
      <c r="AJ1264">
        <v>18</v>
      </c>
      <c r="AK1264" s="14">
        <v>44338</v>
      </c>
      <c r="AL1264" s="15">
        <f t="shared" si="184"/>
        <v>8550000</v>
      </c>
      <c r="AM1264" s="16">
        <v>8</v>
      </c>
      <c r="AN1264" s="14">
        <v>44583</v>
      </c>
      <c r="AO1264" s="14">
        <v>44643</v>
      </c>
      <c r="AP1264" s="15"/>
      <c r="AQ1264" s="15"/>
      <c r="AR1264" s="15"/>
      <c r="AS1264" s="15"/>
      <c r="AT1264" s="15">
        <v>855000</v>
      </c>
      <c r="AU1264" s="15"/>
      <c r="AV1264" s="15"/>
      <c r="AW1264" s="15">
        <v>7695000</v>
      </c>
      <c r="AX1264" s="15"/>
      <c r="AY1264" s="15"/>
      <c r="AZ1264" s="15"/>
      <c r="BA1264" s="15"/>
      <c r="BB1264" s="19">
        <f t="shared" si="183"/>
        <v>855000</v>
      </c>
      <c r="BC1264" s="15">
        <f t="shared" si="186"/>
        <v>8550000</v>
      </c>
      <c r="BD1264" s="15">
        <f t="shared" si="182"/>
        <v>8550000</v>
      </c>
      <c r="BE1264" t="str">
        <f t="shared" si="187"/>
        <v>OK</v>
      </c>
      <c r="BF1264">
        <f t="shared" si="188"/>
        <v>2</v>
      </c>
    </row>
    <row r="1265" spans="1:58" hidden="1">
      <c r="A1265">
        <v>13</v>
      </c>
      <c r="B1265" t="s">
        <v>24</v>
      </c>
      <c r="C1265" t="s">
        <v>1331</v>
      </c>
      <c r="D1265" t="s">
        <v>1290</v>
      </c>
      <c r="E1265" t="s">
        <v>8</v>
      </c>
      <c r="F1265" s="17" t="s">
        <v>138</v>
      </c>
      <c r="G1265">
        <v>4881</v>
      </c>
      <c r="H1265">
        <v>7</v>
      </c>
      <c r="I1265" s="15">
        <v>6650000</v>
      </c>
      <c r="J1265" s="15">
        <v>950000</v>
      </c>
      <c r="K1265">
        <v>7</v>
      </c>
      <c r="M1265" t="s">
        <v>113</v>
      </c>
      <c r="N1265" s="17" t="s">
        <v>48</v>
      </c>
      <c r="O1265" t="s">
        <v>493</v>
      </c>
      <c r="P1265" t="s">
        <v>1388</v>
      </c>
      <c r="Q1265" t="s">
        <v>53</v>
      </c>
      <c r="R1265" t="s">
        <v>117</v>
      </c>
      <c r="S1265" t="s">
        <v>135</v>
      </c>
      <c r="T1265" t="s">
        <v>287</v>
      </c>
      <c r="U1265" t="s">
        <v>1120</v>
      </c>
      <c r="V1265" s="17" t="str">
        <f t="shared" si="185"/>
        <v>13-488102</v>
      </c>
      <c r="W1265" t="s">
        <v>1420</v>
      </c>
      <c r="X1265" s="17" t="s">
        <v>40</v>
      </c>
      <c r="Y1265" s="14">
        <v>44258</v>
      </c>
      <c r="Z1265" s="16">
        <v>30</v>
      </c>
      <c r="AA1265" s="14">
        <v>44288</v>
      </c>
      <c r="AB1265" s="14">
        <v>44266</v>
      </c>
      <c r="AC1265" s="19">
        <f t="shared" si="181"/>
        <v>6650000</v>
      </c>
      <c r="AD1265">
        <v>15</v>
      </c>
      <c r="AE1265" s="14">
        <v>44281</v>
      </c>
      <c r="AF1265" s="14">
        <v>44282</v>
      </c>
      <c r="AG1265">
        <v>15</v>
      </c>
      <c r="AH1265" s="14">
        <v>44297</v>
      </c>
      <c r="AI1265" s="14">
        <v>44320</v>
      </c>
      <c r="AJ1265">
        <v>18</v>
      </c>
      <c r="AK1265" s="14">
        <v>44338</v>
      </c>
      <c r="AL1265" s="15">
        <f t="shared" si="184"/>
        <v>6650000</v>
      </c>
      <c r="AM1265" s="16">
        <v>8</v>
      </c>
      <c r="AN1265" s="14">
        <v>44583</v>
      </c>
      <c r="AO1265" s="14">
        <v>44643</v>
      </c>
      <c r="AP1265" s="15"/>
      <c r="AQ1265" s="15"/>
      <c r="AR1265" s="15"/>
      <c r="AS1265" s="15"/>
      <c r="AT1265" s="15">
        <v>665000</v>
      </c>
      <c r="AU1265" s="15"/>
      <c r="AV1265" s="15"/>
      <c r="AW1265" s="15">
        <v>5985000</v>
      </c>
      <c r="AX1265" s="15"/>
      <c r="AY1265" s="15"/>
      <c r="AZ1265" s="15"/>
      <c r="BA1265" s="15"/>
      <c r="BB1265" s="19">
        <f t="shared" si="183"/>
        <v>665000</v>
      </c>
      <c r="BC1265" s="15">
        <f t="shared" si="186"/>
        <v>6650000</v>
      </c>
      <c r="BD1265" s="15">
        <f t="shared" si="182"/>
        <v>6650000</v>
      </c>
      <c r="BE1265" t="str">
        <f t="shared" si="187"/>
        <v>OK</v>
      </c>
      <c r="BF1265">
        <f t="shared" si="188"/>
        <v>2</v>
      </c>
    </row>
    <row r="1266" spans="1:58" hidden="1">
      <c r="A1266">
        <v>13</v>
      </c>
      <c r="B1266" t="s">
        <v>24</v>
      </c>
      <c r="C1266" t="s">
        <v>1359</v>
      </c>
      <c r="D1266" t="s">
        <v>1391</v>
      </c>
      <c r="E1266" t="s">
        <v>8</v>
      </c>
      <c r="F1266" s="17" t="s">
        <v>138</v>
      </c>
      <c r="G1266">
        <v>4881</v>
      </c>
      <c r="H1266">
        <v>15</v>
      </c>
      <c r="I1266" s="15">
        <v>14250000</v>
      </c>
      <c r="J1266" s="15">
        <v>950000</v>
      </c>
      <c r="K1266">
        <v>15</v>
      </c>
      <c r="M1266" t="s">
        <v>113</v>
      </c>
      <c r="N1266" s="17" t="s">
        <v>48</v>
      </c>
      <c r="O1266" t="s">
        <v>493</v>
      </c>
      <c r="P1266" t="s">
        <v>1388</v>
      </c>
      <c r="Q1266" t="s">
        <v>53</v>
      </c>
      <c r="R1266" t="s">
        <v>117</v>
      </c>
      <c r="S1266" t="s">
        <v>135</v>
      </c>
      <c r="T1266" t="s">
        <v>287</v>
      </c>
      <c r="U1266" t="s">
        <v>1120</v>
      </c>
      <c r="V1266" s="17" t="str">
        <f t="shared" si="185"/>
        <v>13-488102</v>
      </c>
      <c r="W1266" t="s">
        <v>1424</v>
      </c>
      <c r="X1266" s="17" t="s">
        <v>40</v>
      </c>
      <c r="Y1266" s="14">
        <v>44258</v>
      </c>
      <c r="Z1266" s="16">
        <v>30</v>
      </c>
      <c r="AA1266" s="14">
        <v>44288</v>
      </c>
      <c r="AB1266" s="14">
        <v>44266</v>
      </c>
      <c r="AC1266" s="19">
        <f t="shared" si="181"/>
        <v>14250000</v>
      </c>
      <c r="AD1266">
        <v>15</v>
      </c>
      <c r="AE1266" s="14">
        <v>44281</v>
      </c>
      <c r="AF1266" s="14">
        <v>44282</v>
      </c>
      <c r="AG1266">
        <v>15</v>
      </c>
      <c r="AH1266" s="14">
        <v>44297</v>
      </c>
      <c r="AI1266" s="14">
        <v>44320</v>
      </c>
      <c r="AJ1266">
        <v>18</v>
      </c>
      <c r="AK1266" s="14">
        <v>44338</v>
      </c>
      <c r="AL1266" s="15">
        <f t="shared" si="184"/>
        <v>14250000</v>
      </c>
      <c r="AM1266" s="16">
        <v>8</v>
      </c>
      <c r="AN1266" s="14">
        <v>44583</v>
      </c>
      <c r="AO1266" s="14">
        <v>44643</v>
      </c>
      <c r="AP1266" s="15"/>
      <c r="AQ1266" s="15"/>
      <c r="AR1266" s="15"/>
      <c r="AS1266" s="15"/>
      <c r="AT1266" s="15">
        <v>1425000</v>
      </c>
      <c r="AU1266" s="15"/>
      <c r="AV1266" s="15"/>
      <c r="AW1266" s="15">
        <v>12825000</v>
      </c>
      <c r="AX1266" s="15"/>
      <c r="AY1266" s="15"/>
      <c r="AZ1266" s="15"/>
      <c r="BA1266" s="15"/>
      <c r="BB1266" s="19">
        <f t="shared" si="183"/>
        <v>1425000</v>
      </c>
      <c r="BC1266" s="15">
        <f t="shared" si="186"/>
        <v>14250000</v>
      </c>
      <c r="BD1266" s="15">
        <f t="shared" si="182"/>
        <v>14250000</v>
      </c>
      <c r="BE1266" t="str">
        <f t="shared" si="187"/>
        <v>OK</v>
      </c>
      <c r="BF1266">
        <f t="shared" si="188"/>
        <v>2</v>
      </c>
    </row>
    <row r="1267" spans="1:58" hidden="1">
      <c r="A1267">
        <v>13</v>
      </c>
      <c r="B1267" t="s">
        <v>24</v>
      </c>
      <c r="C1267" t="s">
        <v>1333</v>
      </c>
      <c r="D1267" t="s">
        <v>1305</v>
      </c>
      <c r="E1267" t="s">
        <v>8</v>
      </c>
      <c r="F1267" s="17" t="s">
        <v>138</v>
      </c>
      <c r="G1267">
        <v>4881</v>
      </c>
      <c r="H1267">
        <v>9</v>
      </c>
      <c r="I1267" s="15">
        <v>8550000</v>
      </c>
      <c r="J1267" s="15">
        <v>950000</v>
      </c>
      <c r="K1267">
        <v>9</v>
      </c>
      <c r="M1267" t="s">
        <v>113</v>
      </c>
      <c r="N1267" s="17" t="s">
        <v>48</v>
      </c>
      <c r="O1267" t="s">
        <v>493</v>
      </c>
      <c r="P1267" t="s">
        <v>1388</v>
      </c>
      <c r="Q1267" t="s">
        <v>53</v>
      </c>
      <c r="R1267" t="s">
        <v>117</v>
      </c>
      <c r="S1267" t="s">
        <v>135</v>
      </c>
      <c r="T1267" t="s">
        <v>287</v>
      </c>
      <c r="U1267" t="s">
        <v>1120</v>
      </c>
      <c r="V1267" s="17" t="str">
        <f t="shared" si="185"/>
        <v>13-488102</v>
      </c>
      <c r="W1267" t="s">
        <v>1421</v>
      </c>
      <c r="X1267" s="17" t="s">
        <v>40</v>
      </c>
      <c r="Y1267" s="14">
        <v>44258</v>
      </c>
      <c r="Z1267" s="16">
        <v>30</v>
      </c>
      <c r="AA1267" s="14">
        <v>44288</v>
      </c>
      <c r="AB1267" s="14">
        <v>44266</v>
      </c>
      <c r="AC1267" s="19">
        <f t="shared" si="181"/>
        <v>8550000</v>
      </c>
      <c r="AD1267">
        <v>15</v>
      </c>
      <c r="AE1267" s="14">
        <v>44281</v>
      </c>
      <c r="AF1267" s="14">
        <v>44282</v>
      </c>
      <c r="AG1267">
        <v>15</v>
      </c>
      <c r="AH1267" s="14">
        <v>44297</v>
      </c>
      <c r="AI1267" s="14">
        <v>44320</v>
      </c>
      <c r="AJ1267">
        <v>18</v>
      </c>
      <c r="AK1267" s="14">
        <v>44338</v>
      </c>
      <c r="AL1267" s="15">
        <f t="shared" si="184"/>
        <v>8550000</v>
      </c>
      <c r="AM1267" s="16">
        <v>8</v>
      </c>
      <c r="AN1267" s="14">
        <v>44583</v>
      </c>
      <c r="AO1267" s="14">
        <v>44643</v>
      </c>
      <c r="AP1267" s="15"/>
      <c r="AQ1267" s="15"/>
      <c r="AR1267" s="15"/>
      <c r="AS1267" s="15"/>
      <c r="AT1267" s="15">
        <v>855000</v>
      </c>
      <c r="AU1267" s="15"/>
      <c r="AV1267" s="15"/>
      <c r="AW1267" s="15">
        <v>7695000</v>
      </c>
      <c r="AX1267" s="15"/>
      <c r="AY1267" s="15"/>
      <c r="AZ1267" s="15"/>
      <c r="BA1267" s="15"/>
      <c r="BB1267" s="19">
        <f t="shared" si="183"/>
        <v>855000</v>
      </c>
      <c r="BC1267" s="15">
        <f t="shared" si="186"/>
        <v>8550000</v>
      </c>
      <c r="BD1267" s="15">
        <f t="shared" si="182"/>
        <v>8550000</v>
      </c>
      <c r="BE1267" t="str">
        <f t="shared" si="187"/>
        <v>OK</v>
      </c>
      <c r="BF1267">
        <f t="shared" si="188"/>
        <v>2</v>
      </c>
    </row>
    <row r="1268" spans="1:58" hidden="1">
      <c r="A1268">
        <v>13</v>
      </c>
      <c r="B1268" t="s">
        <v>24</v>
      </c>
      <c r="C1268" t="s">
        <v>1382</v>
      </c>
      <c r="D1268" t="s">
        <v>1401</v>
      </c>
      <c r="E1268" t="s">
        <v>8</v>
      </c>
      <c r="F1268" s="17" t="s">
        <v>138</v>
      </c>
      <c r="G1268">
        <v>4881</v>
      </c>
      <c r="H1268">
        <v>17</v>
      </c>
      <c r="I1268" s="15">
        <v>16150000</v>
      </c>
      <c r="J1268" s="15">
        <v>950000</v>
      </c>
      <c r="K1268">
        <v>17</v>
      </c>
      <c r="M1268" t="s">
        <v>113</v>
      </c>
      <c r="N1268" s="17" t="s">
        <v>48</v>
      </c>
      <c r="O1268" t="s">
        <v>493</v>
      </c>
      <c r="P1268" t="s">
        <v>1388</v>
      </c>
      <c r="Q1268" t="s">
        <v>53</v>
      </c>
      <c r="R1268" t="s">
        <v>117</v>
      </c>
      <c r="S1268" t="s">
        <v>135</v>
      </c>
      <c r="T1268" t="s">
        <v>287</v>
      </c>
      <c r="U1268" t="s">
        <v>1120</v>
      </c>
      <c r="V1268" s="17" t="str">
        <f t="shared" si="185"/>
        <v>13-488102</v>
      </c>
      <c r="W1268" t="s">
        <v>1426</v>
      </c>
      <c r="X1268" s="17" t="s">
        <v>40</v>
      </c>
      <c r="Y1268" s="14">
        <v>44258</v>
      </c>
      <c r="Z1268" s="16">
        <v>30</v>
      </c>
      <c r="AA1268" s="14">
        <v>44288</v>
      </c>
      <c r="AB1268" s="14">
        <v>44266</v>
      </c>
      <c r="AC1268" s="19">
        <f t="shared" si="181"/>
        <v>16150000</v>
      </c>
      <c r="AD1268">
        <v>15</v>
      </c>
      <c r="AE1268" s="14">
        <v>44281</v>
      </c>
      <c r="AF1268" s="14">
        <v>44282</v>
      </c>
      <c r="AG1268">
        <v>15</v>
      </c>
      <c r="AH1268" s="14">
        <v>44297</v>
      </c>
      <c r="AI1268" s="14">
        <v>44320</v>
      </c>
      <c r="AJ1268">
        <v>18</v>
      </c>
      <c r="AK1268" s="14">
        <v>44338</v>
      </c>
      <c r="AL1268" s="15">
        <f t="shared" si="184"/>
        <v>16150000</v>
      </c>
      <c r="AM1268" s="16">
        <v>8</v>
      </c>
      <c r="AN1268" s="14">
        <v>44583</v>
      </c>
      <c r="AO1268" s="14">
        <v>44643</v>
      </c>
      <c r="AP1268" s="15"/>
      <c r="AQ1268" s="15"/>
      <c r="AR1268" s="15"/>
      <c r="AS1268" s="15"/>
      <c r="AT1268" s="15">
        <v>1615000</v>
      </c>
      <c r="AU1268" s="15"/>
      <c r="AV1268" s="15"/>
      <c r="AW1268" s="15">
        <v>14535000</v>
      </c>
      <c r="AX1268" s="15"/>
      <c r="AY1268" s="15"/>
      <c r="AZ1268" s="15"/>
      <c r="BA1268" s="15"/>
      <c r="BB1268" s="19">
        <f t="shared" si="183"/>
        <v>1615000</v>
      </c>
      <c r="BC1268" s="15">
        <f t="shared" si="186"/>
        <v>16150000</v>
      </c>
      <c r="BD1268" s="15">
        <f t="shared" si="182"/>
        <v>16150000</v>
      </c>
      <c r="BE1268" t="str">
        <f t="shared" si="187"/>
        <v>OK</v>
      </c>
      <c r="BF1268">
        <f t="shared" si="188"/>
        <v>2</v>
      </c>
    </row>
    <row r="1269" spans="1:58" hidden="1">
      <c r="A1269">
        <v>13</v>
      </c>
      <c r="B1269" t="s">
        <v>24</v>
      </c>
      <c r="C1269" t="s">
        <v>1414</v>
      </c>
      <c r="D1269" t="s">
        <v>1318</v>
      </c>
      <c r="E1269" t="s">
        <v>8</v>
      </c>
      <c r="F1269" s="17" t="s">
        <v>138</v>
      </c>
      <c r="G1269">
        <v>4881</v>
      </c>
      <c r="H1269">
        <v>9</v>
      </c>
      <c r="I1269" s="15">
        <v>8550000</v>
      </c>
      <c r="J1269" s="15">
        <v>950000</v>
      </c>
      <c r="K1269">
        <v>9</v>
      </c>
      <c r="M1269" t="s">
        <v>113</v>
      </c>
      <c r="N1269" s="17" t="s">
        <v>48</v>
      </c>
      <c r="O1269" t="s">
        <v>493</v>
      </c>
      <c r="P1269" t="s">
        <v>1388</v>
      </c>
      <c r="Q1269" t="s">
        <v>53</v>
      </c>
      <c r="R1269" t="s">
        <v>117</v>
      </c>
      <c r="S1269" t="s">
        <v>135</v>
      </c>
      <c r="T1269" t="s">
        <v>287</v>
      </c>
      <c r="U1269" t="s">
        <v>1120</v>
      </c>
      <c r="V1269" s="17" t="str">
        <f t="shared" si="185"/>
        <v>13-488102</v>
      </c>
      <c r="W1269" t="s">
        <v>1427</v>
      </c>
      <c r="X1269" s="17" t="s">
        <v>40</v>
      </c>
      <c r="Y1269" s="14">
        <v>44258</v>
      </c>
      <c r="Z1269" s="16">
        <v>30</v>
      </c>
      <c r="AA1269" s="14">
        <v>44288</v>
      </c>
      <c r="AB1269" s="14">
        <v>44266</v>
      </c>
      <c r="AC1269" s="19">
        <f t="shared" ref="AC1269:AC1332" si="189">I1269</f>
        <v>8550000</v>
      </c>
      <c r="AD1269">
        <v>15</v>
      </c>
      <c r="AE1269" s="14">
        <v>44281</v>
      </c>
      <c r="AF1269" s="14">
        <v>44282</v>
      </c>
      <c r="AG1269">
        <v>15</v>
      </c>
      <c r="AH1269" s="14">
        <v>44297</v>
      </c>
      <c r="AI1269" s="14">
        <v>44320</v>
      </c>
      <c r="AJ1269">
        <v>18</v>
      </c>
      <c r="AK1269" s="14">
        <v>44338</v>
      </c>
      <c r="AL1269" s="15">
        <f t="shared" si="184"/>
        <v>8550000</v>
      </c>
      <c r="AM1269" s="16">
        <v>8</v>
      </c>
      <c r="AN1269" s="14">
        <v>44583</v>
      </c>
      <c r="AO1269" s="14">
        <v>44643</v>
      </c>
      <c r="AP1269" s="15"/>
      <c r="AQ1269" s="15"/>
      <c r="AR1269" s="15"/>
      <c r="AS1269" s="15"/>
      <c r="AT1269" s="15">
        <v>855000</v>
      </c>
      <c r="AU1269" s="15"/>
      <c r="AV1269" s="15"/>
      <c r="AW1269" s="15">
        <v>7695000</v>
      </c>
      <c r="AX1269" s="15"/>
      <c r="AY1269" s="15"/>
      <c r="AZ1269" s="15"/>
      <c r="BA1269" s="15"/>
      <c r="BB1269" s="19">
        <f t="shared" si="183"/>
        <v>855000</v>
      </c>
      <c r="BC1269" s="15">
        <f t="shared" si="186"/>
        <v>8550000</v>
      </c>
      <c r="BD1269" s="15">
        <f t="shared" si="182"/>
        <v>8550000</v>
      </c>
      <c r="BE1269" t="str">
        <f t="shared" si="187"/>
        <v>OK</v>
      </c>
      <c r="BF1269">
        <f t="shared" si="188"/>
        <v>2</v>
      </c>
    </row>
    <row r="1270" spans="1:58" hidden="1">
      <c r="A1270">
        <v>13</v>
      </c>
      <c r="B1270" t="s">
        <v>24</v>
      </c>
      <c r="C1270" t="s">
        <v>1415</v>
      </c>
      <c r="D1270" t="s">
        <v>1403</v>
      </c>
      <c r="E1270" t="s">
        <v>8</v>
      </c>
      <c r="F1270" s="17" t="s">
        <v>138</v>
      </c>
      <c r="G1270">
        <v>4881</v>
      </c>
      <c r="H1270">
        <v>7</v>
      </c>
      <c r="I1270" s="15">
        <v>6650000</v>
      </c>
      <c r="J1270" s="15">
        <v>950000</v>
      </c>
      <c r="K1270">
        <v>7</v>
      </c>
      <c r="M1270" t="s">
        <v>113</v>
      </c>
      <c r="N1270" s="17" t="s">
        <v>48</v>
      </c>
      <c r="O1270" t="s">
        <v>493</v>
      </c>
      <c r="P1270" t="s">
        <v>1388</v>
      </c>
      <c r="Q1270" t="s">
        <v>53</v>
      </c>
      <c r="R1270" t="s">
        <v>117</v>
      </c>
      <c r="S1270" t="s">
        <v>135</v>
      </c>
      <c r="T1270" t="s">
        <v>287</v>
      </c>
      <c r="U1270" t="s">
        <v>1120</v>
      </c>
      <c r="V1270" s="17" t="str">
        <f t="shared" si="185"/>
        <v>13-488102</v>
      </c>
      <c r="W1270" t="s">
        <v>1423</v>
      </c>
      <c r="X1270" s="17" t="s">
        <v>40</v>
      </c>
      <c r="Y1270" s="14">
        <v>44258</v>
      </c>
      <c r="Z1270" s="16">
        <v>30</v>
      </c>
      <c r="AA1270" s="14">
        <v>44288</v>
      </c>
      <c r="AB1270" s="14">
        <v>44266</v>
      </c>
      <c r="AC1270" s="19">
        <f t="shared" si="189"/>
        <v>6650000</v>
      </c>
      <c r="AD1270">
        <v>15</v>
      </c>
      <c r="AE1270" s="14">
        <v>44281</v>
      </c>
      <c r="AF1270" s="14">
        <v>44282</v>
      </c>
      <c r="AG1270">
        <v>15</v>
      </c>
      <c r="AH1270" s="14">
        <v>44297</v>
      </c>
      <c r="AI1270" s="14">
        <v>44320</v>
      </c>
      <c r="AJ1270">
        <v>18</v>
      </c>
      <c r="AK1270" s="14">
        <v>44338</v>
      </c>
      <c r="AL1270" s="15">
        <f t="shared" si="184"/>
        <v>6650000</v>
      </c>
      <c r="AM1270" s="16">
        <v>8</v>
      </c>
      <c r="AN1270" s="14">
        <v>44583</v>
      </c>
      <c r="AO1270" s="14">
        <v>44643</v>
      </c>
      <c r="AP1270" s="15"/>
      <c r="AQ1270" s="15"/>
      <c r="AR1270" s="15"/>
      <c r="AS1270" s="15"/>
      <c r="AT1270" s="15">
        <v>665000</v>
      </c>
      <c r="AU1270" s="15"/>
      <c r="AV1270" s="15"/>
      <c r="AW1270" s="15">
        <v>5985000</v>
      </c>
      <c r="AX1270" s="15"/>
      <c r="AY1270" s="15"/>
      <c r="AZ1270" s="15"/>
      <c r="BA1270" s="15"/>
      <c r="BB1270" s="19">
        <f t="shared" si="183"/>
        <v>665000</v>
      </c>
      <c r="BC1270" s="15">
        <f t="shared" si="186"/>
        <v>6650000</v>
      </c>
      <c r="BD1270" s="15">
        <f t="shared" si="182"/>
        <v>6650000</v>
      </c>
      <c r="BE1270" t="str">
        <f t="shared" si="187"/>
        <v>OK</v>
      </c>
      <c r="BF1270">
        <f t="shared" si="188"/>
        <v>2</v>
      </c>
    </row>
    <row r="1271" spans="1:58" hidden="1">
      <c r="A1271">
        <v>13</v>
      </c>
      <c r="B1271" t="s">
        <v>24</v>
      </c>
      <c r="C1271" t="s">
        <v>1383</v>
      </c>
      <c r="D1271" t="s">
        <v>1308</v>
      </c>
      <c r="E1271" t="s">
        <v>8</v>
      </c>
      <c r="F1271" s="17" t="s">
        <v>138</v>
      </c>
      <c r="G1271">
        <v>4881</v>
      </c>
      <c r="H1271">
        <v>15</v>
      </c>
      <c r="I1271" s="15">
        <v>14250000</v>
      </c>
      <c r="J1271" s="15">
        <v>950000</v>
      </c>
      <c r="K1271">
        <v>15</v>
      </c>
      <c r="M1271" t="s">
        <v>113</v>
      </c>
      <c r="N1271" s="17" t="s">
        <v>48</v>
      </c>
      <c r="O1271" t="s">
        <v>493</v>
      </c>
      <c r="P1271" t="s">
        <v>1388</v>
      </c>
      <c r="Q1271" t="s">
        <v>53</v>
      </c>
      <c r="R1271" t="s">
        <v>117</v>
      </c>
      <c r="S1271" t="s">
        <v>135</v>
      </c>
      <c r="T1271" t="s">
        <v>287</v>
      </c>
      <c r="U1271" t="s">
        <v>1120</v>
      </c>
      <c r="V1271" s="17" t="str">
        <f t="shared" si="185"/>
        <v>13-488102</v>
      </c>
      <c r="W1271" t="s">
        <v>1423</v>
      </c>
      <c r="X1271" s="17" t="s">
        <v>40</v>
      </c>
      <c r="Y1271" s="14">
        <v>44258</v>
      </c>
      <c r="Z1271" s="16">
        <v>30</v>
      </c>
      <c r="AA1271" s="14">
        <v>44288</v>
      </c>
      <c r="AB1271" s="14">
        <v>44266</v>
      </c>
      <c r="AC1271" s="19">
        <f t="shared" si="189"/>
        <v>14250000</v>
      </c>
      <c r="AD1271">
        <v>15</v>
      </c>
      <c r="AE1271" s="14">
        <v>44281</v>
      </c>
      <c r="AF1271" s="14">
        <v>44282</v>
      </c>
      <c r="AG1271">
        <v>15</v>
      </c>
      <c r="AH1271" s="14">
        <v>44297</v>
      </c>
      <c r="AI1271" s="14">
        <v>44320</v>
      </c>
      <c r="AJ1271">
        <v>18</v>
      </c>
      <c r="AK1271" s="14">
        <v>44338</v>
      </c>
      <c r="AL1271" s="15">
        <f t="shared" si="184"/>
        <v>14250000</v>
      </c>
      <c r="AM1271" s="16">
        <v>8</v>
      </c>
      <c r="AN1271" s="14">
        <v>44583</v>
      </c>
      <c r="AO1271" s="14">
        <v>44643</v>
      </c>
      <c r="AP1271" s="15"/>
      <c r="AQ1271" s="15"/>
      <c r="AR1271" s="15"/>
      <c r="AS1271" s="15"/>
      <c r="AT1271" s="15">
        <v>1425000</v>
      </c>
      <c r="AU1271" s="15"/>
      <c r="AV1271" s="15"/>
      <c r="AW1271" s="15">
        <v>12825000</v>
      </c>
      <c r="AX1271" s="15"/>
      <c r="AY1271" s="15"/>
      <c r="AZ1271" s="15"/>
      <c r="BA1271" s="15"/>
      <c r="BB1271" s="19">
        <f t="shared" si="183"/>
        <v>1425000</v>
      </c>
      <c r="BC1271" s="15">
        <f t="shared" si="186"/>
        <v>14250000</v>
      </c>
      <c r="BD1271" s="15">
        <f t="shared" si="182"/>
        <v>14250000</v>
      </c>
      <c r="BE1271" t="str">
        <f t="shared" si="187"/>
        <v>OK</v>
      </c>
      <c r="BF1271">
        <f t="shared" si="188"/>
        <v>2</v>
      </c>
    </row>
    <row r="1272" spans="1:58" hidden="1">
      <c r="A1272">
        <v>13</v>
      </c>
      <c r="B1272" t="s">
        <v>24</v>
      </c>
      <c r="C1272" t="s">
        <v>1335</v>
      </c>
      <c r="D1272" t="s">
        <v>1318</v>
      </c>
      <c r="E1272" t="s">
        <v>8</v>
      </c>
      <c r="F1272" s="17" t="s">
        <v>138</v>
      </c>
      <c r="G1272">
        <v>4881</v>
      </c>
      <c r="H1272">
        <v>36</v>
      </c>
      <c r="I1272" s="15">
        <v>34200000</v>
      </c>
      <c r="J1272" s="15">
        <v>950000</v>
      </c>
      <c r="K1272">
        <v>36</v>
      </c>
      <c r="M1272" t="s">
        <v>113</v>
      </c>
      <c r="N1272" s="17" t="s">
        <v>48</v>
      </c>
      <c r="O1272" t="s">
        <v>493</v>
      </c>
      <c r="P1272" t="s">
        <v>1388</v>
      </c>
      <c r="Q1272" t="s">
        <v>53</v>
      </c>
      <c r="R1272" t="s">
        <v>117</v>
      </c>
      <c r="S1272" t="s">
        <v>135</v>
      </c>
      <c r="T1272" t="s">
        <v>287</v>
      </c>
      <c r="U1272" t="s">
        <v>1120</v>
      </c>
      <c r="V1272" s="17" t="str">
        <f t="shared" si="185"/>
        <v>13-488102</v>
      </c>
      <c r="W1272" t="s">
        <v>1421</v>
      </c>
      <c r="X1272" s="17" t="s">
        <v>40</v>
      </c>
      <c r="Y1272" s="14">
        <v>44258</v>
      </c>
      <c r="Z1272" s="16">
        <v>30</v>
      </c>
      <c r="AA1272" s="14">
        <v>44288</v>
      </c>
      <c r="AB1272" s="14">
        <v>44266</v>
      </c>
      <c r="AC1272" s="19">
        <f t="shared" si="189"/>
        <v>34200000</v>
      </c>
      <c r="AD1272">
        <v>15</v>
      </c>
      <c r="AE1272" s="14">
        <v>44281</v>
      </c>
      <c r="AF1272" s="14">
        <v>44282</v>
      </c>
      <c r="AG1272">
        <v>15</v>
      </c>
      <c r="AH1272" s="14">
        <v>44297</v>
      </c>
      <c r="AI1272" s="14">
        <v>44320</v>
      </c>
      <c r="AJ1272">
        <v>18</v>
      </c>
      <c r="AK1272" s="14">
        <v>44338</v>
      </c>
      <c r="AL1272" s="15">
        <f t="shared" si="184"/>
        <v>34200000</v>
      </c>
      <c r="AM1272" s="16">
        <v>8</v>
      </c>
      <c r="AN1272" s="14">
        <v>44583</v>
      </c>
      <c r="AO1272" s="14">
        <v>44643</v>
      </c>
      <c r="AP1272" s="15"/>
      <c r="AQ1272" s="15"/>
      <c r="AR1272" s="15"/>
      <c r="AS1272" s="15"/>
      <c r="AT1272" s="15">
        <v>3420000</v>
      </c>
      <c r="AU1272" s="15"/>
      <c r="AV1272" s="15"/>
      <c r="AW1272" s="15">
        <v>30780000</v>
      </c>
      <c r="AX1272" s="15"/>
      <c r="AY1272" s="15"/>
      <c r="AZ1272" s="15"/>
      <c r="BA1272" s="15"/>
      <c r="BB1272" s="19">
        <f t="shared" si="183"/>
        <v>3420000</v>
      </c>
      <c r="BC1272" s="15">
        <f t="shared" si="186"/>
        <v>34200000</v>
      </c>
      <c r="BD1272" s="15">
        <f t="shared" si="182"/>
        <v>34200000</v>
      </c>
      <c r="BE1272" t="str">
        <f t="shared" si="187"/>
        <v>OK</v>
      </c>
      <c r="BF1272">
        <f t="shared" si="188"/>
        <v>2</v>
      </c>
    </row>
    <row r="1273" spans="1:58" hidden="1">
      <c r="A1273">
        <v>13</v>
      </c>
      <c r="B1273" t="s">
        <v>24</v>
      </c>
      <c r="C1273" t="s">
        <v>1337</v>
      </c>
      <c r="D1273" t="s">
        <v>1311</v>
      </c>
      <c r="E1273" t="s">
        <v>8</v>
      </c>
      <c r="F1273" s="17" t="s">
        <v>138</v>
      </c>
      <c r="G1273">
        <v>4881</v>
      </c>
      <c r="H1273">
        <v>10</v>
      </c>
      <c r="I1273" s="15">
        <v>9500000</v>
      </c>
      <c r="J1273" s="15">
        <v>950000</v>
      </c>
      <c r="K1273">
        <v>10</v>
      </c>
      <c r="M1273" t="s">
        <v>113</v>
      </c>
      <c r="N1273" s="17" t="s">
        <v>48</v>
      </c>
      <c r="O1273" t="s">
        <v>493</v>
      </c>
      <c r="P1273" t="s">
        <v>1388</v>
      </c>
      <c r="Q1273" t="s">
        <v>53</v>
      </c>
      <c r="R1273" t="s">
        <v>117</v>
      </c>
      <c r="S1273" t="s">
        <v>135</v>
      </c>
      <c r="T1273" t="s">
        <v>287</v>
      </c>
      <c r="U1273" t="s">
        <v>1120</v>
      </c>
      <c r="V1273" s="17" t="str">
        <f t="shared" si="185"/>
        <v>13-488102</v>
      </c>
      <c r="W1273" t="s">
        <v>1424</v>
      </c>
      <c r="X1273" s="17" t="s">
        <v>40</v>
      </c>
      <c r="Y1273" s="14">
        <v>44258</v>
      </c>
      <c r="Z1273" s="16">
        <v>30</v>
      </c>
      <c r="AA1273" s="14">
        <v>44288</v>
      </c>
      <c r="AB1273" s="14">
        <v>44266</v>
      </c>
      <c r="AC1273" s="19">
        <f t="shared" si="189"/>
        <v>9500000</v>
      </c>
      <c r="AD1273">
        <v>15</v>
      </c>
      <c r="AE1273" s="14">
        <v>44281</v>
      </c>
      <c r="AF1273" s="14">
        <v>44282</v>
      </c>
      <c r="AG1273">
        <v>15</v>
      </c>
      <c r="AH1273" s="14">
        <v>44297</v>
      </c>
      <c r="AI1273" s="14">
        <v>44320</v>
      </c>
      <c r="AJ1273">
        <v>18</v>
      </c>
      <c r="AK1273" s="14">
        <v>44338</v>
      </c>
      <c r="AL1273" s="15">
        <f t="shared" si="184"/>
        <v>9500000</v>
      </c>
      <c r="AM1273" s="16">
        <v>8</v>
      </c>
      <c r="AN1273" s="14">
        <v>44583</v>
      </c>
      <c r="AO1273" s="14">
        <v>44643</v>
      </c>
      <c r="AP1273" s="15"/>
      <c r="AQ1273" s="15"/>
      <c r="AR1273" s="15"/>
      <c r="AS1273" s="15"/>
      <c r="AT1273" s="15">
        <v>950000</v>
      </c>
      <c r="AU1273" s="15"/>
      <c r="AV1273" s="15"/>
      <c r="AW1273" s="15">
        <v>8550000</v>
      </c>
      <c r="AX1273" s="15"/>
      <c r="AY1273" s="15"/>
      <c r="AZ1273" s="15"/>
      <c r="BA1273" s="15"/>
      <c r="BB1273" s="19">
        <f t="shared" si="183"/>
        <v>950000</v>
      </c>
      <c r="BC1273" s="15">
        <f t="shared" si="186"/>
        <v>9500000</v>
      </c>
      <c r="BD1273" s="15">
        <f t="shared" si="182"/>
        <v>9500000</v>
      </c>
      <c r="BE1273" t="str">
        <f t="shared" si="187"/>
        <v>OK</v>
      </c>
      <c r="BF1273">
        <f t="shared" si="188"/>
        <v>2</v>
      </c>
    </row>
    <row r="1274" spans="1:58" hidden="1">
      <c r="A1274">
        <v>13</v>
      </c>
      <c r="B1274" t="s">
        <v>24</v>
      </c>
      <c r="C1274" t="s">
        <v>1339</v>
      </c>
      <c r="D1274" t="s">
        <v>1308</v>
      </c>
      <c r="E1274" t="s">
        <v>8</v>
      </c>
      <c r="F1274" s="17" t="s">
        <v>138</v>
      </c>
      <c r="G1274">
        <v>4881</v>
      </c>
      <c r="H1274">
        <v>12</v>
      </c>
      <c r="I1274" s="15">
        <v>11400000</v>
      </c>
      <c r="J1274" s="15">
        <v>950000</v>
      </c>
      <c r="K1274">
        <v>12</v>
      </c>
      <c r="M1274" t="s">
        <v>113</v>
      </c>
      <c r="N1274" s="17" t="s">
        <v>48</v>
      </c>
      <c r="O1274" t="s">
        <v>493</v>
      </c>
      <c r="P1274" t="s">
        <v>1388</v>
      </c>
      <c r="Q1274" t="s">
        <v>53</v>
      </c>
      <c r="R1274" t="s">
        <v>117</v>
      </c>
      <c r="S1274" t="s">
        <v>135</v>
      </c>
      <c r="T1274" t="s">
        <v>287</v>
      </c>
      <c r="U1274" t="s">
        <v>1120</v>
      </c>
      <c r="V1274" s="17" t="str">
        <f t="shared" si="185"/>
        <v>13-488102</v>
      </c>
      <c r="W1274" t="s">
        <v>1423</v>
      </c>
      <c r="X1274" s="17" t="s">
        <v>40</v>
      </c>
      <c r="Y1274" s="14">
        <v>44258</v>
      </c>
      <c r="Z1274" s="16">
        <v>30</v>
      </c>
      <c r="AA1274" s="14">
        <v>44288</v>
      </c>
      <c r="AB1274" s="14">
        <v>44266</v>
      </c>
      <c r="AC1274" s="19">
        <f t="shared" si="189"/>
        <v>11400000</v>
      </c>
      <c r="AD1274">
        <v>15</v>
      </c>
      <c r="AE1274" s="14">
        <v>44281</v>
      </c>
      <c r="AF1274" s="14">
        <v>44282</v>
      </c>
      <c r="AG1274">
        <v>15</v>
      </c>
      <c r="AH1274" s="14">
        <v>44297</v>
      </c>
      <c r="AI1274" s="14">
        <v>44320</v>
      </c>
      <c r="AJ1274">
        <v>18</v>
      </c>
      <c r="AK1274" s="14">
        <v>44338</v>
      </c>
      <c r="AL1274" s="15">
        <f t="shared" si="184"/>
        <v>11400000</v>
      </c>
      <c r="AM1274" s="16">
        <v>8</v>
      </c>
      <c r="AN1274" s="14">
        <v>44583</v>
      </c>
      <c r="AO1274" s="14">
        <v>44643</v>
      </c>
      <c r="AP1274" s="15"/>
      <c r="AQ1274" s="15"/>
      <c r="AR1274" s="15"/>
      <c r="AS1274" s="15"/>
      <c r="AT1274" s="15">
        <v>1140000</v>
      </c>
      <c r="AU1274" s="15"/>
      <c r="AV1274" s="15"/>
      <c r="AW1274" s="15">
        <v>10260000</v>
      </c>
      <c r="AX1274" s="15"/>
      <c r="AY1274" s="15"/>
      <c r="AZ1274" s="15"/>
      <c r="BA1274" s="15"/>
      <c r="BB1274" s="19">
        <f t="shared" si="183"/>
        <v>1140000</v>
      </c>
      <c r="BC1274" s="15">
        <f t="shared" si="186"/>
        <v>11400000</v>
      </c>
      <c r="BD1274" s="15">
        <f t="shared" si="182"/>
        <v>11400000</v>
      </c>
      <c r="BE1274" t="str">
        <f t="shared" si="187"/>
        <v>OK</v>
      </c>
      <c r="BF1274">
        <f t="shared" si="188"/>
        <v>2</v>
      </c>
    </row>
    <row r="1275" spans="1:58" hidden="1">
      <c r="A1275">
        <v>13</v>
      </c>
      <c r="B1275" t="s">
        <v>24</v>
      </c>
      <c r="C1275" t="s">
        <v>1360</v>
      </c>
      <c r="D1275" t="s">
        <v>1311</v>
      </c>
      <c r="E1275" t="s">
        <v>8</v>
      </c>
      <c r="F1275" s="17" t="s">
        <v>138</v>
      </c>
      <c r="G1275">
        <v>4881</v>
      </c>
      <c r="H1275">
        <v>8</v>
      </c>
      <c r="I1275" s="15">
        <v>7600000</v>
      </c>
      <c r="J1275" s="15">
        <v>950000</v>
      </c>
      <c r="K1275">
        <v>8</v>
      </c>
      <c r="M1275" t="s">
        <v>113</v>
      </c>
      <c r="N1275" s="17" t="s">
        <v>48</v>
      </c>
      <c r="O1275" t="s">
        <v>493</v>
      </c>
      <c r="P1275" t="s">
        <v>1388</v>
      </c>
      <c r="Q1275" t="s">
        <v>53</v>
      </c>
      <c r="R1275" t="s">
        <v>117</v>
      </c>
      <c r="S1275" t="s">
        <v>135</v>
      </c>
      <c r="T1275" t="s">
        <v>287</v>
      </c>
      <c r="U1275" t="s">
        <v>1120</v>
      </c>
      <c r="V1275" s="17" t="str">
        <f t="shared" si="185"/>
        <v>13-488102</v>
      </c>
      <c r="W1275" t="s">
        <v>1424</v>
      </c>
      <c r="X1275" s="17" t="s">
        <v>40</v>
      </c>
      <c r="Y1275" s="14">
        <v>44258</v>
      </c>
      <c r="Z1275" s="16">
        <v>30</v>
      </c>
      <c r="AA1275" s="14">
        <v>44288</v>
      </c>
      <c r="AB1275" s="14">
        <v>44266</v>
      </c>
      <c r="AC1275" s="19">
        <f t="shared" si="189"/>
        <v>7600000</v>
      </c>
      <c r="AD1275">
        <v>15</v>
      </c>
      <c r="AE1275" s="14">
        <v>44281</v>
      </c>
      <c r="AF1275" s="14">
        <v>44282</v>
      </c>
      <c r="AG1275">
        <v>15</v>
      </c>
      <c r="AH1275" s="14">
        <v>44297</v>
      </c>
      <c r="AI1275" s="14">
        <v>44320</v>
      </c>
      <c r="AJ1275">
        <v>18</v>
      </c>
      <c r="AK1275" s="14">
        <v>44338</v>
      </c>
      <c r="AL1275" s="15">
        <f t="shared" si="184"/>
        <v>7600000</v>
      </c>
      <c r="AM1275" s="16">
        <v>8</v>
      </c>
      <c r="AN1275" s="14">
        <v>44583</v>
      </c>
      <c r="AO1275" s="14">
        <v>44643</v>
      </c>
      <c r="AP1275" s="15"/>
      <c r="AQ1275" s="15"/>
      <c r="AR1275" s="15"/>
      <c r="AS1275" s="15"/>
      <c r="AT1275" s="15">
        <v>760000</v>
      </c>
      <c r="AU1275" s="15"/>
      <c r="AV1275" s="15"/>
      <c r="AW1275" s="15">
        <v>6840000</v>
      </c>
      <c r="AX1275" s="15"/>
      <c r="AY1275" s="15"/>
      <c r="AZ1275" s="15"/>
      <c r="BA1275" s="15"/>
      <c r="BB1275" s="19">
        <f t="shared" si="183"/>
        <v>760000</v>
      </c>
      <c r="BC1275" s="15">
        <f t="shared" si="186"/>
        <v>7600000</v>
      </c>
      <c r="BD1275" s="15">
        <f t="shared" si="182"/>
        <v>7600000</v>
      </c>
      <c r="BE1275" t="str">
        <f t="shared" si="187"/>
        <v>OK</v>
      </c>
      <c r="BF1275">
        <f t="shared" si="188"/>
        <v>2</v>
      </c>
    </row>
    <row r="1276" spans="1:58" hidden="1">
      <c r="A1276">
        <v>13</v>
      </c>
      <c r="B1276" t="s">
        <v>24</v>
      </c>
      <c r="C1276" t="s">
        <v>1384</v>
      </c>
      <c r="D1276" t="s">
        <v>1308</v>
      </c>
      <c r="E1276" t="s">
        <v>8</v>
      </c>
      <c r="F1276" s="17" t="s">
        <v>138</v>
      </c>
      <c r="G1276">
        <v>4881</v>
      </c>
      <c r="H1276">
        <v>14</v>
      </c>
      <c r="I1276" s="15">
        <v>13300000</v>
      </c>
      <c r="J1276" s="15">
        <v>950000</v>
      </c>
      <c r="K1276">
        <v>14</v>
      </c>
      <c r="M1276" t="s">
        <v>113</v>
      </c>
      <c r="N1276" s="17" t="s">
        <v>48</v>
      </c>
      <c r="O1276" t="s">
        <v>493</v>
      </c>
      <c r="P1276" t="s">
        <v>1388</v>
      </c>
      <c r="Q1276" t="s">
        <v>53</v>
      </c>
      <c r="R1276" t="s">
        <v>117</v>
      </c>
      <c r="S1276" t="s">
        <v>135</v>
      </c>
      <c r="T1276" t="s">
        <v>287</v>
      </c>
      <c r="U1276" t="s">
        <v>1120</v>
      </c>
      <c r="V1276" s="17" t="str">
        <f t="shared" si="185"/>
        <v>13-488102</v>
      </c>
      <c r="W1276" t="s">
        <v>1423</v>
      </c>
      <c r="X1276" s="17" t="s">
        <v>40</v>
      </c>
      <c r="Y1276" s="14">
        <v>44258</v>
      </c>
      <c r="Z1276" s="16">
        <v>30</v>
      </c>
      <c r="AA1276" s="14">
        <v>44288</v>
      </c>
      <c r="AB1276" s="14">
        <v>44266</v>
      </c>
      <c r="AC1276" s="19">
        <f t="shared" si="189"/>
        <v>13300000</v>
      </c>
      <c r="AD1276">
        <v>15</v>
      </c>
      <c r="AE1276" s="14">
        <v>44281</v>
      </c>
      <c r="AF1276" s="14">
        <v>44282</v>
      </c>
      <c r="AG1276">
        <v>15</v>
      </c>
      <c r="AH1276" s="14">
        <v>44297</v>
      </c>
      <c r="AI1276" s="14">
        <v>44320</v>
      </c>
      <c r="AJ1276">
        <v>18</v>
      </c>
      <c r="AK1276" s="14">
        <v>44338</v>
      </c>
      <c r="AL1276" s="15">
        <f t="shared" si="184"/>
        <v>13300000</v>
      </c>
      <c r="AM1276" s="16">
        <v>8</v>
      </c>
      <c r="AN1276" s="14">
        <v>44583</v>
      </c>
      <c r="AO1276" s="14">
        <v>44643</v>
      </c>
      <c r="AP1276" s="15"/>
      <c r="AQ1276" s="15"/>
      <c r="AR1276" s="15"/>
      <c r="AS1276" s="15"/>
      <c r="AT1276" s="15">
        <v>1330000</v>
      </c>
      <c r="AU1276" s="15"/>
      <c r="AV1276" s="15"/>
      <c r="AW1276" s="15">
        <v>11970000</v>
      </c>
      <c r="AX1276" s="15"/>
      <c r="AY1276" s="15"/>
      <c r="AZ1276" s="15"/>
      <c r="BA1276" s="15"/>
      <c r="BB1276" s="19">
        <f t="shared" si="183"/>
        <v>1330000</v>
      </c>
      <c r="BC1276" s="15">
        <f t="shared" si="186"/>
        <v>13300000</v>
      </c>
      <c r="BD1276" s="15">
        <f t="shared" si="182"/>
        <v>13300000</v>
      </c>
      <c r="BE1276" t="str">
        <f t="shared" si="187"/>
        <v>OK</v>
      </c>
      <c r="BF1276">
        <f t="shared" si="188"/>
        <v>2</v>
      </c>
    </row>
    <row r="1277" spans="1:58" hidden="1">
      <c r="A1277">
        <v>13</v>
      </c>
      <c r="B1277" t="s">
        <v>24</v>
      </c>
      <c r="C1277" t="s">
        <v>1385</v>
      </c>
      <c r="D1277" t="s">
        <v>1290</v>
      </c>
      <c r="E1277" t="s">
        <v>8</v>
      </c>
      <c r="F1277" s="17" t="s">
        <v>138</v>
      </c>
      <c r="G1277">
        <v>4881</v>
      </c>
      <c r="H1277">
        <v>20</v>
      </c>
      <c r="I1277" s="15">
        <v>19000000</v>
      </c>
      <c r="J1277" s="15">
        <v>950000</v>
      </c>
      <c r="K1277">
        <v>20</v>
      </c>
      <c r="M1277" t="s">
        <v>113</v>
      </c>
      <c r="N1277" s="17" t="s">
        <v>48</v>
      </c>
      <c r="O1277" t="s">
        <v>493</v>
      </c>
      <c r="P1277" t="s">
        <v>1388</v>
      </c>
      <c r="Q1277" t="s">
        <v>53</v>
      </c>
      <c r="R1277" t="s">
        <v>117</v>
      </c>
      <c r="S1277" t="s">
        <v>135</v>
      </c>
      <c r="T1277" t="s">
        <v>287</v>
      </c>
      <c r="U1277" t="s">
        <v>1120</v>
      </c>
      <c r="V1277" s="17" t="str">
        <f t="shared" si="185"/>
        <v>13-488102</v>
      </c>
      <c r="W1277" t="s">
        <v>1420</v>
      </c>
      <c r="X1277" s="17" t="s">
        <v>40</v>
      </c>
      <c r="Y1277" s="14">
        <v>44258</v>
      </c>
      <c r="Z1277" s="16">
        <v>30</v>
      </c>
      <c r="AA1277" s="14">
        <v>44288</v>
      </c>
      <c r="AB1277" s="14">
        <v>44266</v>
      </c>
      <c r="AC1277" s="19">
        <f t="shared" si="189"/>
        <v>19000000</v>
      </c>
      <c r="AD1277">
        <v>15</v>
      </c>
      <c r="AE1277" s="14">
        <v>44281</v>
      </c>
      <c r="AF1277" s="14">
        <v>44282</v>
      </c>
      <c r="AG1277">
        <v>15</v>
      </c>
      <c r="AH1277" s="14">
        <v>44297</v>
      </c>
      <c r="AI1277" s="14">
        <v>44320</v>
      </c>
      <c r="AJ1277">
        <v>18</v>
      </c>
      <c r="AK1277" s="14">
        <v>44338</v>
      </c>
      <c r="AL1277" s="15">
        <f t="shared" si="184"/>
        <v>19000000</v>
      </c>
      <c r="AM1277" s="16">
        <v>8</v>
      </c>
      <c r="AN1277" s="14">
        <v>44583</v>
      </c>
      <c r="AO1277" s="14">
        <v>44643</v>
      </c>
      <c r="AP1277" s="15"/>
      <c r="AQ1277" s="15"/>
      <c r="AR1277" s="15"/>
      <c r="AS1277" s="15"/>
      <c r="AT1277" s="15">
        <v>1900000</v>
      </c>
      <c r="AU1277" s="15"/>
      <c r="AV1277" s="15"/>
      <c r="AW1277" s="15">
        <v>17100000</v>
      </c>
      <c r="AX1277" s="15"/>
      <c r="AY1277" s="15"/>
      <c r="AZ1277" s="15"/>
      <c r="BA1277" s="15"/>
      <c r="BB1277" s="19">
        <f t="shared" si="183"/>
        <v>1900000</v>
      </c>
      <c r="BC1277" s="15">
        <f t="shared" si="186"/>
        <v>19000000</v>
      </c>
      <c r="BD1277" s="15">
        <f t="shared" si="182"/>
        <v>19000000</v>
      </c>
      <c r="BE1277" t="str">
        <f t="shared" si="187"/>
        <v>OK</v>
      </c>
      <c r="BF1277">
        <f t="shared" si="188"/>
        <v>2</v>
      </c>
    </row>
    <row r="1278" spans="1:58" hidden="1">
      <c r="A1278">
        <v>13</v>
      </c>
      <c r="B1278" t="s">
        <v>24</v>
      </c>
      <c r="C1278" t="s">
        <v>1341</v>
      </c>
      <c r="D1278" t="s">
        <v>1401</v>
      </c>
      <c r="E1278" t="s">
        <v>8</v>
      </c>
      <c r="F1278" s="17" t="s">
        <v>138</v>
      </c>
      <c r="G1278">
        <v>4881</v>
      </c>
      <c r="H1278">
        <v>20</v>
      </c>
      <c r="I1278" s="15">
        <v>19000000</v>
      </c>
      <c r="J1278" s="15">
        <v>950000</v>
      </c>
      <c r="K1278">
        <v>20</v>
      </c>
      <c r="M1278" t="s">
        <v>113</v>
      </c>
      <c r="N1278" s="17" t="s">
        <v>48</v>
      </c>
      <c r="O1278" t="s">
        <v>493</v>
      </c>
      <c r="P1278" t="s">
        <v>1388</v>
      </c>
      <c r="Q1278" t="s">
        <v>53</v>
      </c>
      <c r="R1278" t="s">
        <v>117</v>
      </c>
      <c r="S1278" t="s">
        <v>135</v>
      </c>
      <c r="T1278" t="s">
        <v>287</v>
      </c>
      <c r="U1278" t="s">
        <v>1120</v>
      </c>
      <c r="V1278" s="17" t="str">
        <f t="shared" si="185"/>
        <v>13-488102</v>
      </c>
      <c r="W1278" t="s">
        <v>1423</v>
      </c>
      <c r="X1278" s="17" t="s">
        <v>40</v>
      </c>
      <c r="Y1278" s="14">
        <v>44258</v>
      </c>
      <c r="Z1278" s="16">
        <v>30</v>
      </c>
      <c r="AA1278" s="14">
        <v>44288</v>
      </c>
      <c r="AB1278" s="14">
        <v>44266</v>
      </c>
      <c r="AC1278" s="19">
        <f t="shared" si="189"/>
        <v>19000000</v>
      </c>
      <c r="AD1278">
        <v>15</v>
      </c>
      <c r="AE1278" s="14">
        <v>44281</v>
      </c>
      <c r="AF1278" s="14">
        <v>44282</v>
      </c>
      <c r="AG1278">
        <v>15</v>
      </c>
      <c r="AH1278" s="14">
        <v>44297</v>
      </c>
      <c r="AI1278" s="14">
        <v>44320</v>
      </c>
      <c r="AJ1278">
        <v>18</v>
      </c>
      <c r="AK1278" s="14">
        <v>44338</v>
      </c>
      <c r="AL1278" s="15">
        <f t="shared" si="184"/>
        <v>19000000</v>
      </c>
      <c r="AM1278" s="16">
        <v>8</v>
      </c>
      <c r="AN1278" s="14">
        <v>44583</v>
      </c>
      <c r="AO1278" s="14">
        <v>44643</v>
      </c>
      <c r="AP1278" s="15"/>
      <c r="AQ1278" s="15"/>
      <c r="AR1278" s="15"/>
      <c r="AS1278" s="15"/>
      <c r="AT1278" s="15">
        <v>1900000</v>
      </c>
      <c r="AU1278" s="15"/>
      <c r="AV1278" s="15"/>
      <c r="AW1278" s="15">
        <v>17100000</v>
      </c>
      <c r="AX1278" s="15"/>
      <c r="AY1278" s="15"/>
      <c r="AZ1278" s="15"/>
      <c r="BA1278" s="15"/>
      <c r="BB1278" s="19">
        <f t="shared" si="183"/>
        <v>1900000</v>
      </c>
      <c r="BC1278" s="15">
        <f t="shared" si="186"/>
        <v>19000000</v>
      </c>
      <c r="BD1278" s="15">
        <f t="shared" si="182"/>
        <v>19000000</v>
      </c>
      <c r="BE1278" t="str">
        <f t="shared" si="187"/>
        <v>OK</v>
      </c>
      <c r="BF1278">
        <f t="shared" si="188"/>
        <v>2</v>
      </c>
    </row>
    <row r="1279" spans="1:58" hidden="1">
      <c r="A1279">
        <v>13</v>
      </c>
      <c r="B1279" t="s">
        <v>24</v>
      </c>
      <c r="C1279" t="s">
        <v>1417</v>
      </c>
      <c r="D1279" t="s">
        <v>1318</v>
      </c>
      <c r="E1279" t="s">
        <v>8</v>
      </c>
      <c r="F1279" s="17" t="s">
        <v>138</v>
      </c>
      <c r="G1279">
        <v>4881</v>
      </c>
      <c r="H1279">
        <v>12</v>
      </c>
      <c r="I1279" s="15">
        <v>11400000</v>
      </c>
      <c r="J1279" s="15">
        <v>950000</v>
      </c>
      <c r="K1279">
        <v>12</v>
      </c>
      <c r="M1279" t="s">
        <v>113</v>
      </c>
      <c r="N1279" s="17" t="s">
        <v>48</v>
      </c>
      <c r="O1279" t="s">
        <v>493</v>
      </c>
      <c r="P1279" t="s">
        <v>1388</v>
      </c>
      <c r="Q1279" t="s">
        <v>53</v>
      </c>
      <c r="R1279" t="s">
        <v>117</v>
      </c>
      <c r="S1279" t="s">
        <v>135</v>
      </c>
      <c r="T1279" t="s">
        <v>287</v>
      </c>
      <c r="U1279" t="s">
        <v>1120</v>
      </c>
      <c r="V1279" s="17" t="str">
        <f t="shared" si="185"/>
        <v>13-488102</v>
      </c>
      <c r="W1279" t="s">
        <v>1421</v>
      </c>
      <c r="X1279" s="17" t="s">
        <v>40</v>
      </c>
      <c r="Y1279" s="14">
        <v>44258</v>
      </c>
      <c r="Z1279" s="16">
        <v>30</v>
      </c>
      <c r="AA1279" s="14">
        <v>44288</v>
      </c>
      <c r="AB1279" s="14">
        <v>44266</v>
      </c>
      <c r="AC1279" s="19">
        <f t="shared" si="189"/>
        <v>11400000</v>
      </c>
      <c r="AD1279">
        <v>15</v>
      </c>
      <c r="AE1279" s="14">
        <v>44281</v>
      </c>
      <c r="AF1279" s="14">
        <v>44282</v>
      </c>
      <c r="AG1279">
        <v>15</v>
      </c>
      <c r="AH1279" s="14">
        <v>44297</v>
      </c>
      <c r="AI1279" s="14">
        <v>44320</v>
      </c>
      <c r="AJ1279">
        <v>18</v>
      </c>
      <c r="AK1279" s="14">
        <v>44338</v>
      </c>
      <c r="AL1279" s="15">
        <f t="shared" si="184"/>
        <v>11400000</v>
      </c>
      <c r="AM1279" s="16">
        <v>8</v>
      </c>
      <c r="AN1279" s="14">
        <v>44583</v>
      </c>
      <c r="AO1279" s="14">
        <v>44643</v>
      </c>
      <c r="AP1279" s="15"/>
      <c r="AQ1279" s="15"/>
      <c r="AR1279" s="15"/>
      <c r="AS1279" s="15"/>
      <c r="AT1279" s="15">
        <v>1140000</v>
      </c>
      <c r="AU1279" s="15"/>
      <c r="AV1279" s="15"/>
      <c r="AW1279" s="15">
        <v>10260000</v>
      </c>
      <c r="AX1279" s="15"/>
      <c r="AY1279" s="15"/>
      <c r="AZ1279" s="15"/>
      <c r="BA1279" s="15"/>
      <c r="BB1279" s="19">
        <f t="shared" si="183"/>
        <v>1140000</v>
      </c>
      <c r="BC1279" s="15">
        <f t="shared" si="186"/>
        <v>11400000</v>
      </c>
      <c r="BD1279" s="15">
        <f t="shared" si="182"/>
        <v>11400000</v>
      </c>
      <c r="BE1279" t="str">
        <f t="shared" si="187"/>
        <v>OK</v>
      </c>
      <c r="BF1279">
        <f t="shared" si="188"/>
        <v>2</v>
      </c>
    </row>
    <row r="1280" spans="1:58" hidden="1">
      <c r="A1280">
        <v>13</v>
      </c>
      <c r="B1280" t="s">
        <v>24</v>
      </c>
      <c r="C1280" t="s">
        <v>1418</v>
      </c>
      <c r="D1280" t="s">
        <v>1397</v>
      </c>
      <c r="E1280" t="s">
        <v>8</v>
      </c>
      <c r="F1280" s="17" t="s">
        <v>138</v>
      </c>
      <c r="G1280">
        <v>4881</v>
      </c>
      <c r="H1280">
        <v>14</v>
      </c>
      <c r="I1280" s="15">
        <v>13300000</v>
      </c>
      <c r="J1280" s="15">
        <v>950000</v>
      </c>
      <c r="K1280">
        <v>14</v>
      </c>
      <c r="M1280" t="s">
        <v>113</v>
      </c>
      <c r="N1280" s="17" t="s">
        <v>48</v>
      </c>
      <c r="O1280" t="s">
        <v>493</v>
      </c>
      <c r="P1280" t="s">
        <v>1388</v>
      </c>
      <c r="Q1280" t="s">
        <v>53</v>
      </c>
      <c r="R1280" t="s">
        <v>117</v>
      </c>
      <c r="S1280" t="s">
        <v>135</v>
      </c>
      <c r="T1280" t="s">
        <v>287</v>
      </c>
      <c r="U1280" t="s">
        <v>1120</v>
      </c>
      <c r="V1280" s="17" t="str">
        <f t="shared" si="185"/>
        <v>13-488102</v>
      </c>
      <c r="W1280" t="s">
        <v>1424</v>
      </c>
      <c r="X1280" s="17" t="s">
        <v>40</v>
      </c>
      <c r="Y1280" s="14">
        <v>44258</v>
      </c>
      <c r="Z1280" s="16">
        <v>30</v>
      </c>
      <c r="AA1280" s="14">
        <v>44288</v>
      </c>
      <c r="AB1280" s="14">
        <v>44266</v>
      </c>
      <c r="AC1280" s="19">
        <f t="shared" si="189"/>
        <v>13300000</v>
      </c>
      <c r="AD1280">
        <v>15</v>
      </c>
      <c r="AE1280" s="14">
        <v>44281</v>
      </c>
      <c r="AF1280" s="14">
        <v>44282</v>
      </c>
      <c r="AG1280">
        <v>15</v>
      </c>
      <c r="AH1280" s="14">
        <v>44297</v>
      </c>
      <c r="AI1280" s="14">
        <v>44320</v>
      </c>
      <c r="AJ1280">
        <v>18</v>
      </c>
      <c r="AK1280" s="14">
        <v>44338</v>
      </c>
      <c r="AL1280" s="15">
        <f t="shared" si="184"/>
        <v>13300000</v>
      </c>
      <c r="AM1280" s="16">
        <v>8</v>
      </c>
      <c r="AN1280" s="14">
        <v>44583</v>
      </c>
      <c r="AO1280" s="14">
        <v>44643</v>
      </c>
      <c r="AP1280" s="15"/>
      <c r="AQ1280" s="15"/>
      <c r="AR1280" s="15"/>
      <c r="AS1280" s="15"/>
      <c r="AT1280" s="15">
        <v>1330000</v>
      </c>
      <c r="AU1280" s="15"/>
      <c r="AV1280" s="15"/>
      <c r="AW1280" s="15">
        <v>11970000</v>
      </c>
      <c r="AX1280" s="15"/>
      <c r="AY1280" s="15"/>
      <c r="AZ1280" s="15"/>
      <c r="BA1280" s="15"/>
      <c r="BB1280" s="19">
        <f t="shared" si="183"/>
        <v>1330000</v>
      </c>
      <c r="BC1280" s="15">
        <f t="shared" si="186"/>
        <v>13300000</v>
      </c>
      <c r="BD1280" s="15">
        <f t="shared" si="182"/>
        <v>13300000</v>
      </c>
      <c r="BE1280" t="str">
        <f t="shared" si="187"/>
        <v>OK</v>
      </c>
      <c r="BF1280">
        <f t="shared" si="188"/>
        <v>2</v>
      </c>
    </row>
    <row r="1281" spans="1:58" hidden="1">
      <c r="A1281">
        <v>13</v>
      </c>
      <c r="B1281" t="s">
        <v>24</v>
      </c>
      <c r="C1281" t="s">
        <v>1343</v>
      </c>
      <c r="D1281" t="s">
        <v>1300</v>
      </c>
      <c r="E1281" t="s">
        <v>8</v>
      </c>
      <c r="F1281" s="17" t="s">
        <v>138</v>
      </c>
      <c r="G1281">
        <v>4881</v>
      </c>
      <c r="H1281">
        <v>12</v>
      </c>
      <c r="I1281" s="15">
        <v>11400000</v>
      </c>
      <c r="J1281" s="15">
        <v>950000</v>
      </c>
      <c r="K1281">
        <v>12</v>
      </c>
      <c r="M1281" t="s">
        <v>113</v>
      </c>
      <c r="N1281" s="17" t="s">
        <v>48</v>
      </c>
      <c r="O1281" t="s">
        <v>493</v>
      </c>
      <c r="P1281" t="s">
        <v>1388</v>
      </c>
      <c r="Q1281" t="s">
        <v>53</v>
      </c>
      <c r="R1281" t="s">
        <v>117</v>
      </c>
      <c r="S1281" t="s">
        <v>135</v>
      </c>
      <c r="T1281" t="s">
        <v>287</v>
      </c>
      <c r="U1281" t="s">
        <v>1120</v>
      </c>
      <c r="V1281" s="17" t="str">
        <f t="shared" si="185"/>
        <v>13-488102</v>
      </c>
      <c r="W1281" t="s">
        <v>1420</v>
      </c>
      <c r="X1281" s="17" t="s">
        <v>40</v>
      </c>
      <c r="Y1281" s="14">
        <v>44258</v>
      </c>
      <c r="Z1281" s="16">
        <v>30</v>
      </c>
      <c r="AA1281" s="14">
        <v>44288</v>
      </c>
      <c r="AB1281" s="14">
        <v>44266</v>
      </c>
      <c r="AC1281" s="19">
        <f t="shared" si="189"/>
        <v>11400000</v>
      </c>
      <c r="AD1281">
        <v>15</v>
      </c>
      <c r="AE1281" s="14">
        <v>44281</v>
      </c>
      <c r="AF1281" s="14">
        <v>44282</v>
      </c>
      <c r="AG1281">
        <v>15</v>
      </c>
      <c r="AH1281" s="14">
        <v>44297</v>
      </c>
      <c r="AI1281" s="14">
        <v>44320</v>
      </c>
      <c r="AJ1281">
        <v>18</v>
      </c>
      <c r="AK1281" s="14">
        <v>44338</v>
      </c>
      <c r="AL1281" s="15">
        <f t="shared" si="184"/>
        <v>11400000</v>
      </c>
      <c r="AM1281" s="16">
        <v>8</v>
      </c>
      <c r="AN1281" s="14">
        <v>44583</v>
      </c>
      <c r="AO1281" s="14">
        <v>44643</v>
      </c>
      <c r="AP1281" s="15"/>
      <c r="AQ1281" s="15"/>
      <c r="AR1281" s="15"/>
      <c r="AS1281" s="15"/>
      <c r="AT1281" s="15">
        <v>1140000</v>
      </c>
      <c r="AU1281" s="15"/>
      <c r="AV1281" s="15"/>
      <c r="AW1281" s="15">
        <v>10260000</v>
      </c>
      <c r="AX1281" s="15"/>
      <c r="AY1281" s="15"/>
      <c r="AZ1281" s="15"/>
      <c r="BA1281" s="15"/>
      <c r="BB1281" s="19">
        <f t="shared" si="183"/>
        <v>1140000</v>
      </c>
      <c r="BC1281" s="15">
        <f t="shared" si="186"/>
        <v>11400000</v>
      </c>
      <c r="BD1281" s="15">
        <f t="shared" si="182"/>
        <v>11400000</v>
      </c>
      <c r="BE1281" t="str">
        <f t="shared" si="187"/>
        <v>OK</v>
      </c>
      <c r="BF1281">
        <f t="shared" si="188"/>
        <v>2</v>
      </c>
    </row>
    <row r="1282" spans="1:58" hidden="1">
      <c r="A1282">
        <v>13</v>
      </c>
      <c r="B1282" t="s">
        <v>24</v>
      </c>
      <c r="C1282" t="s">
        <v>1419</v>
      </c>
      <c r="D1282" t="s">
        <v>1397</v>
      </c>
      <c r="E1282" t="s">
        <v>8</v>
      </c>
      <c r="F1282" s="17" t="s">
        <v>138</v>
      </c>
      <c r="G1282">
        <v>4881</v>
      </c>
      <c r="H1282">
        <v>20</v>
      </c>
      <c r="I1282" s="15">
        <v>19000000</v>
      </c>
      <c r="J1282" s="15">
        <v>950000</v>
      </c>
      <c r="K1282">
        <v>20</v>
      </c>
      <c r="M1282" t="s">
        <v>113</v>
      </c>
      <c r="N1282" s="17" t="s">
        <v>48</v>
      </c>
      <c r="O1282" t="s">
        <v>493</v>
      </c>
      <c r="P1282" t="s">
        <v>1388</v>
      </c>
      <c r="Q1282" t="s">
        <v>53</v>
      </c>
      <c r="R1282" t="s">
        <v>117</v>
      </c>
      <c r="S1282" t="s">
        <v>135</v>
      </c>
      <c r="T1282" t="s">
        <v>287</v>
      </c>
      <c r="U1282" t="s">
        <v>1120</v>
      </c>
      <c r="V1282" s="17" t="str">
        <f t="shared" si="185"/>
        <v>13-488102</v>
      </c>
      <c r="W1282" t="s">
        <v>1424</v>
      </c>
      <c r="X1282" s="17" t="s">
        <v>40</v>
      </c>
      <c r="Y1282" s="14">
        <v>44258</v>
      </c>
      <c r="Z1282" s="16">
        <v>30</v>
      </c>
      <c r="AA1282" s="14">
        <v>44288</v>
      </c>
      <c r="AB1282" s="14">
        <v>44266</v>
      </c>
      <c r="AC1282" s="19">
        <f t="shared" si="189"/>
        <v>19000000</v>
      </c>
      <c r="AD1282">
        <v>15</v>
      </c>
      <c r="AE1282" s="14">
        <v>44281</v>
      </c>
      <c r="AF1282" s="14">
        <v>44282</v>
      </c>
      <c r="AG1282">
        <v>15</v>
      </c>
      <c r="AH1282" s="14">
        <v>44297</v>
      </c>
      <c r="AI1282" s="14">
        <v>44320</v>
      </c>
      <c r="AJ1282">
        <v>18</v>
      </c>
      <c r="AK1282" s="14">
        <v>44338</v>
      </c>
      <c r="AL1282" s="15">
        <f t="shared" si="184"/>
        <v>19000000</v>
      </c>
      <c r="AM1282" s="16">
        <v>8</v>
      </c>
      <c r="AN1282" s="14">
        <v>44583</v>
      </c>
      <c r="AO1282" s="14">
        <v>44643</v>
      </c>
      <c r="AP1282" s="15"/>
      <c r="AQ1282" s="15"/>
      <c r="AR1282" s="15"/>
      <c r="AS1282" s="15"/>
      <c r="AT1282" s="15">
        <v>1900000</v>
      </c>
      <c r="AU1282" s="15"/>
      <c r="AV1282" s="15"/>
      <c r="AW1282" s="15">
        <v>17100000</v>
      </c>
      <c r="AX1282" s="15"/>
      <c r="AY1282" s="15"/>
      <c r="AZ1282" s="15"/>
      <c r="BA1282" s="15"/>
      <c r="BB1282" s="19">
        <f t="shared" si="183"/>
        <v>1900000</v>
      </c>
      <c r="BC1282" s="15">
        <f t="shared" si="186"/>
        <v>19000000</v>
      </c>
      <c r="BD1282" s="15">
        <f t="shared" ref="BD1282:BD1345" si="190">I1282</f>
        <v>19000000</v>
      </c>
      <c r="BE1282" t="str">
        <f t="shared" si="187"/>
        <v>OK</v>
      </c>
      <c r="BF1282">
        <f t="shared" si="188"/>
        <v>2</v>
      </c>
    </row>
    <row r="1283" spans="1:58" hidden="1">
      <c r="A1283">
        <v>13</v>
      </c>
      <c r="B1283" t="s">
        <v>24</v>
      </c>
      <c r="C1283" t="s">
        <v>1345</v>
      </c>
      <c r="D1283" t="s">
        <v>1311</v>
      </c>
      <c r="E1283" t="s">
        <v>8</v>
      </c>
      <c r="F1283" s="17" t="s">
        <v>138</v>
      </c>
      <c r="G1283">
        <v>4881</v>
      </c>
      <c r="H1283">
        <v>8</v>
      </c>
      <c r="I1283" s="15">
        <v>7600000</v>
      </c>
      <c r="J1283" s="15">
        <v>950000</v>
      </c>
      <c r="K1283">
        <v>8</v>
      </c>
      <c r="M1283" t="s">
        <v>113</v>
      </c>
      <c r="N1283" s="17" t="s">
        <v>48</v>
      </c>
      <c r="O1283" t="s">
        <v>493</v>
      </c>
      <c r="P1283" t="s">
        <v>1388</v>
      </c>
      <c r="Q1283" t="s">
        <v>53</v>
      </c>
      <c r="R1283" t="s">
        <v>117</v>
      </c>
      <c r="S1283" t="s">
        <v>135</v>
      </c>
      <c r="T1283" t="s">
        <v>287</v>
      </c>
      <c r="U1283" t="s">
        <v>1120</v>
      </c>
      <c r="V1283" s="17" t="str">
        <f t="shared" si="185"/>
        <v>13-488102</v>
      </c>
      <c r="W1283" t="s">
        <v>1424</v>
      </c>
      <c r="X1283" s="17" t="s">
        <v>40</v>
      </c>
      <c r="Y1283" s="14">
        <v>44258</v>
      </c>
      <c r="Z1283" s="16">
        <v>30</v>
      </c>
      <c r="AA1283" s="14">
        <v>44288</v>
      </c>
      <c r="AB1283" s="14">
        <v>44266</v>
      </c>
      <c r="AC1283" s="19">
        <f t="shared" si="189"/>
        <v>7600000</v>
      </c>
      <c r="AD1283">
        <v>15</v>
      </c>
      <c r="AE1283" s="14">
        <v>44281</v>
      </c>
      <c r="AF1283" s="14">
        <v>44282</v>
      </c>
      <c r="AG1283">
        <v>15</v>
      </c>
      <c r="AH1283" s="14">
        <v>44297</v>
      </c>
      <c r="AI1283" s="14">
        <v>44320</v>
      </c>
      <c r="AJ1283">
        <v>18</v>
      </c>
      <c r="AK1283" s="14">
        <v>44338</v>
      </c>
      <c r="AL1283" s="15">
        <f t="shared" si="184"/>
        <v>7600000</v>
      </c>
      <c r="AM1283" s="16">
        <v>8</v>
      </c>
      <c r="AN1283" s="14">
        <v>44583</v>
      </c>
      <c r="AO1283" s="14">
        <v>44643</v>
      </c>
      <c r="AP1283" s="15"/>
      <c r="AQ1283" s="15"/>
      <c r="AR1283" s="15"/>
      <c r="AS1283" s="15"/>
      <c r="AT1283" s="15">
        <v>760000</v>
      </c>
      <c r="AU1283" s="15"/>
      <c r="AV1283" s="15"/>
      <c r="AW1283" s="15">
        <v>6840000</v>
      </c>
      <c r="AX1283" s="15"/>
      <c r="AY1283" s="15"/>
      <c r="AZ1283" s="15"/>
      <c r="BA1283" s="15"/>
      <c r="BB1283" s="19">
        <f t="shared" ref="BB1283:BB1346" si="191">SUM(AP1283:AV1283)</f>
        <v>760000</v>
      </c>
      <c r="BC1283" s="15">
        <f t="shared" si="186"/>
        <v>7600000</v>
      </c>
      <c r="BD1283" s="15">
        <f t="shared" si="190"/>
        <v>7600000</v>
      </c>
      <c r="BE1283" t="str">
        <f t="shared" si="187"/>
        <v>OK</v>
      </c>
      <c r="BF1283">
        <f t="shared" si="188"/>
        <v>2</v>
      </c>
    </row>
    <row r="1284" spans="1:58" hidden="1">
      <c r="A1284">
        <v>13</v>
      </c>
      <c r="B1284" t="s">
        <v>24</v>
      </c>
      <c r="C1284" t="s">
        <v>1305</v>
      </c>
      <c r="D1284" t="s">
        <v>1305</v>
      </c>
      <c r="E1284" t="s">
        <v>8</v>
      </c>
      <c r="F1284" s="17" t="s">
        <v>138</v>
      </c>
      <c r="G1284">
        <v>4881</v>
      </c>
      <c r="H1284">
        <v>10</v>
      </c>
      <c r="I1284" s="15">
        <v>9500000</v>
      </c>
      <c r="J1284" s="15">
        <v>950000</v>
      </c>
      <c r="K1284">
        <v>10</v>
      </c>
      <c r="M1284" t="s">
        <v>113</v>
      </c>
      <c r="N1284" s="17" t="s">
        <v>48</v>
      </c>
      <c r="O1284" t="s">
        <v>493</v>
      </c>
      <c r="P1284" t="s">
        <v>1388</v>
      </c>
      <c r="Q1284" t="s">
        <v>53</v>
      </c>
      <c r="R1284" t="s">
        <v>117</v>
      </c>
      <c r="S1284" t="s">
        <v>135</v>
      </c>
      <c r="T1284" t="s">
        <v>287</v>
      </c>
      <c r="U1284" t="s">
        <v>1120</v>
      </c>
      <c r="V1284" s="17" t="str">
        <f t="shared" si="185"/>
        <v>13-488102</v>
      </c>
      <c r="W1284" t="s">
        <v>1421</v>
      </c>
      <c r="X1284" s="17" t="s">
        <v>40</v>
      </c>
      <c r="Y1284" s="14">
        <v>44258</v>
      </c>
      <c r="Z1284" s="16">
        <v>30</v>
      </c>
      <c r="AA1284" s="14">
        <v>44288</v>
      </c>
      <c r="AB1284" s="14">
        <v>44266</v>
      </c>
      <c r="AC1284" s="19">
        <f t="shared" si="189"/>
        <v>9500000</v>
      </c>
      <c r="AD1284">
        <v>15</v>
      </c>
      <c r="AE1284" s="14">
        <v>44281</v>
      </c>
      <c r="AF1284" s="14">
        <v>44282</v>
      </c>
      <c r="AG1284">
        <v>15</v>
      </c>
      <c r="AH1284" s="14">
        <v>44297</v>
      </c>
      <c r="AI1284" s="14">
        <v>44320</v>
      </c>
      <c r="AJ1284">
        <v>18</v>
      </c>
      <c r="AK1284" s="14">
        <v>44338</v>
      </c>
      <c r="AL1284" s="15">
        <f t="shared" si="184"/>
        <v>9500000</v>
      </c>
      <c r="AM1284" s="16">
        <v>8</v>
      </c>
      <c r="AN1284" s="14">
        <v>44583</v>
      </c>
      <c r="AO1284" s="14">
        <v>44643</v>
      </c>
      <c r="AP1284" s="15"/>
      <c r="AQ1284" s="15"/>
      <c r="AR1284" s="15"/>
      <c r="AS1284" s="15"/>
      <c r="AT1284" s="15">
        <v>950000</v>
      </c>
      <c r="AU1284" s="15"/>
      <c r="AV1284" s="15"/>
      <c r="AW1284" s="15">
        <v>8550000</v>
      </c>
      <c r="AX1284" s="15"/>
      <c r="AY1284" s="15"/>
      <c r="AZ1284" s="15"/>
      <c r="BA1284" s="15"/>
      <c r="BB1284" s="19">
        <f t="shared" si="191"/>
        <v>950000</v>
      </c>
      <c r="BC1284" s="15">
        <f t="shared" si="186"/>
        <v>9500000</v>
      </c>
      <c r="BD1284" s="15">
        <f t="shared" si="190"/>
        <v>9500000</v>
      </c>
      <c r="BE1284" t="str">
        <f t="shared" si="187"/>
        <v>OK</v>
      </c>
      <c r="BF1284">
        <f t="shared" si="188"/>
        <v>2</v>
      </c>
    </row>
    <row r="1285" spans="1:58" hidden="1">
      <c r="A1285">
        <v>13</v>
      </c>
      <c r="B1285" t="s">
        <v>24</v>
      </c>
      <c r="C1285" t="s">
        <v>1348</v>
      </c>
      <c r="D1285" t="s">
        <v>1297</v>
      </c>
      <c r="E1285" t="s">
        <v>8</v>
      </c>
      <c r="F1285" s="17" t="s">
        <v>138</v>
      </c>
      <c r="G1285">
        <v>4881</v>
      </c>
      <c r="H1285">
        <v>8</v>
      </c>
      <c r="I1285" s="15">
        <v>7600000</v>
      </c>
      <c r="J1285" s="15">
        <v>950000</v>
      </c>
      <c r="K1285">
        <v>8</v>
      </c>
      <c r="M1285" t="s">
        <v>113</v>
      </c>
      <c r="N1285" s="17" t="s">
        <v>48</v>
      </c>
      <c r="O1285" t="s">
        <v>493</v>
      </c>
      <c r="P1285" t="s">
        <v>1388</v>
      </c>
      <c r="Q1285" t="s">
        <v>53</v>
      </c>
      <c r="R1285" t="s">
        <v>117</v>
      </c>
      <c r="S1285" t="s">
        <v>135</v>
      </c>
      <c r="T1285" t="s">
        <v>287</v>
      </c>
      <c r="U1285" t="s">
        <v>1120</v>
      </c>
      <c r="V1285" s="17" t="str">
        <f t="shared" si="185"/>
        <v>13-488102</v>
      </c>
      <c r="W1285" t="s">
        <v>1427</v>
      </c>
      <c r="X1285" s="17" t="s">
        <v>40</v>
      </c>
      <c r="Y1285" s="14">
        <v>44258</v>
      </c>
      <c r="Z1285" s="16">
        <v>30</v>
      </c>
      <c r="AA1285" s="14">
        <v>44288</v>
      </c>
      <c r="AB1285" s="14">
        <v>44266</v>
      </c>
      <c r="AC1285" s="19">
        <f t="shared" si="189"/>
        <v>7600000</v>
      </c>
      <c r="AD1285">
        <v>15</v>
      </c>
      <c r="AE1285" s="14">
        <v>44281</v>
      </c>
      <c r="AF1285" s="14">
        <v>44282</v>
      </c>
      <c r="AG1285">
        <v>15</v>
      </c>
      <c r="AH1285" s="14">
        <v>44297</v>
      </c>
      <c r="AI1285" s="14">
        <v>44320</v>
      </c>
      <c r="AJ1285">
        <v>18</v>
      </c>
      <c r="AK1285" s="14">
        <v>44338</v>
      </c>
      <c r="AL1285" s="15">
        <f t="shared" si="184"/>
        <v>7600000</v>
      </c>
      <c r="AM1285" s="16">
        <v>8</v>
      </c>
      <c r="AN1285" s="14">
        <v>44583</v>
      </c>
      <c r="AO1285" s="14">
        <v>44643</v>
      </c>
      <c r="AP1285" s="15"/>
      <c r="AQ1285" s="15"/>
      <c r="AR1285" s="15"/>
      <c r="AS1285" s="15"/>
      <c r="AT1285" s="15">
        <v>760000</v>
      </c>
      <c r="AU1285" s="15"/>
      <c r="AV1285" s="15"/>
      <c r="AW1285" s="15">
        <v>6840000</v>
      </c>
      <c r="AX1285" s="15"/>
      <c r="AY1285" s="15"/>
      <c r="AZ1285" s="15"/>
      <c r="BA1285" s="15"/>
      <c r="BB1285" s="19">
        <f t="shared" si="191"/>
        <v>760000</v>
      </c>
      <c r="BC1285" s="15">
        <f t="shared" si="186"/>
        <v>7600000</v>
      </c>
      <c r="BD1285" s="15">
        <f t="shared" si="190"/>
        <v>7600000</v>
      </c>
      <c r="BE1285" t="str">
        <f t="shared" si="187"/>
        <v>OK</v>
      </c>
      <c r="BF1285">
        <f t="shared" si="188"/>
        <v>2</v>
      </c>
    </row>
    <row r="1286" spans="1:58" hidden="1">
      <c r="A1286">
        <v>13</v>
      </c>
      <c r="B1286" t="s">
        <v>24</v>
      </c>
      <c r="C1286" t="s">
        <v>169</v>
      </c>
      <c r="D1286" t="s">
        <v>1428</v>
      </c>
      <c r="E1286" t="s">
        <v>8</v>
      </c>
      <c r="F1286" s="17" t="s">
        <v>138</v>
      </c>
      <c r="G1286">
        <v>4881</v>
      </c>
      <c r="H1286">
        <v>41</v>
      </c>
      <c r="I1286" s="48">
        <v>38000000</v>
      </c>
      <c r="J1286" s="48">
        <v>926829.26829268294</v>
      </c>
      <c r="K1286" s="49">
        <v>41</v>
      </c>
      <c r="M1286" t="s">
        <v>40</v>
      </c>
      <c r="N1286" s="17" t="s">
        <v>48</v>
      </c>
      <c r="O1286" t="s">
        <v>187</v>
      </c>
      <c r="P1286" t="s">
        <v>1429</v>
      </c>
      <c r="Q1286" t="s">
        <v>52</v>
      </c>
      <c r="R1286" t="s">
        <v>117</v>
      </c>
      <c r="S1286" t="s">
        <v>128</v>
      </c>
      <c r="T1286" t="s">
        <v>142</v>
      </c>
      <c r="U1286" t="s">
        <v>1120</v>
      </c>
      <c r="V1286" s="17" t="str">
        <f t="shared" si="185"/>
        <v>13-488104</v>
      </c>
      <c r="W1286" t="s">
        <v>1430</v>
      </c>
      <c r="X1286" s="17" t="s">
        <v>40</v>
      </c>
      <c r="Y1286" s="14">
        <v>44258</v>
      </c>
      <c r="Z1286" s="16">
        <v>30</v>
      </c>
      <c r="AA1286" s="14">
        <v>44288</v>
      </c>
      <c r="AB1286" s="14">
        <v>44300</v>
      </c>
      <c r="AC1286" s="19">
        <f t="shared" si="189"/>
        <v>38000000</v>
      </c>
      <c r="AD1286">
        <v>12</v>
      </c>
      <c r="AE1286" s="14">
        <v>44312</v>
      </c>
      <c r="AF1286" s="14">
        <v>44313</v>
      </c>
      <c r="AG1286">
        <v>12</v>
      </c>
      <c r="AH1286" s="14">
        <v>44325</v>
      </c>
      <c r="AI1286" s="14">
        <v>44327</v>
      </c>
      <c r="AJ1286">
        <v>27</v>
      </c>
      <c r="AK1286" s="14">
        <v>44354</v>
      </c>
      <c r="AL1286" s="15">
        <f t="shared" si="184"/>
        <v>38000000</v>
      </c>
      <c r="AM1286" s="16">
        <v>8</v>
      </c>
      <c r="AN1286" s="14">
        <v>44599</v>
      </c>
      <c r="AO1286" s="14">
        <v>44659</v>
      </c>
      <c r="AP1286" s="15"/>
      <c r="AQ1286" s="15"/>
      <c r="AR1286" s="15"/>
      <c r="AS1286" s="15"/>
      <c r="AT1286" s="15">
        <v>38000000</v>
      </c>
      <c r="AU1286" s="15"/>
      <c r="AV1286" s="15"/>
      <c r="AW1286" s="15"/>
      <c r="AX1286" s="15"/>
      <c r="AY1286" s="15"/>
      <c r="AZ1286" s="15"/>
      <c r="BA1286" s="15"/>
      <c r="BB1286" s="19">
        <f t="shared" si="191"/>
        <v>38000000</v>
      </c>
      <c r="BC1286" s="15">
        <f t="shared" si="186"/>
        <v>38000000</v>
      </c>
      <c r="BD1286" s="15">
        <f t="shared" si="190"/>
        <v>38000000</v>
      </c>
      <c r="BE1286" t="str">
        <f t="shared" si="187"/>
        <v>OK</v>
      </c>
      <c r="BF1286">
        <f t="shared" si="188"/>
        <v>1</v>
      </c>
    </row>
    <row r="1287" spans="1:58" hidden="1">
      <c r="A1287">
        <v>13</v>
      </c>
      <c r="B1287" t="s">
        <v>24</v>
      </c>
      <c r="C1287" t="s">
        <v>1361</v>
      </c>
      <c r="D1287" t="s">
        <v>1300</v>
      </c>
      <c r="E1287" t="s">
        <v>8</v>
      </c>
      <c r="F1287" t="s">
        <v>162</v>
      </c>
      <c r="G1287">
        <v>4883</v>
      </c>
      <c r="H1287">
        <v>7</v>
      </c>
      <c r="I1287" s="15">
        <v>6650000</v>
      </c>
      <c r="J1287" s="15">
        <v>950000</v>
      </c>
      <c r="K1287">
        <v>7</v>
      </c>
      <c r="M1287" t="s">
        <v>40</v>
      </c>
      <c r="N1287" s="17" t="s">
        <v>48</v>
      </c>
      <c r="O1287" t="s">
        <v>114</v>
      </c>
      <c r="P1287" t="s">
        <v>1431</v>
      </c>
      <c r="Q1287" t="s">
        <v>53</v>
      </c>
      <c r="R1287" t="s">
        <v>117</v>
      </c>
      <c r="S1287" t="s">
        <v>124</v>
      </c>
      <c r="T1287" t="s">
        <v>463</v>
      </c>
      <c r="U1287" t="s">
        <v>1120</v>
      </c>
      <c r="V1287" s="17" t="str">
        <f t="shared" si="185"/>
        <v>13-488303</v>
      </c>
      <c r="W1287" t="s">
        <v>1432</v>
      </c>
      <c r="X1287" t="s">
        <v>40</v>
      </c>
      <c r="Y1287" s="14">
        <v>44258</v>
      </c>
      <c r="Z1287" s="16">
        <v>30</v>
      </c>
      <c r="AA1287" s="14">
        <v>44288</v>
      </c>
      <c r="AB1287" s="14">
        <v>44266</v>
      </c>
      <c r="AC1287" s="19">
        <f t="shared" si="189"/>
        <v>6650000</v>
      </c>
      <c r="AD1287">
        <v>15</v>
      </c>
      <c r="AE1287" s="14">
        <v>44281</v>
      </c>
      <c r="AF1287" s="14">
        <v>44282</v>
      </c>
      <c r="AG1287">
        <v>15</v>
      </c>
      <c r="AH1287" s="14">
        <v>44297</v>
      </c>
      <c r="AI1287" s="14">
        <v>44320</v>
      </c>
      <c r="AJ1287">
        <v>18</v>
      </c>
      <c r="AK1287" s="14">
        <v>44338</v>
      </c>
      <c r="AL1287" s="15">
        <f t="shared" si="184"/>
        <v>6650000</v>
      </c>
      <c r="AM1287" s="16">
        <v>8</v>
      </c>
      <c r="AN1287" s="14">
        <v>44583</v>
      </c>
      <c r="AO1287" s="14">
        <v>44643</v>
      </c>
      <c r="AP1287" s="15"/>
      <c r="AQ1287" s="15"/>
      <c r="AR1287" s="15"/>
      <c r="AS1287" s="15"/>
      <c r="AT1287" s="15">
        <v>665000</v>
      </c>
      <c r="AU1287" s="15"/>
      <c r="AV1287" s="15"/>
      <c r="AW1287" s="15">
        <v>5985000</v>
      </c>
      <c r="AX1287" s="15"/>
      <c r="AY1287" s="15"/>
      <c r="AZ1287" s="15"/>
      <c r="BA1287" s="15"/>
      <c r="BB1287" s="19">
        <f t="shared" si="191"/>
        <v>665000</v>
      </c>
      <c r="BC1287" s="15">
        <f t="shared" si="186"/>
        <v>6650000</v>
      </c>
      <c r="BD1287" s="15">
        <f t="shared" si="190"/>
        <v>6650000</v>
      </c>
      <c r="BE1287" t="str">
        <f t="shared" si="187"/>
        <v>OK</v>
      </c>
      <c r="BF1287">
        <f t="shared" si="188"/>
        <v>2</v>
      </c>
    </row>
    <row r="1288" spans="1:58" hidden="1">
      <c r="A1288">
        <v>13</v>
      </c>
      <c r="B1288" t="s">
        <v>24</v>
      </c>
      <c r="C1288" t="s">
        <v>1289</v>
      </c>
      <c r="D1288" t="s">
        <v>1290</v>
      </c>
      <c r="E1288" t="s">
        <v>8</v>
      </c>
      <c r="F1288" t="s">
        <v>162</v>
      </c>
      <c r="G1288">
        <v>4883</v>
      </c>
      <c r="H1288">
        <v>10</v>
      </c>
      <c r="I1288" s="15">
        <v>9500000</v>
      </c>
      <c r="J1288" s="15">
        <v>950000</v>
      </c>
      <c r="K1288">
        <v>10</v>
      </c>
      <c r="M1288" t="s">
        <v>113</v>
      </c>
      <c r="N1288" t="s">
        <v>48</v>
      </c>
      <c r="O1288" t="s">
        <v>114</v>
      </c>
      <c r="P1288" t="s">
        <v>1425</v>
      </c>
      <c r="Q1288" t="s">
        <v>53</v>
      </c>
      <c r="R1288" t="s">
        <v>117</v>
      </c>
      <c r="S1288" t="s">
        <v>124</v>
      </c>
      <c r="T1288" t="s">
        <v>463</v>
      </c>
      <c r="U1288" t="s">
        <v>1120</v>
      </c>
      <c r="V1288" s="17" t="str">
        <f t="shared" si="185"/>
        <v>13-488303</v>
      </c>
      <c r="W1288" t="s">
        <v>1433</v>
      </c>
      <c r="X1288" s="17" t="s">
        <v>40</v>
      </c>
      <c r="Y1288" s="14">
        <v>44258</v>
      </c>
      <c r="Z1288" s="16">
        <v>30</v>
      </c>
      <c r="AA1288" s="14">
        <v>44288</v>
      </c>
      <c r="AB1288" s="14">
        <v>44266</v>
      </c>
      <c r="AC1288" s="19">
        <f t="shared" si="189"/>
        <v>9500000</v>
      </c>
      <c r="AD1288">
        <v>15</v>
      </c>
      <c r="AE1288" s="14">
        <v>44281</v>
      </c>
      <c r="AF1288" s="14">
        <v>44282</v>
      </c>
      <c r="AG1288">
        <v>15</v>
      </c>
      <c r="AH1288" s="14">
        <v>44297</v>
      </c>
      <c r="AI1288" s="14">
        <v>44320</v>
      </c>
      <c r="AJ1288">
        <v>18</v>
      </c>
      <c r="AK1288" s="14">
        <v>44338</v>
      </c>
      <c r="AL1288" s="15">
        <f t="shared" si="184"/>
        <v>9500000</v>
      </c>
      <c r="AM1288" s="16">
        <v>8</v>
      </c>
      <c r="AN1288" s="14">
        <v>44583</v>
      </c>
      <c r="AO1288" s="14">
        <v>44643</v>
      </c>
      <c r="AP1288" s="15"/>
      <c r="AQ1288" s="15"/>
      <c r="AR1288" s="15"/>
      <c r="AS1288" s="15"/>
      <c r="AT1288" s="15">
        <v>950000</v>
      </c>
      <c r="AU1288" s="15"/>
      <c r="AV1288" s="15"/>
      <c r="AW1288" s="15">
        <v>8550000</v>
      </c>
      <c r="AX1288" s="15"/>
      <c r="AY1288" s="15"/>
      <c r="AZ1288" s="15"/>
      <c r="BA1288" s="15"/>
      <c r="BB1288" s="19">
        <f t="shared" si="191"/>
        <v>950000</v>
      </c>
      <c r="BC1288" s="15">
        <f t="shared" si="186"/>
        <v>9500000</v>
      </c>
      <c r="BD1288" s="15">
        <f t="shared" si="190"/>
        <v>9500000</v>
      </c>
      <c r="BE1288" t="str">
        <f t="shared" si="187"/>
        <v>OK</v>
      </c>
      <c r="BF1288">
        <f t="shared" si="188"/>
        <v>2</v>
      </c>
    </row>
    <row r="1289" spans="1:58" hidden="1">
      <c r="A1289">
        <v>13</v>
      </c>
      <c r="B1289" t="s">
        <v>24</v>
      </c>
      <c r="C1289" t="s">
        <v>1369</v>
      </c>
      <c r="D1289" t="s">
        <v>1290</v>
      </c>
      <c r="E1289" t="s">
        <v>8</v>
      </c>
      <c r="F1289" t="s">
        <v>162</v>
      </c>
      <c r="G1289">
        <v>4883</v>
      </c>
      <c r="H1289">
        <v>6</v>
      </c>
      <c r="I1289" s="15">
        <v>5700000</v>
      </c>
      <c r="J1289" s="15">
        <v>950000</v>
      </c>
      <c r="K1289">
        <v>6</v>
      </c>
      <c r="M1289" t="s">
        <v>113</v>
      </c>
      <c r="N1289" t="s">
        <v>48</v>
      </c>
      <c r="O1289" t="s">
        <v>114</v>
      </c>
      <c r="P1289" t="s">
        <v>1425</v>
      </c>
      <c r="Q1289" t="s">
        <v>53</v>
      </c>
      <c r="R1289" t="s">
        <v>117</v>
      </c>
      <c r="S1289" t="s">
        <v>124</v>
      </c>
      <c r="T1289" t="s">
        <v>463</v>
      </c>
      <c r="U1289" t="s">
        <v>1120</v>
      </c>
      <c r="V1289" s="17" t="str">
        <f t="shared" si="185"/>
        <v>13-488303</v>
      </c>
      <c r="W1289" t="s">
        <v>1433</v>
      </c>
      <c r="X1289" s="17" t="s">
        <v>40</v>
      </c>
      <c r="Y1289" s="14">
        <v>44258</v>
      </c>
      <c r="Z1289" s="16">
        <v>30</v>
      </c>
      <c r="AA1289" s="14">
        <v>44288</v>
      </c>
      <c r="AB1289" s="14">
        <v>44266</v>
      </c>
      <c r="AC1289" s="19">
        <f t="shared" si="189"/>
        <v>5700000</v>
      </c>
      <c r="AD1289">
        <v>15</v>
      </c>
      <c r="AE1289" s="14">
        <v>44281</v>
      </c>
      <c r="AF1289" s="14">
        <v>44282</v>
      </c>
      <c r="AG1289">
        <v>15</v>
      </c>
      <c r="AH1289" s="14">
        <v>44297</v>
      </c>
      <c r="AI1289" s="14">
        <v>44320</v>
      </c>
      <c r="AJ1289">
        <v>18</v>
      </c>
      <c r="AK1289" s="14">
        <v>44338</v>
      </c>
      <c r="AL1289" s="15">
        <f t="shared" si="184"/>
        <v>5700000</v>
      </c>
      <c r="AM1289" s="16">
        <v>8</v>
      </c>
      <c r="AN1289" s="14">
        <v>44583</v>
      </c>
      <c r="AO1289" s="14">
        <v>44643</v>
      </c>
      <c r="AP1289" s="15"/>
      <c r="AQ1289" s="15"/>
      <c r="AR1289" s="15"/>
      <c r="AS1289" s="15"/>
      <c r="AT1289" s="15">
        <v>570000</v>
      </c>
      <c r="AU1289" s="15"/>
      <c r="AV1289" s="15"/>
      <c r="AW1289" s="15">
        <v>5130000</v>
      </c>
      <c r="AX1289" s="15"/>
      <c r="AY1289" s="15"/>
      <c r="AZ1289" s="15"/>
      <c r="BA1289" s="15"/>
      <c r="BB1289" s="19">
        <f t="shared" si="191"/>
        <v>570000</v>
      </c>
      <c r="BC1289" s="15">
        <f t="shared" si="186"/>
        <v>5700000</v>
      </c>
      <c r="BD1289" s="15">
        <f t="shared" si="190"/>
        <v>5700000</v>
      </c>
      <c r="BE1289" t="str">
        <f t="shared" si="187"/>
        <v>OK</v>
      </c>
      <c r="BF1289">
        <f t="shared" si="188"/>
        <v>2</v>
      </c>
    </row>
    <row r="1290" spans="1:58" hidden="1">
      <c r="A1290">
        <v>13</v>
      </c>
      <c r="B1290" t="s">
        <v>24</v>
      </c>
      <c r="C1290" t="s">
        <v>1293</v>
      </c>
      <c r="D1290" t="s">
        <v>1391</v>
      </c>
      <c r="E1290" t="s">
        <v>8</v>
      </c>
      <c r="F1290" t="s">
        <v>162</v>
      </c>
      <c r="G1290">
        <v>4883</v>
      </c>
      <c r="H1290">
        <v>9</v>
      </c>
      <c r="I1290" s="15">
        <v>8550000</v>
      </c>
      <c r="J1290" s="15">
        <v>950000</v>
      </c>
      <c r="K1290">
        <v>9</v>
      </c>
      <c r="M1290" t="s">
        <v>113</v>
      </c>
      <c r="N1290" t="s">
        <v>48</v>
      </c>
      <c r="O1290" t="s">
        <v>114</v>
      </c>
      <c r="P1290" t="s">
        <v>1425</v>
      </c>
      <c r="Q1290" t="s">
        <v>53</v>
      </c>
      <c r="R1290" t="s">
        <v>117</v>
      </c>
      <c r="S1290" t="s">
        <v>124</v>
      </c>
      <c r="T1290" t="s">
        <v>463</v>
      </c>
      <c r="U1290" t="s">
        <v>1120</v>
      </c>
      <c r="V1290" s="17" t="str">
        <f t="shared" si="185"/>
        <v>13-488303</v>
      </c>
      <c r="W1290" t="s">
        <v>1434</v>
      </c>
      <c r="X1290" s="17" t="s">
        <v>40</v>
      </c>
      <c r="Y1290" s="14">
        <v>44258</v>
      </c>
      <c r="Z1290" s="16">
        <v>30</v>
      </c>
      <c r="AA1290" s="14">
        <v>44288</v>
      </c>
      <c r="AB1290" s="14">
        <v>44266</v>
      </c>
      <c r="AC1290" s="19">
        <f t="shared" si="189"/>
        <v>8550000</v>
      </c>
      <c r="AD1290">
        <v>15</v>
      </c>
      <c r="AE1290" s="14">
        <v>44281</v>
      </c>
      <c r="AF1290" s="14">
        <v>44282</v>
      </c>
      <c r="AG1290">
        <v>15</v>
      </c>
      <c r="AH1290" s="14">
        <v>44297</v>
      </c>
      <c r="AI1290" s="14">
        <v>44320</v>
      </c>
      <c r="AJ1290">
        <v>18</v>
      </c>
      <c r="AK1290" s="14">
        <v>44338</v>
      </c>
      <c r="AL1290" s="15">
        <f t="shared" si="184"/>
        <v>8550000</v>
      </c>
      <c r="AM1290" s="16">
        <v>8</v>
      </c>
      <c r="AN1290" s="14">
        <v>44583</v>
      </c>
      <c r="AO1290" s="14">
        <v>44643</v>
      </c>
      <c r="AP1290" s="15"/>
      <c r="AQ1290" s="15"/>
      <c r="AR1290" s="15"/>
      <c r="AS1290" s="15"/>
      <c r="AT1290" s="15">
        <v>855000</v>
      </c>
      <c r="AU1290" s="15"/>
      <c r="AV1290" s="15"/>
      <c r="AW1290" s="15">
        <v>7695000</v>
      </c>
      <c r="AX1290" s="15"/>
      <c r="AY1290" s="15"/>
      <c r="AZ1290" s="15"/>
      <c r="BA1290" s="15"/>
      <c r="BB1290" s="19">
        <f t="shared" si="191"/>
        <v>855000</v>
      </c>
      <c r="BC1290" s="15">
        <f t="shared" si="186"/>
        <v>8550000</v>
      </c>
      <c r="BD1290" s="15">
        <f t="shared" si="190"/>
        <v>8550000</v>
      </c>
      <c r="BE1290" t="str">
        <f t="shared" si="187"/>
        <v>OK</v>
      </c>
      <c r="BF1290">
        <f t="shared" si="188"/>
        <v>2</v>
      </c>
    </row>
    <row r="1291" spans="1:58" hidden="1">
      <c r="A1291">
        <v>13</v>
      </c>
      <c r="B1291" t="s">
        <v>24</v>
      </c>
      <c r="C1291" t="s">
        <v>1370</v>
      </c>
      <c r="D1291" t="s">
        <v>1308</v>
      </c>
      <c r="E1291" t="s">
        <v>8</v>
      </c>
      <c r="F1291" t="s">
        <v>162</v>
      </c>
      <c r="G1291">
        <v>4883</v>
      </c>
      <c r="H1291">
        <v>15</v>
      </c>
      <c r="I1291" s="15">
        <v>14250000</v>
      </c>
      <c r="J1291" s="15">
        <v>950000</v>
      </c>
      <c r="K1291">
        <v>15</v>
      </c>
      <c r="M1291" t="s">
        <v>113</v>
      </c>
      <c r="N1291" t="s">
        <v>48</v>
      </c>
      <c r="O1291" t="s">
        <v>114</v>
      </c>
      <c r="P1291" t="s">
        <v>1425</v>
      </c>
      <c r="Q1291" t="s">
        <v>53</v>
      </c>
      <c r="R1291" t="s">
        <v>117</v>
      </c>
      <c r="S1291" t="s">
        <v>124</v>
      </c>
      <c r="T1291" t="s">
        <v>463</v>
      </c>
      <c r="U1291" t="s">
        <v>1120</v>
      </c>
      <c r="V1291" s="17" t="str">
        <f t="shared" si="185"/>
        <v>13-488303</v>
      </c>
      <c r="W1291" t="s">
        <v>1435</v>
      </c>
      <c r="X1291" s="17" t="s">
        <v>40</v>
      </c>
      <c r="Y1291" s="14">
        <v>44258</v>
      </c>
      <c r="Z1291" s="16">
        <v>30</v>
      </c>
      <c r="AA1291" s="14">
        <v>44288</v>
      </c>
      <c r="AB1291" s="14">
        <v>44266</v>
      </c>
      <c r="AC1291" s="19">
        <f t="shared" si="189"/>
        <v>14250000</v>
      </c>
      <c r="AD1291">
        <v>15</v>
      </c>
      <c r="AE1291" s="14">
        <v>44281</v>
      </c>
      <c r="AF1291" s="14">
        <v>44282</v>
      </c>
      <c r="AG1291">
        <v>15</v>
      </c>
      <c r="AH1291" s="14">
        <v>44297</v>
      </c>
      <c r="AI1291" s="14">
        <v>44320</v>
      </c>
      <c r="AJ1291">
        <v>18</v>
      </c>
      <c r="AK1291" s="14">
        <v>44338</v>
      </c>
      <c r="AL1291" s="15">
        <f t="shared" si="184"/>
        <v>14250000</v>
      </c>
      <c r="AM1291" s="16">
        <v>8</v>
      </c>
      <c r="AN1291" s="14">
        <v>44583</v>
      </c>
      <c r="AO1291" s="14">
        <v>44643</v>
      </c>
      <c r="AP1291" s="15"/>
      <c r="AQ1291" s="15"/>
      <c r="AR1291" s="15"/>
      <c r="AS1291" s="15"/>
      <c r="AT1291" s="15">
        <v>1425000</v>
      </c>
      <c r="AU1291" s="15"/>
      <c r="AV1291" s="15"/>
      <c r="AW1291" s="15">
        <v>12825000</v>
      </c>
      <c r="AX1291" s="15"/>
      <c r="AY1291" s="15"/>
      <c r="AZ1291" s="15"/>
      <c r="BA1291" s="15"/>
      <c r="BB1291" s="19">
        <f t="shared" si="191"/>
        <v>1425000</v>
      </c>
      <c r="BC1291" s="15">
        <f t="shared" si="186"/>
        <v>14250000</v>
      </c>
      <c r="BD1291" s="15">
        <f t="shared" si="190"/>
        <v>14250000</v>
      </c>
      <c r="BE1291" t="str">
        <f t="shared" si="187"/>
        <v>OK</v>
      </c>
      <c r="BF1291">
        <f t="shared" si="188"/>
        <v>2</v>
      </c>
    </row>
    <row r="1292" spans="1:58" hidden="1">
      <c r="A1292">
        <v>13</v>
      </c>
      <c r="B1292" t="s">
        <v>24</v>
      </c>
      <c r="C1292" t="s">
        <v>1296</v>
      </c>
      <c r="D1292" t="s">
        <v>1297</v>
      </c>
      <c r="E1292" t="s">
        <v>8</v>
      </c>
      <c r="F1292" t="s">
        <v>162</v>
      </c>
      <c r="G1292">
        <v>4883</v>
      </c>
      <c r="H1292">
        <v>10</v>
      </c>
      <c r="I1292" s="15">
        <v>9500000</v>
      </c>
      <c r="J1292" s="15">
        <v>950000</v>
      </c>
      <c r="K1292">
        <v>10</v>
      </c>
      <c r="M1292" t="s">
        <v>113</v>
      </c>
      <c r="N1292" t="s">
        <v>48</v>
      </c>
      <c r="O1292" t="s">
        <v>114</v>
      </c>
      <c r="P1292" t="s">
        <v>1425</v>
      </c>
      <c r="Q1292" t="s">
        <v>53</v>
      </c>
      <c r="R1292" t="s">
        <v>117</v>
      </c>
      <c r="S1292" t="s">
        <v>124</v>
      </c>
      <c r="T1292" t="s">
        <v>463</v>
      </c>
      <c r="U1292" t="s">
        <v>1120</v>
      </c>
      <c r="V1292" s="17" t="str">
        <f t="shared" si="185"/>
        <v>13-488303</v>
      </c>
      <c r="W1292" t="s">
        <v>1436</v>
      </c>
      <c r="X1292" s="17" t="s">
        <v>40</v>
      </c>
      <c r="Y1292" s="14">
        <v>44258</v>
      </c>
      <c r="Z1292" s="16">
        <v>30</v>
      </c>
      <c r="AA1292" s="14">
        <v>44288</v>
      </c>
      <c r="AB1292" s="14">
        <v>44266</v>
      </c>
      <c r="AC1292" s="19">
        <f t="shared" si="189"/>
        <v>9500000</v>
      </c>
      <c r="AD1292">
        <v>15</v>
      </c>
      <c r="AE1292" s="14">
        <v>44281</v>
      </c>
      <c r="AF1292" s="14">
        <v>44282</v>
      </c>
      <c r="AG1292">
        <v>15</v>
      </c>
      <c r="AH1292" s="14">
        <v>44297</v>
      </c>
      <c r="AI1292" s="14">
        <v>44320</v>
      </c>
      <c r="AJ1292">
        <v>18</v>
      </c>
      <c r="AK1292" s="14">
        <v>44338</v>
      </c>
      <c r="AL1292" s="15">
        <f t="shared" si="184"/>
        <v>9500000</v>
      </c>
      <c r="AM1292" s="16">
        <v>8</v>
      </c>
      <c r="AN1292" s="14">
        <v>44583</v>
      </c>
      <c r="AO1292" s="14">
        <v>44643</v>
      </c>
      <c r="AP1292" s="15"/>
      <c r="AQ1292" s="15"/>
      <c r="AR1292" s="15"/>
      <c r="AS1292" s="15"/>
      <c r="AT1292" s="15">
        <v>950000</v>
      </c>
      <c r="AU1292" s="15"/>
      <c r="AV1292" s="15"/>
      <c r="AW1292" s="15">
        <v>8550000</v>
      </c>
      <c r="AX1292" s="15"/>
      <c r="AY1292" s="15"/>
      <c r="AZ1292" s="15"/>
      <c r="BA1292" s="15"/>
      <c r="BB1292" s="19">
        <f t="shared" si="191"/>
        <v>950000</v>
      </c>
      <c r="BC1292" s="15">
        <f t="shared" si="186"/>
        <v>9500000</v>
      </c>
      <c r="BD1292" s="15">
        <f t="shared" si="190"/>
        <v>9500000</v>
      </c>
      <c r="BE1292" t="str">
        <f t="shared" si="187"/>
        <v>OK</v>
      </c>
      <c r="BF1292">
        <f t="shared" si="188"/>
        <v>2</v>
      </c>
    </row>
    <row r="1293" spans="1:58" hidden="1">
      <c r="A1293">
        <v>13</v>
      </c>
      <c r="B1293" t="s">
        <v>24</v>
      </c>
      <c r="C1293" t="s">
        <v>1355</v>
      </c>
      <c r="D1293" t="s">
        <v>1311</v>
      </c>
      <c r="E1293" t="s">
        <v>8</v>
      </c>
      <c r="F1293" t="s">
        <v>162</v>
      </c>
      <c r="G1293">
        <v>4883</v>
      </c>
      <c r="H1293">
        <v>12</v>
      </c>
      <c r="I1293" s="15">
        <v>11400000</v>
      </c>
      <c r="J1293" s="15">
        <v>950000</v>
      </c>
      <c r="K1293">
        <v>12</v>
      </c>
      <c r="M1293" t="s">
        <v>113</v>
      </c>
      <c r="N1293" t="s">
        <v>48</v>
      </c>
      <c r="O1293" t="s">
        <v>114</v>
      </c>
      <c r="P1293" t="s">
        <v>1425</v>
      </c>
      <c r="Q1293" t="s">
        <v>53</v>
      </c>
      <c r="R1293" t="s">
        <v>117</v>
      </c>
      <c r="S1293" t="s">
        <v>124</v>
      </c>
      <c r="T1293" t="s">
        <v>463</v>
      </c>
      <c r="U1293" t="s">
        <v>1120</v>
      </c>
      <c r="V1293" s="17" t="str">
        <f t="shared" si="185"/>
        <v>13-488303</v>
      </c>
      <c r="W1293" t="s">
        <v>1432</v>
      </c>
      <c r="X1293" s="17" t="s">
        <v>40</v>
      </c>
      <c r="Y1293" s="14">
        <v>44258</v>
      </c>
      <c r="Z1293" s="16">
        <v>30</v>
      </c>
      <c r="AA1293" s="14">
        <v>44288</v>
      </c>
      <c r="AB1293" s="14">
        <v>44266</v>
      </c>
      <c r="AC1293" s="19">
        <f t="shared" si="189"/>
        <v>11400000</v>
      </c>
      <c r="AD1293">
        <v>15</v>
      </c>
      <c r="AE1293" s="14">
        <v>44281</v>
      </c>
      <c r="AF1293" s="14">
        <v>44282</v>
      </c>
      <c r="AG1293">
        <v>15</v>
      </c>
      <c r="AH1293" s="14">
        <v>44297</v>
      </c>
      <c r="AI1293" s="14">
        <v>44320</v>
      </c>
      <c r="AJ1293">
        <v>18</v>
      </c>
      <c r="AK1293" s="14">
        <v>44338</v>
      </c>
      <c r="AL1293" s="15">
        <f t="shared" si="184"/>
        <v>11400000</v>
      </c>
      <c r="AM1293" s="16">
        <v>8</v>
      </c>
      <c r="AN1293" s="14">
        <v>44583</v>
      </c>
      <c r="AO1293" s="14">
        <v>44643</v>
      </c>
      <c r="AP1293" s="15"/>
      <c r="AQ1293" s="15"/>
      <c r="AR1293" s="15"/>
      <c r="AS1293" s="15"/>
      <c r="AT1293" s="15">
        <v>1140000</v>
      </c>
      <c r="AU1293" s="15"/>
      <c r="AV1293" s="15"/>
      <c r="AW1293" s="15">
        <v>10260000</v>
      </c>
      <c r="AX1293" s="15"/>
      <c r="AY1293" s="15"/>
      <c r="AZ1293" s="15"/>
      <c r="BA1293" s="15"/>
      <c r="BB1293" s="19">
        <f t="shared" si="191"/>
        <v>1140000</v>
      </c>
      <c r="BC1293" s="15">
        <f t="shared" si="186"/>
        <v>11400000</v>
      </c>
      <c r="BD1293" s="15">
        <f t="shared" si="190"/>
        <v>11400000</v>
      </c>
      <c r="BE1293" t="str">
        <f t="shared" si="187"/>
        <v>OK</v>
      </c>
      <c r="BF1293">
        <f t="shared" si="188"/>
        <v>2</v>
      </c>
    </row>
    <row r="1294" spans="1:58" hidden="1">
      <c r="A1294">
        <v>13</v>
      </c>
      <c r="B1294" t="s">
        <v>24</v>
      </c>
      <c r="C1294" t="s">
        <v>1299</v>
      </c>
      <c r="D1294" t="s">
        <v>1300</v>
      </c>
      <c r="E1294" t="s">
        <v>8</v>
      </c>
      <c r="F1294" t="s">
        <v>162</v>
      </c>
      <c r="G1294">
        <v>4883</v>
      </c>
      <c r="H1294">
        <v>12</v>
      </c>
      <c r="I1294" s="15">
        <v>11400000</v>
      </c>
      <c r="J1294" s="15">
        <v>950000</v>
      </c>
      <c r="K1294">
        <v>12</v>
      </c>
      <c r="M1294" t="s">
        <v>40</v>
      </c>
      <c r="N1294" s="17" t="s">
        <v>48</v>
      </c>
      <c r="O1294" t="s">
        <v>114</v>
      </c>
      <c r="P1294" t="s">
        <v>1431</v>
      </c>
      <c r="Q1294" t="s">
        <v>53</v>
      </c>
      <c r="R1294" t="s">
        <v>117</v>
      </c>
      <c r="S1294" t="s">
        <v>124</v>
      </c>
      <c r="T1294" t="s">
        <v>463</v>
      </c>
      <c r="U1294" t="s">
        <v>1120</v>
      </c>
      <c r="V1294" s="17" t="str">
        <f t="shared" si="185"/>
        <v>13-488303</v>
      </c>
      <c r="W1294" t="s">
        <v>1432</v>
      </c>
      <c r="X1294" s="17" t="s">
        <v>40</v>
      </c>
      <c r="Y1294" s="14">
        <v>44258</v>
      </c>
      <c r="Z1294" s="16">
        <v>30</v>
      </c>
      <c r="AA1294" s="14">
        <v>44288</v>
      </c>
      <c r="AB1294" s="14">
        <v>44266</v>
      </c>
      <c r="AC1294" s="19">
        <f t="shared" si="189"/>
        <v>11400000</v>
      </c>
      <c r="AD1294">
        <v>15</v>
      </c>
      <c r="AE1294" s="14">
        <v>44281</v>
      </c>
      <c r="AF1294" s="14">
        <v>44282</v>
      </c>
      <c r="AG1294">
        <v>15</v>
      </c>
      <c r="AH1294" s="14">
        <v>44297</v>
      </c>
      <c r="AI1294" s="14">
        <v>44320</v>
      </c>
      <c r="AJ1294">
        <v>18</v>
      </c>
      <c r="AK1294" s="14">
        <v>44338</v>
      </c>
      <c r="AL1294" s="15">
        <f t="shared" si="184"/>
        <v>11400000</v>
      </c>
      <c r="AM1294" s="16">
        <v>8</v>
      </c>
      <c r="AN1294" s="14">
        <v>44583</v>
      </c>
      <c r="AO1294" s="14">
        <v>44643</v>
      </c>
      <c r="AP1294" s="15"/>
      <c r="AQ1294" s="15"/>
      <c r="AR1294" s="15"/>
      <c r="AS1294" s="15"/>
      <c r="AT1294" s="15">
        <v>1140000</v>
      </c>
      <c r="AU1294" s="15"/>
      <c r="AV1294" s="15"/>
      <c r="AW1294" s="15">
        <v>10260000</v>
      </c>
      <c r="AX1294" s="15"/>
      <c r="AY1294" s="15"/>
      <c r="AZ1294" s="15"/>
      <c r="BA1294" s="15"/>
      <c r="BB1294" s="19">
        <f t="shared" si="191"/>
        <v>1140000</v>
      </c>
      <c r="BC1294" s="15">
        <f t="shared" si="186"/>
        <v>11400000</v>
      </c>
      <c r="BD1294" s="15">
        <f t="shared" si="190"/>
        <v>11400000</v>
      </c>
      <c r="BE1294" t="str">
        <f t="shared" si="187"/>
        <v>OK</v>
      </c>
      <c r="BF1294">
        <f t="shared" si="188"/>
        <v>2</v>
      </c>
    </row>
    <row r="1295" spans="1:58" hidden="1">
      <c r="A1295">
        <v>13</v>
      </c>
      <c r="B1295" t="s">
        <v>24</v>
      </c>
      <c r="C1295" t="s">
        <v>1302</v>
      </c>
      <c r="D1295" t="s">
        <v>1397</v>
      </c>
      <c r="E1295" t="s">
        <v>8</v>
      </c>
      <c r="F1295" t="s">
        <v>162</v>
      </c>
      <c r="G1295">
        <v>4883</v>
      </c>
      <c r="H1295">
        <v>15</v>
      </c>
      <c r="I1295" s="15">
        <v>14250000</v>
      </c>
      <c r="J1295" s="15">
        <v>950000</v>
      </c>
      <c r="K1295">
        <v>15</v>
      </c>
      <c r="M1295" t="s">
        <v>113</v>
      </c>
      <c r="N1295" t="s">
        <v>48</v>
      </c>
      <c r="O1295" t="s">
        <v>114</v>
      </c>
      <c r="P1295" t="s">
        <v>1425</v>
      </c>
      <c r="Q1295" t="s">
        <v>53</v>
      </c>
      <c r="R1295" t="s">
        <v>117</v>
      </c>
      <c r="S1295" t="s">
        <v>124</v>
      </c>
      <c r="T1295" t="s">
        <v>463</v>
      </c>
      <c r="U1295" t="s">
        <v>1120</v>
      </c>
      <c r="V1295" s="17" t="str">
        <f t="shared" si="185"/>
        <v>13-488303</v>
      </c>
      <c r="W1295" t="s">
        <v>1437</v>
      </c>
      <c r="X1295" s="17" t="s">
        <v>40</v>
      </c>
      <c r="Y1295" s="14">
        <v>44258</v>
      </c>
      <c r="Z1295" s="16">
        <v>30</v>
      </c>
      <c r="AA1295" s="14">
        <v>44288</v>
      </c>
      <c r="AB1295" s="14">
        <v>44266</v>
      </c>
      <c r="AC1295" s="19">
        <f t="shared" si="189"/>
        <v>14250000</v>
      </c>
      <c r="AD1295">
        <v>15</v>
      </c>
      <c r="AE1295" s="14">
        <v>44281</v>
      </c>
      <c r="AF1295" s="14">
        <v>44282</v>
      </c>
      <c r="AG1295">
        <v>15</v>
      </c>
      <c r="AH1295" s="14">
        <v>44297</v>
      </c>
      <c r="AI1295" s="14">
        <v>44320</v>
      </c>
      <c r="AJ1295">
        <v>18</v>
      </c>
      <c r="AK1295" s="14">
        <v>44338</v>
      </c>
      <c r="AL1295" s="15">
        <f t="shared" si="184"/>
        <v>14250000</v>
      </c>
      <c r="AM1295" s="16">
        <v>8</v>
      </c>
      <c r="AN1295" s="14">
        <v>44583</v>
      </c>
      <c r="AO1295" s="14">
        <v>44643</v>
      </c>
      <c r="AP1295" s="15"/>
      <c r="AQ1295" s="15"/>
      <c r="AR1295" s="15"/>
      <c r="AS1295" s="15"/>
      <c r="AT1295" s="15">
        <v>1425000</v>
      </c>
      <c r="AU1295" s="15"/>
      <c r="AV1295" s="15"/>
      <c r="AW1295" s="15">
        <v>12825000</v>
      </c>
      <c r="AX1295" s="15"/>
      <c r="AY1295" s="15"/>
      <c r="AZ1295" s="15"/>
      <c r="BA1295" s="15"/>
      <c r="BB1295" s="19">
        <f t="shared" si="191"/>
        <v>1425000</v>
      </c>
      <c r="BC1295" s="15">
        <f t="shared" si="186"/>
        <v>14250000</v>
      </c>
      <c r="BD1295" s="15">
        <f t="shared" si="190"/>
        <v>14250000</v>
      </c>
      <c r="BE1295" t="str">
        <f t="shared" si="187"/>
        <v>OK</v>
      </c>
      <c r="BF1295">
        <f t="shared" si="188"/>
        <v>2</v>
      </c>
    </row>
    <row r="1296" spans="1:58" hidden="1">
      <c r="A1296">
        <v>13</v>
      </c>
      <c r="B1296" t="s">
        <v>24</v>
      </c>
      <c r="C1296" t="s">
        <v>1304</v>
      </c>
      <c r="D1296" t="s">
        <v>1305</v>
      </c>
      <c r="E1296" t="s">
        <v>8</v>
      </c>
      <c r="F1296" s="17" t="s">
        <v>162</v>
      </c>
      <c r="G1296">
        <v>4883</v>
      </c>
      <c r="H1296">
        <v>11</v>
      </c>
      <c r="I1296" s="15">
        <v>10450000</v>
      </c>
      <c r="J1296" s="15">
        <v>950000</v>
      </c>
      <c r="K1296">
        <v>11</v>
      </c>
      <c r="M1296" t="s">
        <v>113</v>
      </c>
      <c r="N1296" s="17" t="s">
        <v>48</v>
      </c>
      <c r="O1296" t="s">
        <v>114</v>
      </c>
      <c r="P1296" t="s">
        <v>1425</v>
      </c>
      <c r="Q1296" t="s">
        <v>53</v>
      </c>
      <c r="R1296" t="s">
        <v>117</v>
      </c>
      <c r="S1296" t="s">
        <v>124</v>
      </c>
      <c r="T1296" t="s">
        <v>463</v>
      </c>
      <c r="U1296" t="s">
        <v>1120</v>
      </c>
      <c r="V1296" s="17" t="str">
        <f t="shared" si="185"/>
        <v>13-488303</v>
      </c>
      <c r="W1296" t="s">
        <v>1432</v>
      </c>
      <c r="X1296" s="17" t="s">
        <v>40</v>
      </c>
      <c r="Y1296" s="14">
        <v>44258</v>
      </c>
      <c r="Z1296" s="16">
        <v>30</v>
      </c>
      <c r="AA1296" s="14">
        <v>44288</v>
      </c>
      <c r="AB1296" s="14">
        <v>44266</v>
      </c>
      <c r="AC1296" s="19">
        <f t="shared" si="189"/>
        <v>10450000</v>
      </c>
      <c r="AD1296">
        <v>15</v>
      </c>
      <c r="AE1296" s="14">
        <v>44281</v>
      </c>
      <c r="AF1296" s="14">
        <v>44282</v>
      </c>
      <c r="AG1296">
        <v>15</v>
      </c>
      <c r="AH1296" s="14">
        <v>44297</v>
      </c>
      <c r="AI1296" s="14">
        <v>44320</v>
      </c>
      <c r="AJ1296">
        <v>18</v>
      </c>
      <c r="AK1296" s="14">
        <v>44338</v>
      </c>
      <c r="AL1296" s="15">
        <f t="shared" si="184"/>
        <v>10450000</v>
      </c>
      <c r="AM1296" s="16">
        <v>8</v>
      </c>
      <c r="AN1296" s="14">
        <v>44583</v>
      </c>
      <c r="AO1296" s="14">
        <v>44643</v>
      </c>
      <c r="AP1296" s="15"/>
      <c r="AQ1296" s="15"/>
      <c r="AR1296" s="15"/>
      <c r="AS1296" s="15"/>
      <c r="AT1296" s="15">
        <v>1045000</v>
      </c>
      <c r="AU1296" s="15"/>
      <c r="AV1296" s="15"/>
      <c r="AW1296" s="15">
        <v>9405000</v>
      </c>
      <c r="AX1296" s="15"/>
      <c r="AY1296" s="15"/>
      <c r="AZ1296" s="15"/>
      <c r="BA1296" s="15"/>
      <c r="BB1296" s="19">
        <f t="shared" si="191"/>
        <v>1045000</v>
      </c>
      <c r="BC1296" s="15">
        <f t="shared" si="186"/>
        <v>10450000</v>
      </c>
      <c r="BD1296" s="15">
        <f t="shared" si="190"/>
        <v>10450000</v>
      </c>
      <c r="BE1296" t="str">
        <f t="shared" si="187"/>
        <v>OK</v>
      </c>
      <c r="BF1296">
        <f t="shared" si="188"/>
        <v>2</v>
      </c>
    </row>
    <row r="1297" spans="1:58" hidden="1">
      <c r="A1297">
        <v>13</v>
      </c>
      <c r="B1297" t="s">
        <v>24</v>
      </c>
      <c r="C1297" t="s">
        <v>1307</v>
      </c>
      <c r="D1297" t="s">
        <v>1308</v>
      </c>
      <c r="E1297" t="s">
        <v>8</v>
      </c>
      <c r="F1297" t="s">
        <v>162</v>
      </c>
      <c r="G1297">
        <v>4883</v>
      </c>
      <c r="H1297">
        <v>10</v>
      </c>
      <c r="I1297" s="15">
        <v>9500000</v>
      </c>
      <c r="J1297" s="15">
        <v>950000</v>
      </c>
      <c r="K1297">
        <v>10</v>
      </c>
      <c r="M1297" t="s">
        <v>113</v>
      </c>
      <c r="N1297" t="s">
        <v>48</v>
      </c>
      <c r="O1297" t="s">
        <v>114</v>
      </c>
      <c r="P1297" t="s">
        <v>1425</v>
      </c>
      <c r="Q1297" t="s">
        <v>53</v>
      </c>
      <c r="R1297" t="s">
        <v>117</v>
      </c>
      <c r="S1297" t="s">
        <v>124</v>
      </c>
      <c r="T1297" t="s">
        <v>463</v>
      </c>
      <c r="U1297" t="s">
        <v>1120</v>
      </c>
      <c r="V1297" s="17" t="str">
        <f t="shared" si="185"/>
        <v>13-488303</v>
      </c>
      <c r="W1297" t="s">
        <v>1435</v>
      </c>
      <c r="X1297" s="17" t="s">
        <v>40</v>
      </c>
      <c r="Y1297" s="14">
        <v>44258</v>
      </c>
      <c r="Z1297" s="16">
        <v>30</v>
      </c>
      <c r="AA1297" s="14">
        <v>44288</v>
      </c>
      <c r="AB1297" s="14">
        <v>44266</v>
      </c>
      <c r="AC1297" s="19">
        <f t="shared" si="189"/>
        <v>9500000</v>
      </c>
      <c r="AD1297">
        <v>15</v>
      </c>
      <c r="AE1297" s="14">
        <v>44281</v>
      </c>
      <c r="AF1297" s="14">
        <v>44282</v>
      </c>
      <c r="AG1297">
        <v>15</v>
      </c>
      <c r="AH1297" s="14">
        <v>44297</v>
      </c>
      <c r="AI1297" s="14">
        <v>44320</v>
      </c>
      <c r="AJ1297">
        <v>18</v>
      </c>
      <c r="AK1297" s="14">
        <v>44338</v>
      </c>
      <c r="AL1297" s="15">
        <f t="shared" si="184"/>
        <v>9500000</v>
      </c>
      <c r="AM1297" s="16">
        <v>8</v>
      </c>
      <c r="AN1297" s="14">
        <v>44583</v>
      </c>
      <c r="AO1297" s="14">
        <v>44643</v>
      </c>
      <c r="AP1297" s="15"/>
      <c r="AQ1297" s="15"/>
      <c r="AR1297" s="15"/>
      <c r="AS1297" s="15"/>
      <c r="AT1297" s="15">
        <v>950000</v>
      </c>
      <c r="AU1297" s="15"/>
      <c r="AV1297" s="15"/>
      <c r="AW1297" s="15">
        <v>8550000</v>
      </c>
      <c r="AX1297" s="15"/>
      <c r="AY1297" s="15"/>
      <c r="AZ1297" s="15"/>
      <c r="BA1297" s="15"/>
      <c r="BB1297" s="19">
        <f t="shared" si="191"/>
        <v>950000</v>
      </c>
      <c r="BC1297" s="15">
        <f t="shared" si="186"/>
        <v>9500000</v>
      </c>
      <c r="BD1297" s="15">
        <f t="shared" si="190"/>
        <v>9500000</v>
      </c>
      <c r="BE1297" t="str">
        <f t="shared" si="187"/>
        <v>OK</v>
      </c>
      <c r="BF1297">
        <f t="shared" si="188"/>
        <v>2</v>
      </c>
    </row>
    <row r="1298" spans="1:58" hidden="1">
      <c r="A1298">
        <v>13</v>
      </c>
      <c r="B1298" t="s">
        <v>24</v>
      </c>
      <c r="C1298" t="s">
        <v>1377</v>
      </c>
      <c r="D1298" t="s">
        <v>1311</v>
      </c>
      <c r="E1298" t="s">
        <v>8</v>
      </c>
      <c r="F1298" t="s">
        <v>162</v>
      </c>
      <c r="G1298">
        <v>4883</v>
      </c>
      <c r="H1298">
        <v>7</v>
      </c>
      <c r="I1298" s="15">
        <v>6650000</v>
      </c>
      <c r="J1298" s="15">
        <v>950000</v>
      </c>
      <c r="K1298">
        <v>7</v>
      </c>
      <c r="M1298" t="s">
        <v>113</v>
      </c>
      <c r="N1298" t="s">
        <v>48</v>
      </c>
      <c r="O1298" t="s">
        <v>114</v>
      </c>
      <c r="P1298" t="s">
        <v>1425</v>
      </c>
      <c r="Q1298" t="s">
        <v>53</v>
      </c>
      <c r="R1298" t="s">
        <v>117</v>
      </c>
      <c r="S1298" t="s">
        <v>124</v>
      </c>
      <c r="T1298" t="s">
        <v>463</v>
      </c>
      <c r="U1298" t="s">
        <v>1120</v>
      </c>
      <c r="V1298" s="17" t="str">
        <f t="shared" si="185"/>
        <v>13-488303</v>
      </c>
      <c r="W1298" t="s">
        <v>1432</v>
      </c>
      <c r="X1298" s="17" t="s">
        <v>40</v>
      </c>
      <c r="Y1298" s="14">
        <v>44258</v>
      </c>
      <c r="Z1298" s="16">
        <v>30</v>
      </c>
      <c r="AA1298" s="14">
        <v>44288</v>
      </c>
      <c r="AB1298" s="14">
        <v>44266</v>
      </c>
      <c r="AC1298" s="19">
        <f t="shared" si="189"/>
        <v>6650000</v>
      </c>
      <c r="AD1298">
        <v>15</v>
      </c>
      <c r="AE1298" s="14">
        <v>44281</v>
      </c>
      <c r="AF1298" s="14">
        <v>44282</v>
      </c>
      <c r="AG1298">
        <v>15</v>
      </c>
      <c r="AH1298" s="14">
        <v>44297</v>
      </c>
      <c r="AI1298" s="14">
        <v>44320</v>
      </c>
      <c r="AJ1298">
        <v>18</v>
      </c>
      <c r="AK1298" s="14">
        <v>44338</v>
      </c>
      <c r="AL1298" s="15">
        <f t="shared" si="184"/>
        <v>6650000</v>
      </c>
      <c r="AM1298" s="16">
        <v>8</v>
      </c>
      <c r="AN1298" s="14">
        <v>44583</v>
      </c>
      <c r="AO1298" s="14">
        <v>44643</v>
      </c>
      <c r="AP1298" s="15"/>
      <c r="AQ1298" s="15"/>
      <c r="AR1298" s="15"/>
      <c r="AS1298" s="15"/>
      <c r="AT1298" s="15">
        <v>665000</v>
      </c>
      <c r="AU1298" s="15"/>
      <c r="AV1298" s="15"/>
      <c r="AW1298" s="15">
        <v>5985000</v>
      </c>
      <c r="AX1298" s="15"/>
      <c r="AY1298" s="15"/>
      <c r="AZ1298" s="15"/>
      <c r="BA1298" s="15"/>
      <c r="BB1298" s="19">
        <f t="shared" si="191"/>
        <v>665000</v>
      </c>
      <c r="BC1298" s="15">
        <f t="shared" si="186"/>
        <v>6650000</v>
      </c>
      <c r="BD1298" s="15">
        <f t="shared" si="190"/>
        <v>6650000</v>
      </c>
      <c r="BE1298" t="str">
        <f t="shared" si="187"/>
        <v>OK</v>
      </c>
      <c r="BF1298">
        <f t="shared" si="188"/>
        <v>2</v>
      </c>
    </row>
    <row r="1299" spans="1:58" hidden="1">
      <c r="A1299">
        <v>13</v>
      </c>
      <c r="B1299" t="s">
        <v>24</v>
      </c>
      <c r="C1299" t="s">
        <v>1310</v>
      </c>
      <c r="D1299" t="s">
        <v>1311</v>
      </c>
      <c r="E1299" t="s">
        <v>8</v>
      </c>
      <c r="F1299" t="s">
        <v>162</v>
      </c>
      <c r="G1299">
        <v>4883</v>
      </c>
      <c r="H1299">
        <v>8</v>
      </c>
      <c r="I1299" s="15">
        <v>7600000</v>
      </c>
      <c r="J1299" s="15">
        <v>950000</v>
      </c>
      <c r="K1299">
        <v>8</v>
      </c>
      <c r="M1299" t="s">
        <v>113</v>
      </c>
      <c r="N1299" t="s">
        <v>48</v>
      </c>
      <c r="O1299" t="s">
        <v>114</v>
      </c>
      <c r="P1299" t="s">
        <v>1425</v>
      </c>
      <c r="Q1299" t="s">
        <v>53</v>
      </c>
      <c r="R1299" t="s">
        <v>117</v>
      </c>
      <c r="S1299" t="s">
        <v>124</v>
      </c>
      <c r="T1299" t="s">
        <v>463</v>
      </c>
      <c r="U1299" t="s">
        <v>1120</v>
      </c>
      <c r="V1299" s="17" t="str">
        <f t="shared" si="185"/>
        <v>13-488303</v>
      </c>
      <c r="W1299" t="s">
        <v>1432</v>
      </c>
      <c r="X1299" s="17" t="s">
        <v>40</v>
      </c>
      <c r="Y1299" s="14">
        <v>44258</v>
      </c>
      <c r="Z1299" s="16">
        <v>30</v>
      </c>
      <c r="AA1299" s="14">
        <v>44288</v>
      </c>
      <c r="AB1299" s="14">
        <v>44266</v>
      </c>
      <c r="AC1299" s="19">
        <f t="shared" si="189"/>
        <v>7600000</v>
      </c>
      <c r="AD1299">
        <v>15</v>
      </c>
      <c r="AE1299" s="14">
        <v>44281</v>
      </c>
      <c r="AF1299" s="14">
        <v>44282</v>
      </c>
      <c r="AG1299">
        <v>15</v>
      </c>
      <c r="AH1299" s="14">
        <v>44297</v>
      </c>
      <c r="AI1299" s="14">
        <v>44320</v>
      </c>
      <c r="AJ1299">
        <v>18</v>
      </c>
      <c r="AK1299" s="14">
        <v>44338</v>
      </c>
      <c r="AL1299" s="15">
        <f t="shared" si="184"/>
        <v>7600000</v>
      </c>
      <c r="AM1299" s="16">
        <v>8</v>
      </c>
      <c r="AN1299" s="14">
        <v>44583</v>
      </c>
      <c r="AO1299" s="14">
        <v>44643</v>
      </c>
      <c r="AP1299" s="15"/>
      <c r="AQ1299" s="15"/>
      <c r="AR1299" s="15"/>
      <c r="AS1299" s="15"/>
      <c r="AT1299" s="15">
        <v>760000</v>
      </c>
      <c r="AU1299" s="15"/>
      <c r="AV1299" s="15"/>
      <c r="AW1299" s="15">
        <v>6840000</v>
      </c>
      <c r="AX1299" s="15"/>
      <c r="AY1299" s="15"/>
      <c r="AZ1299" s="15"/>
      <c r="BA1299" s="15"/>
      <c r="BB1299" s="19">
        <f t="shared" si="191"/>
        <v>760000</v>
      </c>
      <c r="BC1299" s="15">
        <f t="shared" si="186"/>
        <v>7600000</v>
      </c>
      <c r="BD1299" s="15">
        <f t="shared" si="190"/>
        <v>7600000</v>
      </c>
      <c r="BE1299" t="str">
        <f t="shared" si="187"/>
        <v>OK</v>
      </c>
      <c r="BF1299">
        <f t="shared" si="188"/>
        <v>2</v>
      </c>
    </row>
    <row r="1300" spans="1:58" hidden="1">
      <c r="A1300">
        <v>13</v>
      </c>
      <c r="B1300" t="s">
        <v>24</v>
      </c>
      <c r="C1300" t="s">
        <v>1313</v>
      </c>
      <c r="D1300" t="s">
        <v>1305</v>
      </c>
      <c r="E1300" t="s">
        <v>8</v>
      </c>
      <c r="F1300" s="17" t="s">
        <v>162</v>
      </c>
      <c r="G1300">
        <v>4883</v>
      </c>
      <c r="H1300">
        <v>9</v>
      </c>
      <c r="I1300" s="15">
        <v>8550000</v>
      </c>
      <c r="J1300" s="15">
        <v>950000</v>
      </c>
      <c r="K1300">
        <v>9</v>
      </c>
      <c r="M1300" t="s">
        <v>113</v>
      </c>
      <c r="N1300" s="17" t="s">
        <v>48</v>
      </c>
      <c r="O1300" t="s">
        <v>114</v>
      </c>
      <c r="P1300" t="s">
        <v>1425</v>
      </c>
      <c r="Q1300" t="s">
        <v>53</v>
      </c>
      <c r="R1300" t="s">
        <v>117</v>
      </c>
      <c r="S1300" t="s">
        <v>124</v>
      </c>
      <c r="T1300" t="s">
        <v>463</v>
      </c>
      <c r="U1300" t="s">
        <v>1120</v>
      </c>
      <c r="V1300" s="17" t="str">
        <f t="shared" si="185"/>
        <v>13-488303</v>
      </c>
      <c r="W1300" t="s">
        <v>1432</v>
      </c>
      <c r="X1300" s="17" t="s">
        <v>40</v>
      </c>
      <c r="Y1300" s="14">
        <v>44258</v>
      </c>
      <c r="Z1300" s="16">
        <v>30</v>
      </c>
      <c r="AA1300" s="14">
        <v>44288</v>
      </c>
      <c r="AB1300" s="14">
        <v>44266</v>
      </c>
      <c r="AC1300" s="19">
        <f t="shared" si="189"/>
        <v>8550000</v>
      </c>
      <c r="AD1300">
        <v>15</v>
      </c>
      <c r="AE1300" s="14">
        <v>44281</v>
      </c>
      <c r="AF1300" s="14">
        <v>44282</v>
      </c>
      <c r="AG1300">
        <v>15</v>
      </c>
      <c r="AH1300" s="14">
        <v>44297</v>
      </c>
      <c r="AI1300" s="14">
        <v>44320</v>
      </c>
      <c r="AJ1300">
        <v>18</v>
      </c>
      <c r="AK1300" s="14">
        <v>44338</v>
      </c>
      <c r="AL1300" s="15">
        <f t="shared" si="184"/>
        <v>8550000</v>
      </c>
      <c r="AM1300" s="16">
        <v>8</v>
      </c>
      <c r="AN1300" s="14">
        <v>44583</v>
      </c>
      <c r="AO1300" s="14">
        <v>44643</v>
      </c>
      <c r="AP1300" s="15"/>
      <c r="AQ1300" s="15"/>
      <c r="AR1300" s="15"/>
      <c r="AS1300" s="15"/>
      <c r="AT1300" s="15">
        <v>855000</v>
      </c>
      <c r="AU1300" s="15"/>
      <c r="AV1300" s="15"/>
      <c r="AW1300" s="15">
        <v>7695000</v>
      </c>
      <c r="AX1300" s="15"/>
      <c r="AY1300" s="15"/>
      <c r="AZ1300" s="15"/>
      <c r="BA1300" s="15"/>
      <c r="BB1300" s="19">
        <f t="shared" si="191"/>
        <v>855000</v>
      </c>
      <c r="BC1300" s="15">
        <f t="shared" si="186"/>
        <v>8550000</v>
      </c>
      <c r="BD1300" s="15">
        <f t="shared" si="190"/>
        <v>8550000</v>
      </c>
      <c r="BE1300" t="str">
        <f t="shared" si="187"/>
        <v>OK</v>
      </c>
      <c r="BF1300">
        <f t="shared" si="188"/>
        <v>2</v>
      </c>
    </row>
    <row r="1301" spans="1:58" hidden="1">
      <c r="A1301">
        <v>13</v>
      </c>
      <c r="B1301" t="s">
        <v>24</v>
      </c>
      <c r="C1301" t="s">
        <v>1315</v>
      </c>
      <c r="D1301" t="s">
        <v>1397</v>
      </c>
      <c r="E1301" t="s">
        <v>8</v>
      </c>
      <c r="F1301" t="s">
        <v>162</v>
      </c>
      <c r="G1301">
        <v>4883</v>
      </c>
      <c r="H1301">
        <v>9</v>
      </c>
      <c r="I1301" s="15">
        <v>8550000</v>
      </c>
      <c r="J1301" s="15">
        <v>950000</v>
      </c>
      <c r="K1301">
        <v>9</v>
      </c>
      <c r="M1301" t="s">
        <v>113</v>
      </c>
      <c r="N1301" s="17" t="s">
        <v>48</v>
      </c>
      <c r="O1301" t="s">
        <v>114</v>
      </c>
      <c r="P1301" t="s">
        <v>1425</v>
      </c>
      <c r="Q1301" t="s">
        <v>53</v>
      </c>
      <c r="R1301" t="s">
        <v>117</v>
      </c>
      <c r="S1301" t="s">
        <v>124</v>
      </c>
      <c r="T1301" t="s">
        <v>463</v>
      </c>
      <c r="U1301" t="s">
        <v>1120</v>
      </c>
      <c r="V1301" s="17" t="str">
        <f t="shared" si="185"/>
        <v>13-488303</v>
      </c>
      <c r="W1301" t="s">
        <v>1437</v>
      </c>
      <c r="X1301" s="17" t="s">
        <v>40</v>
      </c>
      <c r="Y1301" s="14">
        <v>44258</v>
      </c>
      <c r="Z1301" s="16">
        <v>30</v>
      </c>
      <c r="AA1301" s="14">
        <v>44288</v>
      </c>
      <c r="AB1301" s="14">
        <v>44266</v>
      </c>
      <c r="AC1301" s="19">
        <f t="shared" si="189"/>
        <v>8550000</v>
      </c>
      <c r="AD1301">
        <v>15</v>
      </c>
      <c r="AE1301" s="14">
        <v>44281</v>
      </c>
      <c r="AF1301" s="14">
        <v>44282</v>
      </c>
      <c r="AG1301">
        <v>15</v>
      </c>
      <c r="AH1301" s="14">
        <v>44297</v>
      </c>
      <c r="AI1301" s="14">
        <v>44320</v>
      </c>
      <c r="AJ1301">
        <v>18</v>
      </c>
      <c r="AK1301" s="14">
        <v>44338</v>
      </c>
      <c r="AL1301" s="15">
        <f t="shared" ref="AL1301:AL1338" si="192">I1301</f>
        <v>8550000</v>
      </c>
      <c r="AM1301" s="16">
        <v>8</v>
      </c>
      <c r="AN1301" s="14">
        <v>44583</v>
      </c>
      <c r="AO1301" s="14">
        <v>44643</v>
      </c>
      <c r="AP1301" s="15"/>
      <c r="AQ1301" s="15"/>
      <c r="AR1301" s="15"/>
      <c r="AS1301" s="15"/>
      <c r="AT1301" s="15">
        <v>855000</v>
      </c>
      <c r="AU1301" s="15"/>
      <c r="AV1301" s="15"/>
      <c r="AW1301" s="15">
        <v>7695000</v>
      </c>
      <c r="AX1301" s="15"/>
      <c r="AY1301" s="15"/>
      <c r="AZ1301" s="15"/>
      <c r="BA1301" s="15"/>
      <c r="BB1301" s="19">
        <f t="shared" si="191"/>
        <v>855000</v>
      </c>
      <c r="BC1301" s="15">
        <f t="shared" si="186"/>
        <v>8550000</v>
      </c>
      <c r="BD1301" s="15">
        <f t="shared" si="190"/>
        <v>8550000</v>
      </c>
      <c r="BE1301" t="str">
        <f t="shared" si="187"/>
        <v>OK</v>
      </c>
      <c r="BF1301">
        <f t="shared" si="188"/>
        <v>2</v>
      </c>
    </row>
    <row r="1302" spans="1:58" hidden="1">
      <c r="A1302">
        <v>13</v>
      </c>
      <c r="B1302" t="s">
        <v>24</v>
      </c>
      <c r="C1302" t="s">
        <v>1400</v>
      </c>
      <c r="D1302" t="s">
        <v>1325</v>
      </c>
      <c r="E1302" t="s">
        <v>8</v>
      </c>
      <c r="F1302" t="s">
        <v>162</v>
      </c>
      <c r="G1302">
        <v>4883</v>
      </c>
      <c r="H1302">
        <v>20</v>
      </c>
      <c r="I1302" s="15">
        <v>19000000</v>
      </c>
      <c r="J1302" s="15">
        <v>950000</v>
      </c>
      <c r="K1302">
        <v>20</v>
      </c>
      <c r="M1302" t="s">
        <v>113</v>
      </c>
      <c r="N1302" t="s">
        <v>48</v>
      </c>
      <c r="O1302" t="s">
        <v>114</v>
      </c>
      <c r="P1302" t="s">
        <v>1425</v>
      </c>
      <c r="Q1302" t="s">
        <v>53</v>
      </c>
      <c r="R1302" t="s">
        <v>117</v>
      </c>
      <c r="S1302" t="s">
        <v>124</v>
      </c>
      <c r="T1302" t="s">
        <v>463</v>
      </c>
      <c r="U1302" t="s">
        <v>1120</v>
      </c>
      <c r="V1302" s="17" t="str">
        <f t="shared" si="185"/>
        <v>13-488303</v>
      </c>
      <c r="W1302" t="s">
        <v>1438</v>
      </c>
      <c r="X1302" s="17" t="s">
        <v>40</v>
      </c>
      <c r="Y1302" s="14">
        <v>44258</v>
      </c>
      <c r="Z1302" s="16">
        <v>30</v>
      </c>
      <c r="AA1302" s="14">
        <v>44288</v>
      </c>
      <c r="AB1302" s="14">
        <v>44266</v>
      </c>
      <c r="AC1302" s="19">
        <f t="shared" si="189"/>
        <v>19000000</v>
      </c>
      <c r="AD1302">
        <v>15</v>
      </c>
      <c r="AE1302" s="14">
        <v>44281</v>
      </c>
      <c r="AF1302" s="14">
        <v>44282</v>
      </c>
      <c r="AG1302">
        <v>15</v>
      </c>
      <c r="AH1302" s="14">
        <v>44297</v>
      </c>
      <c r="AI1302" s="14">
        <v>44320</v>
      </c>
      <c r="AJ1302">
        <v>18</v>
      </c>
      <c r="AK1302" s="14">
        <v>44338</v>
      </c>
      <c r="AL1302" s="15">
        <f t="shared" si="192"/>
        <v>19000000</v>
      </c>
      <c r="AM1302" s="16">
        <v>8</v>
      </c>
      <c r="AN1302" s="14">
        <v>44583</v>
      </c>
      <c r="AO1302" s="14">
        <v>44643</v>
      </c>
      <c r="AP1302" s="15"/>
      <c r="AQ1302" s="15"/>
      <c r="AR1302" s="15"/>
      <c r="AS1302" s="15"/>
      <c r="AT1302" s="15">
        <v>1900000</v>
      </c>
      <c r="AU1302" s="15"/>
      <c r="AV1302" s="15"/>
      <c r="AW1302" s="15">
        <v>17100000</v>
      </c>
      <c r="AX1302" s="15"/>
      <c r="AY1302" s="15"/>
      <c r="AZ1302" s="15"/>
      <c r="BA1302" s="15"/>
      <c r="BB1302" s="19">
        <f t="shared" si="191"/>
        <v>1900000</v>
      </c>
      <c r="BC1302" s="15">
        <f t="shared" si="186"/>
        <v>19000000</v>
      </c>
      <c r="BD1302" s="15">
        <f t="shared" si="190"/>
        <v>19000000</v>
      </c>
      <c r="BE1302" t="str">
        <f t="shared" si="187"/>
        <v>OK</v>
      </c>
      <c r="BF1302">
        <f t="shared" si="188"/>
        <v>2</v>
      </c>
    </row>
    <row r="1303" spans="1:58" hidden="1">
      <c r="A1303">
        <v>13</v>
      </c>
      <c r="B1303" t="s">
        <v>24</v>
      </c>
      <c r="C1303" t="s">
        <v>1378</v>
      </c>
      <c r="D1303" t="s">
        <v>1325</v>
      </c>
      <c r="E1303" t="s">
        <v>8</v>
      </c>
      <c r="F1303" t="s">
        <v>162</v>
      </c>
      <c r="G1303">
        <v>4883</v>
      </c>
      <c r="H1303">
        <v>13</v>
      </c>
      <c r="I1303" s="15">
        <v>12350000</v>
      </c>
      <c r="J1303" s="15">
        <v>950000</v>
      </c>
      <c r="K1303">
        <v>13</v>
      </c>
      <c r="M1303" t="s">
        <v>113</v>
      </c>
      <c r="N1303" t="s">
        <v>48</v>
      </c>
      <c r="O1303" t="s">
        <v>114</v>
      </c>
      <c r="P1303" t="s">
        <v>1425</v>
      </c>
      <c r="Q1303" t="s">
        <v>53</v>
      </c>
      <c r="R1303" t="s">
        <v>117</v>
      </c>
      <c r="S1303" t="s">
        <v>124</v>
      </c>
      <c r="T1303" t="s">
        <v>463</v>
      </c>
      <c r="U1303" t="s">
        <v>1120</v>
      </c>
      <c r="V1303" s="17" t="str">
        <f t="shared" si="185"/>
        <v>13-488303</v>
      </c>
      <c r="W1303" t="s">
        <v>1438</v>
      </c>
      <c r="X1303" s="17" t="s">
        <v>40</v>
      </c>
      <c r="Y1303" s="14">
        <v>44258</v>
      </c>
      <c r="Z1303" s="16">
        <v>30</v>
      </c>
      <c r="AA1303" s="14">
        <v>44288</v>
      </c>
      <c r="AB1303" s="14">
        <v>44266</v>
      </c>
      <c r="AC1303" s="19">
        <f t="shared" si="189"/>
        <v>12350000</v>
      </c>
      <c r="AD1303">
        <v>15</v>
      </c>
      <c r="AE1303" s="14">
        <v>44281</v>
      </c>
      <c r="AF1303" s="14">
        <v>44282</v>
      </c>
      <c r="AG1303">
        <v>15</v>
      </c>
      <c r="AH1303" s="14">
        <v>44297</v>
      </c>
      <c r="AI1303" s="14">
        <v>44320</v>
      </c>
      <c r="AJ1303">
        <v>18</v>
      </c>
      <c r="AK1303" s="14">
        <v>44338</v>
      </c>
      <c r="AL1303" s="15">
        <f t="shared" si="192"/>
        <v>12350000</v>
      </c>
      <c r="AM1303" s="16">
        <v>8</v>
      </c>
      <c r="AN1303" s="14">
        <v>44583</v>
      </c>
      <c r="AO1303" s="14">
        <v>44643</v>
      </c>
      <c r="AP1303" s="15"/>
      <c r="AQ1303" s="15"/>
      <c r="AR1303" s="15"/>
      <c r="AS1303" s="15"/>
      <c r="AT1303" s="15">
        <v>1235000</v>
      </c>
      <c r="AU1303" s="15"/>
      <c r="AV1303" s="15"/>
      <c r="AW1303" s="15">
        <v>11115000</v>
      </c>
      <c r="AX1303" s="15"/>
      <c r="AY1303" s="15"/>
      <c r="AZ1303" s="15"/>
      <c r="BA1303" s="15"/>
      <c r="BB1303" s="19">
        <f t="shared" si="191"/>
        <v>1235000</v>
      </c>
      <c r="BC1303" s="15">
        <f t="shared" si="186"/>
        <v>12350000</v>
      </c>
      <c r="BD1303" s="15">
        <f t="shared" si="190"/>
        <v>12350000</v>
      </c>
      <c r="BE1303" t="str">
        <f t="shared" si="187"/>
        <v>OK</v>
      </c>
      <c r="BF1303">
        <f t="shared" si="188"/>
        <v>2</v>
      </c>
    </row>
    <row r="1304" spans="1:58" hidden="1">
      <c r="A1304">
        <v>13</v>
      </c>
      <c r="B1304" t="s">
        <v>24</v>
      </c>
      <c r="C1304" t="s">
        <v>1317</v>
      </c>
      <c r="D1304" t="s">
        <v>1318</v>
      </c>
      <c r="E1304" t="s">
        <v>8</v>
      </c>
      <c r="F1304" t="s">
        <v>162</v>
      </c>
      <c r="G1304">
        <v>4883</v>
      </c>
      <c r="H1304">
        <v>16</v>
      </c>
      <c r="I1304" s="15">
        <v>15200000</v>
      </c>
      <c r="J1304" s="15">
        <v>950000</v>
      </c>
      <c r="K1304">
        <v>16</v>
      </c>
      <c r="M1304" t="s">
        <v>113</v>
      </c>
      <c r="N1304" t="s">
        <v>48</v>
      </c>
      <c r="O1304" t="s">
        <v>114</v>
      </c>
      <c r="P1304" t="s">
        <v>1425</v>
      </c>
      <c r="Q1304" t="s">
        <v>53</v>
      </c>
      <c r="R1304" t="s">
        <v>117</v>
      </c>
      <c r="S1304" t="s">
        <v>124</v>
      </c>
      <c r="T1304" t="s">
        <v>463</v>
      </c>
      <c r="U1304" t="s">
        <v>1120</v>
      </c>
      <c r="V1304" s="17" t="str">
        <f t="shared" si="185"/>
        <v>13-488303</v>
      </c>
      <c r="W1304" t="s">
        <v>1439</v>
      </c>
      <c r="X1304" s="17" t="s">
        <v>40</v>
      </c>
      <c r="Y1304" s="14">
        <v>44258</v>
      </c>
      <c r="Z1304" s="16">
        <v>30</v>
      </c>
      <c r="AA1304" s="14">
        <v>44288</v>
      </c>
      <c r="AB1304" s="14">
        <v>44266</v>
      </c>
      <c r="AC1304" s="19">
        <f t="shared" si="189"/>
        <v>15200000</v>
      </c>
      <c r="AD1304">
        <v>15</v>
      </c>
      <c r="AE1304" s="14">
        <v>44281</v>
      </c>
      <c r="AF1304" s="14">
        <v>44282</v>
      </c>
      <c r="AG1304">
        <v>15</v>
      </c>
      <c r="AH1304" s="14">
        <v>44297</v>
      </c>
      <c r="AI1304" s="14">
        <v>44320</v>
      </c>
      <c r="AJ1304">
        <v>18</v>
      </c>
      <c r="AK1304" s="14">
        <v>44338</v>
      </c>
      <c r="AL1304" s="15">
        <f t="shared" si="192"/>
        <v>15200000</v>
      </c>
      <c r="AM1304" s="16">
        <v>8</v>
      </c>
      <c r="AN1304" s="14">
        <v>44583</v>
      </c>
      <c r="AO1304" s="14">
        <v>44643</v>
      </c>
      <c r="AP1304" s="15"/>
      <c r="AQ1304" s="15"/>
      <c r="AR1304" s="15"/>
      <c r="AS1304" s="15"/>
      <c r="AT1304" s="15">
        <v>1520000</v>
      </c>
      <c r="AU1304" s="15"/>
      <c r="AV1304" s="15"/>
      <c r="AW1304" s="15">
        <v>13680000</v>
      </c>
      <c r="AX1304" s="15"/>
      <c r="AY1304" s="15"/>
      <c r="AZ1304" s="15"/>
      <c r="BA1304" s="15"/>
      <c r="BB1304" s="19">
        <f t="shared" si="191"/>
        <v>1520000</v>
      </c>
      <c r="BC1304" s="15">
        <f t="shared" si="186"/>
        <v>15200000</v>
      </c>
      <c r="BD1304" s="15">
        <f t="shared" si="190"/>
        <v>15200000</v>
      </c>
      <c r="BE1304" t="str">
        <f t="shared" si="187"/>
        <v>OK</v>
      </c>
      <c r="BF1304">
        <f t="shared" si="188"/>
        <v>2</v>
      </c>
    </row>
    <row r="1305" spans="1:58" hidden="1">
      <c r="A1305">
        <v>13</v>
      </c>
      <c r="B1305" t="s">
        <v>24</v>
      </c>
      <c r="C1305" t="s">
        <v>1407</v>
      </c>
      <c r="D1305" t="s">
        <v>1325</v>
      </c>
      <c r="E1305" t="s">
        <v>8</v>
      </c>
      <c r="F1305" t="s">
        <v>162</v>
      </c>
      <c r="G1305">
        <v>4883</v>
      </c>
      <c r="H1305">
        <v>9</v>
      </c>
      <c r="I1305" s="15">
        <v>8550000</v>
      </c>
      <c r="J1305" s="15">
        <v>950000</v>
      </c>
      <c r="K1305">
        <v>9</v>
      </c>
      <c r="M1305" t="s">
        <v>113</v>
      </c>
      <c r="N1305" t="s">
        <v>48</v>
      </c>
      <c r="O1305" t="s">
        <v>114</v>
      </c>
      <c r="P1305" t="s">
        <v>1425</v>
      </c>
      <c r="Q1305" t="s">
        <v>53</v>
      </c>
      <c r="R1305" t="s">
        <v>117</v>
      </c>
      <c r="S1305" t="s">
        <v>124</v>
      </c>
      <c r="T1305" t="s">
        <v>463</v>
      </c>
      <c r="U1305" t="s">
        <v>1120</v>
      </c>
      <c r="V1305" s="17" t="str">
        <f t="shared" si="185"/>
        <v>13-488303</v>
      </c>
      <c r="W1305" t="s">
        <v>1438</v>
      </c>
      <c r="X1305" s="17" t="s">
        <v>40</v>
      </c>
      <c r="Y1305" s="14">
        <v>44258</v>
      </c>
      <c r="Z1305" s="16">
        <v>30</v>
      </c>
      <c r="AA1305" s="14">
        <v>44288</v>
      </c>
      <c r="AB1305" s="14">
        <v>44266</v>
      </c>
      <c r="AC1305" s="19">
        <f t="shared" si="189"/>
        <v>8550000</v>
      </c>
      <c r="AD1305">
        <v>15</v>
      </c>
      <c r="AE1305" s="14">
        <v>44281</v>
      </c>
      <c r="AF1305" s="14">
        <v>44282</v>
      </c>
      <c r="AG1305">
        <v>15</v>
      </c>
      <c r="AH1305" s="14">
        <v>44297</v>
      </c>
      <c r="AI1305" s="14">
        <v>44320</v>
      </c>
      <c r="AJ1305">
        <v>18</v>
      </c>
      <c r="AK1305" s="14">
        <v>44338</v>
      </c>
      <c r="AL1305" s="15">
        <f t="shared" si="192"/>
        <v>8550000</v>
      </c>
      <c r="AM1305" s="16">
        <v>8</v>
      </c>
      <c r="AN1305" s="14">
        <v>44583</v>
      </c>
      <c r="AO1305" s="14">
        <v>44643</v>
      </c>
      <c r="AP1305" s="15"/>
      <c r="AQ1305" s="15"/>
      <c r="AR1305" s="15"/>
      <c r="AS1305" s="15"/>
      <c r="AT1305" s="15">
        <v>855000</v>
      </c>
      <c r="AU1305" s="15"/>
      <c r="AV1305" s="15"/>
      <c r="AW1305" s="15">
        <v>7695000</v>
      </c>
      <c r="AX1305" s="15"/>
      <c r="AY1305" s="15"/>
      <c r="AZ1305" s="15"/>
      <c r="BA1305" s="15"/>
      <c r="BB1305" s="19">
        <f t="shared" si="191"/>
        <v>855000</v>
      </c>
      <c r="BC1305" s="15">
        <f t="shared" si="186"/>
        <v>8550000</v>
      </c>
      <c r="BD1305" s="15">
        <f t="shared" si="190"/>
        <v>8550000</v>
      </c>
      <c r="BE1305" t="str">
        <f t="shared" si="187"/>
        <v>OK</v>
      </c>
      <c r="BF1305">
        <f t="shared" si="188"/>
        <v>2</v>
      </c>
    </row>
    <row r="1306" spans="1:58" hidden="1">
      <c r="A1306">
        <v>13</v>
      </c>
      <c r="B1306" t="s">
        <v>24</v>
      </c>
      <c r="C1306" t="s">
        <v>1320</v>
      </c>
      <c r="D1306" t="s">
        <v>1297</v>
      </c>
      <c r="E1306" t="s">
        <v>8</v>
      </c>
      <c r="F1306" t="s">
        <v>162</v>
      </c>
      <c r="G1306">
        <v>4883</v>
      </c>
      <c r="H1306">
        <v>10</v>
      </c>
      <c r="I1306" s="15">
        <v>9500000</v>
      </c>
      <c r="J1306" s="15">
        <v>950000</v>
      </c>
      <c r="K1306">
        <v>10</v>
      </c>
      <c r="M1306" t="s">
        <v>113</v>
      </c>
      <c r="N1306" t="s">
        <v>48</v>
      </c>
      <c r="O1306" t="s">
        <v>114</v>
      </c>
      <c r="P1306" t="s">
        <v>1425</v>
      </c>
      <c r="Q1306" t="s">
        <v>53</v>
      </c>
      <c r="R1306" t="s">
        <v>117</v>
      </c>
      <c r="S1306" t="s">
        <v>124</v>
      </c>
      <c r="T1306" t="s">
        <v>463</v>
      </c>
      <c r="U1306" t="s">
        <v>1120</v>
      </c>
      <c r="V1306" s="17" t="str">
        <f t="shared" si="185"/>
        <v>13-488303</v>
      </c>
      <c r="W1306" t="s">
        <v>1436</v>
      </c>
      <c r="X1306" s="17" t="s">
        <v>40</v>
      </c>
      <c r="Y1306" s="14">
        <v>44258</v>
      </c>
      <c r="Z1306" s="16">
        <v>30</v>
      </c>
      <c r="AA1306" s="14">
        <v>44288</v>
      </c>
      <c r="AB1306" s="14">
        <v>44266</v>
      </c>
      <c r="AC1306" s="19">
        <f t="shared" si="189"/>
        <v>9500000</v>
      </c>
      <c r="AD1306">
        <v>15</v>
      </c>
      <c r="AE1306" s="14">
        <v>44281</v>
      </c>
      <c r="AF1306" s="14">
        <v>44282</v>
      </c>
      <c r="AG1306">
        <v>15</v>
      </c>
      <c r="AH1306" s="14">
        <v>44297</v>
      </c>
      <c r="AI1306" s="14">
        <v>44320</v>
      </c>
      <c r="AJ1306">
        <v>18</v>
      </c>
      <c r="AK1306" s="14">
        <v>44338</v>
      </c>
      <c r="AL1306" s="15">
        <f t="shared" si="192"/>
        <v>9500000</v>
      </c>
      <c r="AM1306" s="16">
        <v>8</v>
      </c>
      <c r="AN1306" s="14">
        <v>44583</v>
      </c>
      <c r="AO1306" s="14">
        <v>44643</v>
      </c>
      <c r="AP1306" s="15"/>
      <c r="AQ1306" s="15"/>
      <c r="AR1306" s="15"/>
      <c r="AS1306" s="15"/>
      <c r="AT1306" s="15">
        <v>950000</v>
      </c>
      <c r="AU1306" s="15"/>
      <c r="AV1306" s="15"/>
      <c r="AW1306" s="15">
        <v>8550000</v>
      </c>
      <c r="AX1306" s="15"/>
      <c r="AY1306" s="15"/>
      <c r="AZ1306" s="15"/>
      <c r="BA1306" s="15"/>
      <c r="BB1306" s="19">
        <f t="shared" si="191"/>
        <v>950000</v>
      </c>
      <c r="BC1306" s="15">
        <f t="shared" si="186"/>
        <v>9500000</v>
      </c>
      <c r="BD1306" s="15">
        <f t="shared" si="190"/>
        <v>9500000</v>
      </c>
      <c r="BE1306" t="str">
        <f t="shared" si="187"/>
        <v>OK</v>
      </c>
      <c r="BF1306">
        <f t="shared" si="188"/>
        <v>2</v>
      </c>
    </row>
    <row r="1307" spans="1:58" hidden="1">
      <c r="A1307">
        <v>13</v>
      </c>
      <c r="B1307" t="s">
        <v>24</v>
      </c>
      <c r="C1307" t="s">
        <v>1408</v>
      </c>
      <c r="D1307" t="s">
        <v>1325</v>
      </c>
      <c r="E1307" t="s">
        <v>8</v>
      </c>
      <c r="F1307" s="17" t="s">
        <v>162</v>
      </c>
      <c r="G1307">
        <v>4883</v>
      </c>
      <c r="H1307">
        <v>3</v>
      </c>
      <c r="I1307" s="15">
        <v>2850000</v>
      </c>
      <c r="J1307" s="15">
        <v>950000</v>
      </c>
      <c r="K1307">
        <v>3</v>
      </c>
      <c r="M1307" t="s">
        <v>113</v>
      </c>
      <c r="N1307" s="17" t="s">
        <v>48</v>
      </c>
      <c r="O1307" t="s">
        <v>114</v>
      </c>
      <c r="P1307" t="s">
        <v>1425</v>
      </c>
      <c r="Q1307" t="s">
        <v>53</v>
      </c>
      <c r="R1307" t="s">
        <v>117</v>
      </c>
      <c r="S1307" t="s">
        <v>124</v>
      </c>
      <c r="T1307" t="s">
        <v>463</v>
      </c>
      <c r="U1307" t="s">
        <v>1120</v>
      </c>
      <c r="V1307" s="17" t="str">
        <f t="shared" ref="V1307:V1370" si="193">CONCATENATE(U1307,"-",T1307)</f>
        <v>13-488303</v>
      </c>
      <c r="W1307" t="s">
        <v>1432</v>
      </c>
      <c r="X1307" s="17" t="s">
        <v>40</v>
      </c>
      <c r="Y1307" s="14">
        <v>44258</v>
      </c>
      <c r="Z1307" s="16">
        <v>30</v>
      </c>
      <c r="AA1307" s="14">
        <v>44288</v>
      </c>
      <c r="AB1307" s="14">
        <v>44266</v>
      </c>
      <c r="AC1307" s="19">
        <f t="shared" si="189"/>
        <v>2850000</v>
      </c>
      <c r="AD1307">
        <v>15</v>
      </c>
      <c r="AE1307" s="14">
        <v>44281</v>
      </c>
      <c r="AF1307" s="14">
        <v>44282</v>
      </c>
      <c r="AG1307">
        <v>15</v>
      </c>
      <c r="AH1307" s="14">
        <v>44297</v>
      </c>
      <c r="AI1307" s="14">
        <v>44320</v>
      </c>
      <c r="AJ1307">
        <v>18</v>
      </c>
      <c r="AK1307" s="14">
        <v>44338</v>
      </c>
      <c r="AL1307" s="15">
        <f t="shared" si="192"/>
        <v>2850000</v>
      </c>
      <c r="AM1307" s="16">
        <v>8</v>
      </c>
      <c r="AN1307" s="14">
        <v>44583</v>
      </c>
      <c r="AO1307" s="14">
        <v>44643</v>
      </c>
      <c r="AP1307" s="15"/>
      <c r="AQ1307" s="15"/>
      <c r="AR1307" s="15"/>
      <c r="AS1307" s="15"/>
      <c r="AT1307" s="15">
        <v>285000</v>
      </c>
      <c r="AU1307" s="15"/>
      <c r="AV1307" s="15"/>
      <c r="AW1307" s="15">
        <v>2565000</v>
      </c>
      <c r="AX1307" s="15"/>
      <c r="AY1307" s="15"/>
      <c r="AZ1307" s="15"/>
      <c r="BA1307" s="15"/>
      <c r="BB1307" s="19">
        <f t="shared" si="191"/>
        <v>285000</v>
      </c>
      <c r="BC1307" s="15">
        <f t="shared" ref="BC1307:BC1370" si="194">IF((SUM(AP1307:BA1307)=0),"---",(SUM(AP1307:BA1307)))</f>
        <v>2850000</v>
      </c>
      <c r="BD1307" s="15">
        <f t="shared" si="190"/>
        <v>2850000</v>
      </c>
      <c r="BE1307" t="str">
        <f t="shared" ref="BE1307:BE1370" si="195">IF(OR(BD1307="---",BC1307="---"),"---",IF(BD1307-BC1307=0,"OK","REVISAR"))</f>
        <v>OK</v>
      </c>
      <c r="BF1307">
        <f t="shared" ref="BF1307:BF1370" si="196">COUNT(AP1307:BA1307)</f>
        <v>2</v>
      </c>
    </row>
    <row r="1308" spans="1:58" hidden="1">
      <c r="A1308">
        <v>13</v>
      </c>
      <c r="B1308" t="s">
        <v>24</v>
      </c>
      <c r="C1308" t="s">
        <v>1409</v>
      </c>
      <c r="D1308" t="s">
        <v>1311</v>
      </c>
      <c r="E1308" t="s">
        <v>8</v>
      </c>
      <c r="F1308" t="s">
        <v>162</v>
      </c>
      <c r="G1308">
        <v>4883</v>
      </c>
      <c r="H1308">
        <v>4</v>
      </c>
      <c r="I1308" s="15">
        <v>3800000</v>
      </c>
      <c r="J1308" s="15">
        <v>950000</v>
      </c>
      <c r="K1308">
        <v>4</v>
      </c>
      <c r="M1308" t="s">
        <v>113</v>
      </c>
      <c r="N1308" t="s">
        <v>48</v>
      </c>
      <c r="O1308" t="s">
        <v>114</v>
      </c>
      <c r="P1308" t="s">
        <v>1425</v>
      </c>
      <c r="Q1308" t="s">
        <v>53</v>
      </c>
      <c r="R1308" t="s">
        <v>117</v>
      </c>
      <c r="S1308" t="s">
        <v>124</v>
      </c>
      <c r="T1308" t="s">
        <v>463</v>
      </c>
      <c r="U1308" t="s">
        <v>1120</v>
      </c>
      <c r="V1308" s="17" t="str">
        <f t="shared" si="193"/>
        <v>13-488303</v>
      </c>
      <c r="W1308" t="s">
        <v>1432</v>
      </c>
      <c r="X1308" s="17" t="s">
        <v>40</v>
      </c>
      <c r="Y1308" s="14">
        <v>44258</v>
      </c>
      <c r="Z1308" s="16">
        <v>30</v>
      </c>
      <c r="AA1308" s="14">
        <v>44288</v>
      </c>
      <c r="AB1308" s="14">
        <v>44266</v>
      </c>
      <c r="AC1308" s="19">
        <f t="shared" si="189"/>
        <v>3800000</v>
      </c>
      <c r="AD1308">
        <v>15</v>
      </c>
      <c r="AE1308" s="14">
        <v>44281</v>
      </c>
      <c r="AF1308" s="14">
        <v>44282</v>
      </c>
      <c r="AG1308">
        <v>15</v>
      </c>
      <c r="AH1308" s="14">
        <v>44297</v>
      </c>
      <c r="AI1308" s="14">
        <v>44320</v>
      </c>
      <c r="AJ1308">
        <v>18</v>
      </c>
      <c r="AK1308" s="14">
        <v>44338</v>
      </c>
      <c r="AL1308" s="15">
        <f t="shared" si="192"/>
        <v>3800000</v>
      </c>
      <c r="AM1308" s="16">
        <v>8</v>
      </c>
      <c r="AN1308" s="14">
        <v>44583</v>
      </c>
      <c r="AO1308" s="14">
        <v>44643</v>
      </c>
      <c r="AP1308" s="15"/>
      <c r="AQ1308" s="15"/>
      <c r="AR1308" s="15"/>
      <c r="AS1308" s="15"/>
      <c r="AT1308" s="15">
        <v>380000</v>
      </c>
      <c r="AU1308" s="15"/>
      <c r="AV1308" s="15"/>
      <c r="AW1308" s="15">
        <v>3420000</v>
      </c>
      <c r="AX1308" s="15"/>
      <c r="AY1308" s="15"/>
      <c r="AZ1308" s="15"/>
      <c r="BA1308" s="15"/>
      <c r="BB1308" s="19">
        <f t="shared" si="191"/>
        <v>380000</v>
      </c>
      <c r="BC1308" s="15">
        <f t="shared" si="194"/>
        <v>3800000</v>
      </c>
      <c r="BD1308" s="15">
        <f t="shared" si="190"/>
        <v>3800000</v>
      </c>
      <c r="BE1308" t="str">
        <f t="shared" si="195"/>
        <v>OK</v>
      </c>
      <c r="BF1308">
        <f t="shared" si="196"/>
        <v>2</v>
      </c>
    </row>
    <row r="1309" spans="1:58" hidden="1">
      <c r="A1309">
        <v>13</v>
      </c>
      <c r="B1309" t="s">
        <v>24</v>
      </c>
      <c r="C1309" t="s">
        <v>1410</v>
      </c>
      <c r="D1309" t="s">
        <v>1391</v>
      </c>
      <c r="E1309" t="s">
        <v>8</v>
      </c>
      <c r="F1309" t="s">
        <v>162</v>
      </c>
      <c r="G1309">
        <v>4883</v>
      </c>
      <c r="H1309">
        <v>20</v>
      </c>
      <c r="I1309" s="15">
        <v>19000000</v>
      </c>
      <c r="J1309" s="15">
        <v>950000</v>
      </c>
      <c r="K1309">
        <v>20</v>
      </c>
      <c r="M1309" t="s">
        <v>113</v>
      </c>
      <c r="N1309" t="s">
        <v>48</v>
      </c>
      <c r="O1309" t="s">
        <v>114</v>
      </c>
      <c r="P1309" t="s">
        <v>1425</v>
      </c>
      <c r="Q1309" t="s">
        <v>53</v>
      </c>
      <c r="R1309" t="s">
        <v>117</v>
      </c>
      <c r="S1309" t="s">
        <v>124</v>
      </c>
      <c r="T1309" t="s">
        <v>463</v>
      </c>
      <c r="U1309" t="s">
        <v>1120</v>
      </c>
      <c r="V1309" s="17" t="str">
        <f t="shared" si="193"/>
        <v>13-488303</v>
      </c>
      <c r="W1309" t="s">
        <v>1434</v>
      </c>
      <c r="X1309" s="17" t="s">
        <v>40</v>
      </c>
      <c r="Y1309" s="14">
        <v>44258</v>
      </c>
      <c r="Z1309" s="16">
        <v>30</v>
      </c>
      <c r="AA1309" s="14">
        <v>44288</v>
      </c>
      <c r="AB1309" s="14">
        <v>44266</v>
      </c>
      <c r="AC1309" s="19">
        <f t="shared" si="189"/>
        <v>19000000</v>
      </c>
      <c r="AD1309">
        <v>15</v>
      </c>
      <c r="AE1309" s="14">
        <v>44281</v>
      </c>
      <c r="AF1309" s="14">
        <v>44282</v>
      </c>
      <c r="AG1309">
        <v>15</v>
      </c>
      <c r="AH1309" s="14">
        <v>44297</v>
      </c>
      <c r="AI1309" s="14">
        <v>44320</v>
      </c>
      <c r="AJ1309">
        <v>18</v>
      </c>
      <c r="AK1309" s="14">
        <v>44338</v>
      </c>
      <c r="AL1309" s="15">
        <f t="shared" si="192"/>
        <v>19000000</v>
      </c>
      <c r="AM1309" s="16">
        <v>8</v>
      </c>
      <c r="AN1309" s="14">
        <v>44583</v>
      </c>
      <c r="AO1309" s="14">
        <v>44643</v>
      </c>
      <c r="AP1309" s="15"/>
      <c r="AQ1309" s="15"/>
      <c r="AR1309" s="15"/>
      <c r="AS1309" s="15"/>
      <c r="AT1309" s="15">
        <v>1900000</v>
      </c>
      <c r="AU1309" s="15"/>
      <c r="AV1309" s="15"/>
      <c r="AW1309" s="15">
        <v>17100000</v>
      </c>
      <c r="AX1309" s="15"/>
      <c r="AY1309" s="15"/>
      <c r="AZ1309" s="15"/>
      <c r="BA1309" s="15"/>
      <c r="BB1309" s="19">
        <f t="shared" si="191"/>
        <v>1900000</v>
      </c>
      <c r="BC1309" s="15">
        <f t="shared" si="194"/>
        <v>19000000</v>
      </c>
      <c r="BD1309" s="15">
        <f t="shared" si="190"/>
        <v>19000000</v>
      </c>
      <c r="BE1309" t="str">
        <f t="shared" si="195"/>
        <v>OK</v>
      </c>
      <c r="BF1309">
        <f t="shared" si="196"/>
        <v>2</v>
      </c>
    </row>
    <row r="1310" spans="1:58" hidden="1">
      <c r="A1310">
        <v>13</v>
      </c>
      <c r="B1310" t="s">
        <v>24</v>
      </c>
      <c r="C1310" t="s">
        <v>1322</v>
      </c>
      <c r="D1310" t="s">
        <v>1308</v>
      </c>
      <c r="E1310" t="s">
        <v>8</v>
      </c>
      <c r="F1310" t="s">
        <v>162</v>
      </c>
      <c r="G1310">
        <v>4883</v>
      </c>
      <c r="H1310">
        <v>12</v>
      </c>
      <c r="I1310" s="15">
        <v>11400000</v>
      </c>
      <c r="J1310" s="15">
        <v>950000</v>
      </c>
      <c r="K1310">
        <v>12</v>
      </c>
      <c r="M1310" t="s">
        <v>113</v>
      </c>
      <c r="N1310" t="s">
        <v>48</v>
      </c>
      <c r="O1310" t="s">
        <v>114</v>
      </c>
      <c r="P1310" t="s">
        <v>1425</v>
      </c>
      <c r="Q1310" t="s">
        <v>53</v>
      </c>
      <c r="R1310" t="s">
        <v>117</v>
      </c>
      <c r="S1310" t="s">
        <v>124</v>
      </c>
      <c r="T1310" t="s">
        <v>463</v>
      </c>
      <c r="U1310" t="s">
        <v>1120</v>
      </c>
      <c r="V1310" s="17" t="str">
        <f t="shared" si="193"/>
        <v>13-488303</v>
      </c>
      <c r="W1310" t="s">
        <v>1435</v>
      </c>
      <c r="X1310" s="17" t="s">
        <v>40</v>
      </c>
      <c r="Y1310" s="14">
        <v>44258</v>
      </c>
      <c r="Z1310" s="16">
        <v>30</v>
      </c>
      <c r="AA1310" s="14">
        <v>44288</v>
      </c>
      <c r="AB1310" s="14">
        <v>44266</v>
      </c>
      <c r="AC1310" s="19">
        <f t="shared" si="189"/>
        <v>11400000</v>
      </c>
      <c r="AD1310">
        <v>15</v>
      </c>
      <c r="AE1310" s="14">
        <v>44281</v>
      </c>
      <c r="AF1310" s="14">
        <v>44282</v>
      </c>
      <c r="AG1310">
        <v>15</v>
      </c>
      <c r="AH1310" s="14">
        <v>44297</v>
      </c>
      <c r="AI1310" s="14">
        <v>44320</v>
      </c>
      <c r="AJ1310">
        <v>18</v>
      </c>
      <c r="AK1310" s="14">
        <v>44338</v>
      </c>
      <c r="AL1310" s="15">
        <f t="shared" si="192"/>
        <v>11400000</v>
      </c>
      <c r="AM1310" s="16">
        <v>8</v>
      </c>
      <c r="AN1310" s="14">
        <v>44583</v>
      </c>
      <c r="AO1310" s="14">
        <v>44643</v>
      </c>
      <c r="AP1310" s="15"/>
      <c r="AQ1310" s="15"/>
      <c r="AR1310" s="15"/>
      <c r="AS1310" s="15"/>
      <c r="AT1310" s="15">
        <v>1140000</v>
      </c>
      <c r="AU1310" s="15"/>
      <c r="AV1310" s="15"/>
      <c r="AW1310" s="15">
        <v>10260000</v>
      </c>
      <c r="AX1310" s="15"/>
      <c r="AY1310" s="15"/>
      <c r="AZ1310" s="15"/>
      <c r="BA1310" s="15"/>
      <c r="BB1310" s="19">
        <f t="shared" si="191"/>
        <v>1140000</v>
      </c>
      <c r="BC1310" s="15">
        <f t="shared" si="194"/>
        <v>11400000</v>
      </c>
      <c r="BD1310" s="15">
        <f t="shared" si="190"/>
        <v>11400000</v>
      </c>
      <c r="BE1310" t="str">
        <f t="shared" si="195"/>
        <v>OK</v>
      </c>
      <c r="BF1310">
        <f t="shared" si="196"/>
        <v>2</v>
      </c>
    </row>
    <row r="1311" spans="1:58" hidden="1">
      <c r="A1311">
        <v>13</v>
      </c>
      <c r="B1311" t="s">
        <v>24</v>
      </c>
      <c r="C1311" t="s">
        <v>1324</v>
      </c>
      <c r="D1311" t="s">
        <v>1325</v>
      </c>
      <c r="E1311" t="s">
        <v>8</v>
      </c>
      <c r="F1311" t="s">
        <v>162</v>
      </c>
      <c r="G1311">
        <v>4883</v>
      </c>
      <c r="H1311">
        <v>9</v>
      </c>
      <c r="I1311" s="15">
        <v>8550000</v>
      </c>
      <c r="J1311" s="15">
        <v>950000</v>
      </c>
      <c r="K1311">
        <v>9</v>
      </c>
      <c r="M1311" t="s">
        <v>113</v>
      </c>
      <c r="N1311" t="s">
        <v>48</v>
      </c>
      <c r="O1311" t="s">
        <v>114</v>
      </c>
      <c r="P1311" t="s">
        <v>1425</v>
      </c>
      <c r="Q1311" t="s">
        <v>53</v>
      </c>
      <c r="R1311" t="s">
        <v>117</v>
      </c>
      <c r="S1311" t="s">
        <v>124</v>
      </c>
      <c r="T1311" t="s">
        <v>463</v>
      </c>
      <c r="U1311" t="s">
        <v>1120</v>
      </c>
      <c r="V1311" s="17" t="str">
        <f t="shared" si="193"/>
        <v>13-488303</v>
      </c>
      <c r="W1311" t="s">
        <v>1438</v>
      </c>
      <c r="X1311" s="17" t="s">
        <v>40</v>
      </c>
      <c r="Y1311" s="14">
        <v>44258</v>
      </c>
      <c r="Z1311" s="16">
        <v>30</v>
      </c>
      <c r="AA1311" s="14">
        <v>44288</v>
      </c>
      <c r="AB1311" s="14">
        <v>44266</v>
      </c>
      <c r="AC1311" s="19">
        <f t="shared" si="189"/>
        <v>8550000</v>
      </c>
      <c r="AD1311">
        <v>15</v>
      </c>
      <c r="AE1311" s="14">
        <v>44281</v>
      </c>
      <c r="AF1311" s="14">
        <v>44282</v>
      </c>
      <c r="AG1311">
        <v>15</v>
      </c>
      <c r="AH1311" s="14">
        <v>44297</v>
      </c>
      <c r="AI1311" s="14">
        <v>44320</v>
      </c>
      <c r="AJ1311">
        <v>18</v>
      </c>
      <c r="AK1311" s="14">
        <v>44338</v>
      </c>
      <c r="AL1311" s="15">
        <f t="shared" si="192"/>
        <v>8550000</v>
      </c>
      <c r="AM1311" s="16">
        <v>8</v>
      </c>
      <c r="AN1311" s="14">
        <v>44583</v>
      </c>
      <c r="AO1311" s="14">
        <v>44643</v>
      </c>
      <c r="AP1311" s="15"/>
      <c r="AQ1311" s="15"/>
      <c r="AR1311" s="15"/>
      <c r="AS1311" s="15"/>
      <c r="AT1311" s="15">
        <v>855000</v>
      </c>
      <c r="AU1311" s="15"/>
      <c r="AV1311" s="15"/>
      <c r="AW1311" s="15">
        <v>7695000</v>
      </c>
      <c r="AX1311" s="15"/>
      <c r="AY1311" s="15"/>
      <c r="AZ1311" s="15"/>
      <c r="BA1311" s="15"/>
      <c r="BB1311" s="19">
        <f t="shared" si="191"/>
        <v>855000</v>
      </c>
      <c r="BC1311" s="15">
        <f t="shared" si="194"/>
        <v>8550000</v>
      </c>
      <c r="BD1311" s="15">
        <f t="shared" si="190"/>
        <v>8550000</v>
      </c>
      <c r="BE1311" t="str">
        <f t="shared" si="195"/>
        <v>OK</v>
      </c>
      <c r="BF1311">
        <f t="shared" si="196"/>
        <v>2</v>
      </c>
    </row>
    <row r="1312" spans="1:58" hidden="1">
      <c r="A1312">
        <v>13</v>
      </c>
      <c r="B1312" t="s">
        <v>24</v>
      </c>
      <c r="C1312" t="s">
        <v>1412</v>
      </c>
      <c r="D1312" t="s">
        <v>1391</v>
      </c>
      <c r="E1312" t="s">
        <v>8</v>
      </c>
      <c r="F1312" t="s">
        <v>162</v>
      </c>
      <c r="G1312">
        <v>4883</v>
      </c>
      <c r="H1312">
        <v>27</v>
      </c>
      <c r="I1312" s="15">
        <v>25650000</v>
      </c>
      <c r="J1312" s="15">
        <v>950000</v>
      </c>
      <c r="K1312">
        <v>27</v>
      </c>
      <c r="M1312" t="s">
        <v>113</v>
      </c>
      <c r="N1312" t="s">
        <v>48</v>
      </c>
      <c r="O1312" t="s">
        <v>114</v>
      </c>
      <c r="P1312" t="s">
        <v>1425</v>
      </c>
      <c r="Q1312" t="s">
        <v>53</v>
      </c>
      <c r="R1312" t="s">
        <v>117</v>
      </c>
      <c r="S1312" t="s">
        <v>124</v>
      </c>
      <c r="T1312" t="s">
        <v>463</v>
      </c>
      <c r="U1312" t="s">
        <v>1120</v>
      </c>
      <c r="V1312" s="17" t="str">
        <f t="shared" si="193"/>
        <v>13-488303</v>
      </c>
      <c r="W1312" t="s">
        <v>1434</v>
      </c>
      <c r="X1312" s="17" t="s">
        <v>40</v>
      </c>
      <c r="Y1312" s="14">
        <v>44258</v>
      </c>
      <c r="Z1312" s="16">
        <v>30</v>
      </c>
      <c r="AA1312" s="14">
        <v>44288</v>
      </c>
      <c r="AB1312" s="14">
        <v>44266</v>
      </c>
      <c r="AC1312" s="19">
        <f t="shared" si="189"/>
        <v>25650000</v>
      </c>
      <c r="AD1312">
        <v>15</v>
      </c>
      <c r="AE1312" s="14">
        <v>44281</v>
      </c>
      <c r="AF1312" s="14">
        <v>44282</v>
      </c>
      <c r="AG1312">
        <v>15</v>
      </c>
      <c r="AH1312" s="14">
        <v>44297</v>
      </c>
      <c r="AI1312" s="14">
        <v>44320</v>
      </c>
      <c r="AJ1312">
        <v>18</v>
      </c>
      <c r="AK1312" s="14">
        <v>44338</v>
      </c>
      <c r="AL1312" s="15">
        <f t="shared" si="192"/>
        <v>25650000</v>
      </c>
      <c r="AM1312" s="16">
        <v>8</v>
      </c>
      <c r="AN1312" s="14">
        <v>44583</v>
      </c>
      <c r="AO1312" s="14">
        <v>44643</v>
      </c>
      <c r="AP1312" s="15"/>
      <c r="AQ1312" s="15"/>
      <c r="AR1312" s="15"/>
      <c r="AS1312" s="15"/>
      <c r="AT1312" s="15">
        <v>2565000</v>
      </c>
      <c r="AU1312" s="15"/>
      <c r="AV1312" s="15"/>
      <c r="AW1312" s="15">
        <v>23085000</v>
      </c>
      <c r="AX1312" s="15"/>
      <c r="AY1312" s="15"/>
      <c r="AZ1312" s="15"/>
      <c r="BA1312" s="15"/>
      <c r="BB1312" s="19">
        <f t="shared" si="191"/>
        <v>2565000</v>
      </c>
      <c r="BC1312" s="15">
        <f t="shared" si="194"/>
        <v>25650000</v>
      </c>
      <c r="BD1312" s="15">
        <f t="shared" si="190"/>
        <v>25650000</v>
      </c>
      <c r="BE1312" t="str">
        <f t="shared" si="195"/>
        <v>OK</v>
      </c>
      <c r="BF1312">
        <f t="shared" si="196"/>
        <v>2</v>
      </c>
    </row>
    <row r="1313" spans="1:58" hidden="1">
      <c r="A1313">
        <v>13</v>
      </c>
      <c r="B1313" t="s">
        <v>24</v>
      </c>
      <c r="C1313" t="s">
        <v>1327</v>
      </c>
      <c r="D1313" t="s">
        <v>1300</v>
      </c>
      <c r="E1313" t="s">
        <v>8</v>
      </c>
      <c r="F1313" s="17" t="s">
        <v>162</v>
      </c>
      <c r="G1313">
        <v>4883</v>
      </c>
      <c r="H1313">
        <v>8</v>
      </c>
      <c r="I1313" s="15">
        <v>7600000</v>
      </c>
      <c r="J1313" s="15">
        <v>950000</v>
      </c>
      <c r="K1313">
        <v>8</v>
      </c>
      <c r="M1313" t="s">
        <v>40</v>
      </c>
      <c r="N1313" s="17" t="s">
        <v>48</v>
      </c>
      <c r="O1313" t="s">
        <v>114</v>
      </c>
      <c r="P1313" t="s">
        <v>1431</v>
      </c>
      <c r="Q1313" t="s">
        <v>53</v>
      </c>
      <c r="R1313" t="s">
        <v>117</v>
      </c>
      <c r="S1313" t="s">
        <v>124</v>
      </c>
      <c r="T1313" t="s">
        <v>463</v>
      </c>
      <c r="U1313" t="s">
        <v>1120</v>
      </c>
      <c r="V1313" s="17" t="str">
        <f t="shared" si="193"/>
        <v>13-488303</v>
      </c>
      <c r="W1313" t="s">
        <v>1432</v>
      </c>
      <c r="X1313" s="17" t="s">
        <v>40</v>
      </c>
      <c r="Y1313" s="14">
        <v>44258</v>
      </c>
      <c r="Z1313" s="16">
        <v>30</v>
      </c>
      <c r="AA1313" s="14">
        <v>44288</v>
      </c>
      <c r="AB1313" s="14">
        <v>44266</v>
      </c>
      <c r="AC1313" s="19">
        <f t="shared" si="189"/>
        <v>7600000</v>
      </c>
      <c r="AD1313">
        <v>15</v>
      </c>
      <c r="AE1313" s="14">
        <v>44281</v>
      </c>
      <c r="AF1313" s="14">
        <v>44282</v>
      </c>
      <c r="AG1313">
        <v>15</v>
      </c>
      <c r="AH1313" s="14">
        <v>44297</v>
      </c>
      <c r="AI1313" s="14">
        <v>44320</v>
      </c>
      <c r="AJ1313">
        <v>18</v>
      </c>
      <c r="AK1313" s="14">
        <v>44338</v>
      </c>
      <c r="AL1313" s="15">
        <f t="shared" si="192"/>
        <v>7600000</v>
      </c>
      <c r="AM1313" s="16">
        <v>8</v>
      </c>
      <c r="AN1313" s="14">
        <v>44583</v>
      </c>
      <c r="AO1313" s="14">
        <v>44643</v>
      </c>
      <c r="AP1313" s="15"/>
      <c r="AQ1313" s="15"/>
      <c r="AR1313" s="15"/>
      <c r="AS1313" s="15"/>
      <c r="AT1313" s="15">
        <v>760000</v>
      </c>
      <c r="AU1313" s="15"/>
      <c r="AV1313" s="15"/>
      <c r="AW1313" s="15">
        <v>6840000</v>
      </c>
      <c r="AX1313" s="15"/>
      <c r="AY1313" s="15"/>
      <c r="AZ1313" s="15"/>
      <c r="BA1313" s="15"/>
      <c r="BB1313" s="19">
        <f t="shared" si="191"/>
        <v>760000</v>
      </c>
      <c r="BC1313" s="15">
        <f t="shared" si="194"/>
        <v>7600000</v>
      </c>
      <c r="BD1313" s="15">
        <f t="shared" si="190"/>
        <v>7600000</v>
      </c>
      <c r="BE1313" t="str">
        <f t="shared" si="195"/>
        <v>OK</v>
      </c>
      <c r="BF1313">
        <f t="shared" si="196"/>
        <v>2</v>
      </c>
    </row>
    <row r="1314" spans="1:58" hidden="1">
      <c r="A1314">
        <v>13</v>
      </c>
      <c r="B1314" t="s">
        <v>24</v>
      </c>
      <c r="C1314" t="s">
        <v>1300</v>
      </c>
      <c r="D1314" t="s">
        <v>1300</v>
      </c>
      <c r="E1314" t="s">
        <v>8</v>
      </c>
      <c r="F1314" s="17" t="s">
        <v>162</v>
      </c>
      <c r="G1314">
        <v>4883</v>
      </c>
      <c r="H1314">
        <v>14</v>
      </c>
      <c r="I1314" s="15">
        <v>13300000</v>
      </c>
      <c r="J1314" s="15">
        <v>950000</v>
      </c>
      <c r="K1314">
        <v>14</v>
      </c>
      <c r="M1314" t="s">
        <v>40</v>
      </c>
      <c r="N1314" s="17" t="s">
        <v>48</v>
      </c>
      <c r="O1314" t="s">
        <v>114</v>
      </c>
      <c r="P1314" t="s">
        <v>1431</v>
      </c>
      <c r="Q1314" t="s">
        <v>53</v>
      </c>
      <c r="R1314" t="s">
        <v>117</v>
      </c>
      <c r="S1314" t="s">
        <v>124</v>
      </c>
      <c r="T1314" t="s">
        <v>463</v>
      </c>
      <c r="U1314" t="s">
        <v>1120</v>
      </c>
      <c r="V1314" s="17" t="str">
        <f t="shared" si="193"/>
        <v>13-488303</v>
      </c>
      <c r="W1314" t="s">
        <v>1432</v>
      </c>
      <c r="X1314" s="17" t="s">
        <v>40</v>
      </c>
      <c r="Y1314" s="14">
        <v>44258</v>
      </c>
      <c r="Z1314" s="16">
        <v>30</v>
      </c>
      <c r="AA1314" s="14">
        <v>44288</v>
      </c>
      <c r="AB1314" s="14">
        <v>44266</v>
      </c>
      <c r="AC1314" s="19">
        <f t="shared" si="189"/>
        <v>13300000</v>
      </c>
      <c r="AD1314">
        <v>15</v>
      </c>
      <c r="AE1314" s="14">
        <v>44281</v>
      </c>
      <c r="AF1314" s="14">
        <v>44282</v>
      </c>
      <c r="AG1314">
        <v>15</v>
      </c>
      <c r="AH1314" s="14">
        <v>44297</v>
      </c>
      <c r="AI1314" s="14">
        <v>44320</v>
      </c>
      <c r="AJ1314">
        <v>18</v>
      </c>
      <c r="AK1314" s="14">
        <v>44338</v>
      </c>
      <c r="AL1314" s="15">
        <f t="shared" si="192"/>
        <v>13300000</v>
      </c>
      <c r="AM1314" s="16">
        <v>8</v>
      </c>
      <c r="AN1314" s="14">
        <v>44583</v>
      </c>
      <c r="AO1314" s="14">
        <v>44643</v>
      </c>
      <c r="AP1314" s="15"/>
      <c r="AQ1314" s="15"/>
      <c r="AR1314" s="15"/>
      <c r="AS1314" s="15"/>
      <c r="AT1314" s="15">
        <v>1330000</v>
      </c>
      <c r="AU1314" s="15"/>
      <c r="AV1314" s="15"/>
      <c r="AW1314" s="15">
        <v>11970000</v>
      </c>
      <c r="AX1314" s="15"/>
      <c r="AY1314" s="15"/>
      <c r="AZ1314" s="15"/>
      <c r="BA1314" s="15"/>
      <c r="BB1314" s="19">
        <f t="shared" si="191"/>
        <v>1330000</v>
      </c>
      <c r="BC1314" s="15">
        <f t="shared" si="194"/>
        <v>13300000</v>
      </c>
      <c r="BD1314" s="15">
        <f t="shared" si="190"/>
        <v>13300000</v>
      </c>
      <c r="BE1314" t="str">
        <f t="shared" si="195"/>
        <v>OK</v>
      </c>
      <c r="BF1314">
        <f t="shared" si="196"/>
        <v>2</v>
      </c>
    </row>
    <row r="1315" spans="1:58" hidden="1">
      <c r="A1315">
        <v>13</v>
      </c>
      <c r="B1315" t="s">
        <v>24</v>
      </c>
      <c r="C1315" t="s">
        <v>1413</v>
      </c>
      <c r="D1315" t="s">
        <v>1325</v>
      </c>
      <c r="E1315" t="s">
        <v>8</v>
      </c>
      <c r="F1315" t="s">
        <v>162</v>
      </c>
      <c r="G1315">
        <v>4883</v>
      </c>
      <c r="H1315">
        <v>7</v>
      </c>
      <c r="I1315" s="15">
        <v>6650000</v>
      </c>
      <c r="J1315" s="15">
        <v>950000</v>
      </c>
      <c r="K1315">
        <v>7</v>
      </c>
      <c r="M1315" t="s">
        <v>113</v>
      </c>
      <c r="N1315" t="s">
        <v>48</v>
      </c>
      <c r="O1315" t="s">
        <v>114</v>
      </c>
      <c r="P1315" t="s">
        <v>1425</v>
      </c>
      <c r="Q1315" t="s">
        <v>53</v>
      </c>
      <c r="R1315" t="s">
        <v>117</v>
      </c>
      <c r="S1315" t="s">
        <v>124</v>
      </c>
      <c r="T1315" t="s">
        <v>463</v>
      </c>
      <c r="U1315" t="s">
        <v>1120</v>
      </c>
      <c r="V1315" s="17" t="str">
        <f t="shared" si="193"/>
        <v>13-488303</v>
      </c>
      <c r="W1315" t="s">
        <v>1438</v>
      </c>
      <c r="X1315" s="17" t="s">
        <v>40</v>
      </c>
      <c r="Y1315" s="14">
        <v>44258</v>
      </c>
      <c r="Z1315" s="16">
        <v>30</v>
      </c>
      <c r="AA1315" s="14">
        <v>44288</v>
      </c>
      <c r="AB1315" s="14">
        <v>44266</v>
      </c>
      <c r="AC1315" s="19">
        <f t="shared" si="189"/>
        <v>6650000</v>
      </c>
      <c r="AD1315">
        <v>15</v>
      </c>
      <c r="AE1315" s="14">
        <v>44281</v>
      </c>
      <c r="AF1315" s="14">
        <v>44282</v>
      </c>
      <c r="AG1315">
        <v>15</v>
      </c>
      <c r="AH1315" s="14">
        <v>44297</v>
      </c>
      <c r="AI1315" s="14">
        <v>44320</v>
      </c>
      <c r="AJ1315">
        <v>18</v>
      </c>
      <c r="AK1315" s="14">
        <v>44338</v>
      </c>
      <c r="AL1315" s="15">
        <f t="shared" si="192"/>
        <v>6650000</v>
      </c>
      <c r="AM1315" s="16">
        <v>8</v>
      </c>
      <c r="AN1315" s="14">
        <v>44583</v>
      </c>
      <c r="AO1315" s="14">
        <v>44643</v>
      </c>
      <c r="AP1315" s="15"/>
      <c r="AQ1315" s="15"/>
      <c r="AR1315" s="15"/>
      <c r="AS1315" s="15"/>
      <c r="AT1315" s="15">
        <v>665000</v>
      </c>
      <c r="AU1315" s="15"/>
      <c r="AV1315" s="15"/>
      <c r="AW1315" s="15">
        <v>5985000</v>
      </c>
      <c r="AX1315" s="15"/>
      <c r="AY1315" s="15"/>
      <c r="AZ1315" s="15"/>
      <c r="BA1315" s="15"/>
      <c r="BB1315" s="19">
        <f t="shared" si="191"/>
        <v>665000</v>
      </c>
      <c r="BC1315" s="15">
        <f t="shared" si="194"/>
        <v>6650000</v>
      </c>
      <c r="BD1315" s="15">
        <f t="shared" si="190"/>
        <v>6650000</v>
      </c>
      <c r="BE1315" t="str">
        <f t="shared" si="195"/>
        <v>OK</v>
      </c>
      <c r="BF1315">
        <f t="shared" si="196"/>
        <v>2</v>
      </c>
    </row>
    <row r="1316" spans="1:58" hidden="1">
      <c r="A1316">
        <v>13</v>
      </c>
      <c r="B1316" t="s">
        <v>24</v>
      </c>
      <c r="C1316" t="s">
        <v>1329</v>
      </c>
      <c r="D1316" t="s">
        <v>1305</v>
      </c>
      <c r="E1316" t="s">
        <v>8</v>
      </c>
      <c r="F1316" s="17" t="s">
        <v>162</v>
      </c>
      <c r="G1316">
        <v>4883</v>
      </c>
      <c r="H1316">
        <v>9</v>
      </c>
      <c r="I1316" s="15">
        <v>8550000</v>
      </c>
      <c r="J1316" s="15">
        <v>950000</v>
      </c>
      <c r="K1316">
        <v>9</v>
      </c>
      <c r="M1316" t="s">
        <v>113</v>
      </c>
      <c r="N1316" s="17" t="s">
        <v>48</v>
      </c>
      <c r="O1316" t="s">
        <v>114</v>
      </c>
      <c r="P1316" t="s">
        <v>1425</v>
      </c>
      <c r="Q1316" t="s">
        <v>53</v>
      </c>
      <c r="R1316" t="s">
        <v>117</v>
      </c>
      <c r="S1316" t="s">
        <v>124</v>
      </c>
      <c r="T1316" t="s">
        <v>463</v>
      </c>
      <c r="U1316" t="s">
        <v>1120</v>
      </c>
      <c r="V1316" s="17" t="str">
        <f t="shared" si="193"/>
        <v>13-488303</v>
      </c>
      <c r="W1316" t="s">
        <v>1432</v>
      </c>
      <c r="X1316" s="17" t="s">
        <v>40</v>
      </c>
      <c r="Y1316" s="14">
        <v>44258</v>
      </c>
      <c r="Z1316" s="16">
        <v>30</v>
      </c>
      <c r="AA1316" s="14">
        <v>44288</v>
      </c>
      <c r="AB1316" s="14">
        <v>44266</v>
      </c>
      <c r="AC1316" s="19">
        <f t="shared" si="189"/>
        <v>8550000</v>
      </c>
      <c r="AD1316">
        <v>15</v>
      </c>
      <c r="AE1316" s="14">
        <v>44281</v>
      </c>
      <c r="AF1316" s="14">
        <v>44282</v>
      </c>
      <c r="AG1316">
        <v>15</v>
      </c>
      <c r="AH1316" s="14">
        <v>44297</v>
      </c>
      <c r="AI1316" s="14">
        <v>44320</v>
      </c>
      <c r="AJ1316">
        <v>18</v>
      </c>
      <c r="AK1316" s="14">
        <v>44338</v>
      </c>
      <c r="AL1316" s="15">
        <f t="shared" si="192"/>
        <v>8550000</v>
      </c>
      <c r="AM1316" s="16">
        <v>8</v>
      </c>
      <c r="AN1316" s="14">
        <v>44583</v>
      </c>
      <c r="AO1316" s="14">
        <v>44643</v>
      </c>
      <c r="AP1316" s="15"/>
      <c r="AQ1316" s="15"/>
      <c r="AR1316" s="15"/>
      <c r="AS1316" s="15"/>
      <c r="AT1316" s="15">
        <v>855000</v>
      </c>
      <c r="AU1316" s="15"/>
      <c r="AV1316" s="15"/>
      <c r="AW1316" s="15">
        <v>7695000</v>
      </c>
      <c r="AX1316" s="15"/>
      <c r="AY1316" s="15"/>
      <c r="AZ1316" s="15"/>
      <c r="BA1316" s="15"/>
      <c r="BB1316" s="19">
        <f t="shared" si="191"/>
        <v>855000</v>
      </c>
      <c r="BC1316" s="15">
        <f t="shared" si="194"/>
        <v>8550000</v>
      </c>
      <c r="BD1316" s="15">
        <f t="shared" si="190"/>
        <v>8550000</v>
      </c>
      <c r="BE1316" t="str">
        <f t="shared" si="195"/>
        <v>OK</v>
      </c>
      <c r="BF1316">
        <f t="shared" si="196"/>
        <v>2</v>
      </c>
    </row>
    <row r="1317" spans="1:58" hidden="1">
      <c r="A1317">
        <v>13</v>
      </c>
      <c r="B1317" t="s">
        <v>24</v>
      </c>
      <c r="C1317" t="s">
        <v>1331</v>
      </c>
      <c r="D1317" t="s">
        <v>1290</v>
      </c>
      <c r="E1317" t="s">
        <v>8</v>
      </c>
      <c r="F1317" t="s">
        <v>162</v>
      </c>
      <c r="G1317">
        <v>4883</v>
      </c>
      <c r="H1317">
        <v>10</v>
      </c>
      <c r="I1317" s="15">
        <v>9500000</v>
      </c>
      <c r="J1317" s="15">
        <v>950000</v>
      </c>
      <c r="K1317">
        <v>10</v>
      </c>
      <c r="M1317" t="s">
        <v>113</v>
      </c>
      <c r="N1317" t="s">
        <v>48</v>
      </c>
      <c r="O1317" t="s">
        <v>114</v>
      </c>
      <c r="P1317" t="s">
        <v>1425</v>
      </c>
      <c r="Q1317" t="s">
        <v>53</v>
      </c>
      <c r="R1317" t="s">
        <v>117</v>
      </c>
      <c r="S1317" t="s">
        <v>124</v>
      </c>
      <c r="T1317" t="s">
        <v>463</v>
      </c>
      <c r="U1317" t="s">
        <v>1120</v>
      </c>
      <c r="V1317" s="17" t="str">
        <f t="shared" si="193"/>
        <v>13-488303</v>
      </c>
      <c r="W1317" t="s">
        <v>1433</v>
      </c>
      <c r="X1317" s="17" t="s">
        <v>40</v>
      </c>
      <c r="Y1317" s="14">
        <v>44258</v>
      </c>
      <c r="Z1317" s="16">
        <v>30</v>
      </c>
      <c r="AA1317" s="14">
        <v>44288</v>
      </c>
      <c r="AB1317" s="14">
        <v>44266</v>
      </c>
      <c r="AC1317" s="19">
        <f t="shared" si="189"/>
        <v>9500000</v>
      </c>
      <c r="AD1317">
        <v>15</v>
      </c>
      <c r="AE1317" s="14">
        <v>44281</v>
      </c>
      <c r="AF1317" s="14">
        <v>44282</v>
      </c>
      <c r="AG1317">
        <v>15</v>
      </c>
      <c r="AH1317" s="14">
        <v>44297</v>
      </c>
      <c r="AI1317" s="14">
        <v>44320</v>
      </c>
      <c r="AJ1317">
        <v>18</v>
      </c>
      <c r="AK1317" s="14">
        <v>44338</v>
      </c>
      <c r="AL1317" s="15">
        <f t="shared" si="192"/>
        <v>9500000</v>
      </c>
      <c r="AM1317" s="16">
        <v>8</v>
      </c>
      <c r="AN1317" s="14">
        <v>44583</v>
      </c>
      <c r="AO1317" s="14">
        <v>44643</v>
      </c>
      <c r="AP1317" s="15"/>
      <c r="AQ1317" s="15"/>
      <c r="AR1317" s="15"/>
      <c r="AS1317" s="15"/>
      <c r="AT1317" s="15">
        <v>950000</v>
      </c>
      <c r="AU1317" s="15"/>
      <c r="AV1317" s="15"/>
      <c r="AW1317" s="15">
        <v>8550000</v>
      </c>
      <c r="AX1317" s="15"/>
      <c r="AY1317" s="15"/>
      <c r="AZ1317" s="15"/>
      <c r="BA1317" s="15"/>
      <c r="BB1317" s="19">
        <f t="shared" si="191"/>
        <v>950000</v>
      </c>
      <c r="BC1317" s="15">
        <f t="shared" si="194"/>
        <v>9500000</v>
      </c>
      <c r="BD1317" s="15">
        <f t="shared" si="190"/>
        <v>9500000</v>
      </c>
      <c r="BE1317" t="str">
        <f t="shared" si="195"/>
        <v>OK</v>
      </c>
      <c r="BF1317">
        <f t="shared" si="196"/>
        <v>2</v>
      </c>
    </row>
    <row r="1318" spans="1:58" hidden="1">
      <c r="A1318">
        <v>13</v>
      </c>
      <c r="B1318" t="s">
        <v>24</v>
      </c>
      <c r="C1318" t="s">
        <v>1359</v>
      </c>
      <c r="D1318" t="s">
        <v>1397</v>
      </c>
      <c r="E1318" t="s">
        <v>8</v>
      </c>
      <c r="F1318" t="s">
        <v>162</v>
      </c>
      <c r="G1318">
        <v>4883</v>
      </c>
      <c r="H1318">
        <v>13</v>
      </c>
      <c r="I1318" s="15">
        <v>12350000</v>
      </c>
      <c r="J1318" s="15">
        <v>950000</v>
      </c>
      <c r="K1318">
        <v>13</v>
      </c>
      <c r="M1318" t="s">
        <v>113</v>
      </c>
      <c r="N1318" t="s">
        <v>48</v>
      </c>
      <c r="O1318" t="s">
        <v>114</v>
      </c>
      <c r="P1318" t="s">
        <v>1425</v>
      </c>
      <c r="Q1318" t="s">
        <v>53</v>
      </c>
      <c r="R1318" t="s">
        <v>117</v>
      </c>
      <c r="S1318" t="s">
        <v>124</v>
      </c>
      <c r="T1318" t="s">
        <v>463</v>
      </c>
      <c r="U1318" t="s">
        <v>1120</v>
      </c>
      <c r="V1318" s="17" t="str">
        <f t="shared" si="193"/>
        <v>13-488303</v>
      </c>
      <c r="W1318" t="s">
        <v>1434</v>
      </c>
      <c r="X1318" s="17" t="s">
        <v>40</v>
      </c>
      <c r="Y1318" s="14">
        <v>44258</v>
      </c>
      <c r="Z1318" s="16">
        <v>30</v>
      </c>
      <c r="AA1318" s="14">
        <v>44288</v>
      </c>
      <c r="AB1318" s="14">
        <v>44266</v>
      </c>
      <c r="AC1318" s="19">
        <f t="shared" si="189"/>
        <v>12350000</v>
      </c>
      <c r="AD1318">
        <v>15</v>
      </c>
      <c r="AE1318" s="14">
        <v>44281</v>
      </c>
      <c r="AF1318" s="14">
        <v>44282</v>
      </c>
      <c r="AG1318">
        <v>15</v>
      </c>
      <c r="AH1318" s="14">
        <v>44297</v>
      </c>
      <c r="AI1318" s="14">
        <v>44320</v>
      </c>
      <c r="AJ1318">
        <v>18</v>
      </c>
      <c r="AK1318" s="14">
        <v>44338</v>
      </c>
      <c r="AL1318" s="15">
        <f t="shared" si="192"/>
        <v>12350000</v>
      </c>
      <c r="AM1318" s="16">
        <v>8</v>
      </c>
      <c r="AN1318" s="14">
        <v>44583</v>
      </c>
      <c r="AO1318" s="14">
        <v>44643</v>
      </c>
      <c r="AP1318" s="15"/>
      <c r="AQ1318" s="15"/>
      <c r="AR1318" s="15"/>
      <c r="AS1318" s="15"/>
      <c r="AT1318" s="15">
        <v>1235000</v>
      </c>
      <c r="AU1318" s="15"/>
      <c r="AV1318" s="15"/>
      <c r="AW1318" s="15">
        <v>11115000</v>
      </c>
      <c r="AX1318" s="15"/>
      <c r="AY1318" s="15"/>
      <c r="AZ1318" s="15"/>
      <c r="BA1318" s="15"/>
      <c r="BB1318" s="19">
        <f t="shared" si="191"/>
        <v>1235000</v>
      </c>
      <c r="BC1318" s="15">
        <f t="shared" si="194"/>
        <v>12350000</v>
      </c>
      <c r="BD1318" s="15">
        <f t="shared" si="190"/>
        <v>12350000</v>
      </c>
      <c r="BE1318" t="str">
        <f t="shared" si="195"/>
        <v>OK</v>
      </c>
      <c r="BF1318">
        <f t="shared" si="196"/>
        <v>2</v>
      </c>
    </row>
    <row r="1319" spans="1:58" hidden="1">
      <c r="A1319">
        <v>13</v>
      </c>
      <c r="B1319" t="s">
        <v>24</v>
      </c>
      <c r="C1319" t="s">
        <v>1333</v>
      </c>
      <c r="D1319" t="s">
        <v>1305</v>
      </c>
      <c r="E1319" t="s">
        <v>8</v>
      </c>
      <c r="F1319" s="17" t="s">
        <v>162</v>
      </c>
      <c r="G1319">
        <v>4883</v>
      </c>
      <c r="H1319">
        <v>9</v>
      </c>
      <c r="I1319" s="15">
        <v>8550000</v>
      </c>
      <c r="J1319" s="15">
        <v>950000</v>
      </c>
      <c r="K1319">
        <v>9</v>
      </c>
      <c r="M1319" t="s">
        <v>113</v>
      </c>
      <c r="N1319" s="17" t="s">
        <v>48</v>
      </c>
      <c r="O1319" t="s">
        <v>114</v>
      </c>
      <c r="P1319" t="s">
        <v>1425</v>
      </c>
      <c r="Q1319" t="s">
        <v>53</v>
      </c>
      <c r="R1319" t="s">
        <v>117</v>
      </c>
      <c r="S1319" t="s">
        <v>124</v>
      </c>
      <c r="T1319" t="s">
        <v>463</v>
      </c>
      <c r="U1319" t="s">
        <v>1120</v>
      </c>
      <c r="V1319" s="17" t="str">
        <f t="shared" si="193"/>
        <v>13-488303</v>
      </c>
      <c r="W1319" t="s">
        <v>1432</v>
      </c>
      <c r="X1319" s="17" t="s">
        <v>40</v>
      </c>
      <c r="Y1319" s="14">
        <v>44258</v>
      </c>
      <c r="Z1319" s="16">
        <v>30</v>
      </c>
      <c r="AA1319" s="14">
        <v>44288</v>
      </c>
      <c r="AB1319" s="14">
        <v>44266</v>
      </c>
      <c r="AC1319" s="19">
        <f t="shared" si="189"/>
        <v>8550000</v>
      </c>
      <c r="AD1319">
        <v>15</v>
      </c>
      <c r="AE1319" s="14">
        <v>44281</v>
      </c>
      <c r="AF1319" s="14">
        <v>44282</v>
      </c>
      <c r="AG1319">
        <v>15</v>
      </c>
      <c r="AH1319" s="14">
        <v>44297</v>
      </c>
      <c r="AI1319" s="14">
        <v>44320</v>
      </c>
      <c r="AJ1319">
        <v>18</v>
      </c>
      <c r="AK1319" s="14">
        <v>44338</v>
      </c>
      <c r="AL1319" s="15">
        <f t="shared" si="192"/>
        <v>8550000</v>
      </c>
      <c r="AM1319" s="16">
        <v>8</v>
      </c>
      <c r="AN1319" s="14">
        <v>44583</v>
      </c>
      <c r="AO1319" s="14">
        <v>44643</v>
      </c>
      <c r="AP1319" s="15"/>
      <c r="AQ1319" s="15"/>
      <c r="AR1319" s="15"/>
      <c r="AS1319" s="15"/>
      <c r="AT1319" s="15">
        <v>855000</v>
      </c>
      <c r="AU1319" s="15"/>
      <c r="AV1319" s="15"/>
      <c r="AW1319" s="15">
        <v>7695000</v>
      </c>
      <c r="AX1319" s="15"/>
      <c r="AY1319" s="15"/>
      <c r="AZ1319" s="15"/>
      <c r="BA1319" s="15"/>
      <c r="BB1319" s="19">
        <f t="shared" si="191"/>
        <v>855000</v>
      </c>
      <c r="BC1319" s="15">
        <f t="shared" si="194"/>
        <v>8550000</v>
      </c>
      <c r="BD1319" s="15">
        <f t="shared" si="190"/>
        <v>8550000</v>
      </c>
      <c r="BE1319" t="str">
        <f t="shared" si="195"/>
        <v>OK</v>
      </c>
      <c r="BF1319">
        <f t="shared" si="196"/>
        <v>2</v>
      </c>
    </row>
    <row r="1320" spans="1:58" hidden="1">
      <c r="A1320">
        <v>13</v>
      </c>
      <c r="B1320" t="s">
        <v>24</v>
      </c>
      <c r="C1320" t="s">
        <v>1382</v>
      </c>
      <c r="D1320" t="s">
        <v>1325</v>
      </c>
      <c r="E1320" t="s">
        <v>8</v>
      </c>
      <c r="F1320" t="s">
        <v>162</v>
      </c>
      <c r="G1320">
        <v>4883</v>
      </c>
      <c r="H1320">
        <v>15</v>
      </c>
      <c r="I1320" s="15">
        <v>14250000</v>
      </c>
      <c r="J1320" s="15">
        <v>950000</v>
      </c>
      <c r="K1320">
        <v>15</v>
      </c>
      <c r="M1320" t="s">
        <v>113</v>
      </c>
      <c r="N1320" t="s">
        <v>48</v>
      </c>
      <c r="O1320" t="s">
        <v>114</v>
      </c>
      <c r="P1320" t="s">
        <v>1425</v>
      </c>
      <c r="Q1320" t="s">
        <v>53</v>
      </c>
      <c r="R1320" t="s">
        <v>117</v>
      </c>
      <c r="S1320" t="s">
        <v>124</v>
      </c>
      <c r="T1320" t="s">
        <v>463</v>
      </c>
      <c r="U1320" t="s">
        <v>1120</v>
      </c>
      <c r="V1320" s="17" t="str">
        <f t="shared" si="193"/>
        <v>13-488303</v>
      </c>
      <c r="W1320" t="s">
        <v>1438</v>
      </c>
      <c r="X1320" s="17" t="s">
        <v>40</v>
      </c>
      <c r="Y1320" s="14">
        <v>44258</v>
      </c>
      <c r="Z1320" s="16">
        <v>30</v>
      </c>
      <c r="AA1320" s="14">
        <v>44288</v>
      </c>
      <c r="AB1320" s="14">
        <v>44266</v>
      </c>
      <c r="AC1320" s="19">
        <f t="shared" si="189"/>
        <v>14250000</v>
      </c>
      <c r="AD1320">
        <v>15</v>
      </c>
      <c r="AE1320" s="14">
        <v>44281</v>
      </c>
      <c r="AF1320" s="14">
        <v>44282</v>
      </c>
      <c r="AG1320">
        <v>15</v>
      </c>
      <c r="AH1320" s="14">
        <v>44297</v>
      </c>
      <c r="AI1320" s="14">
        <v>44320</v>
      </c>
      <c r="AJ1320">
        <v>18</v>
      </c>
      <c r="AK1320" s="14">
        <v>44338</v>
      </c>
      <c r="AL1320" s="15">
        <f t="shared" si="192"/>
        <v>14250000</v>
      </c>
      <c r="AM1320" s="16">
        <v>8</v>
      </c>
      <c r="AN1320" s="14">
        <v>44583</v>
      </c>
      <c r="AO1320" s="14">
        <v>44643</v>
      </c>
      <c r="AP1320" s="15"/>
      <c r="AQ1320" s="15"/>
      <c r="AR1320" s="15"/>
      <c r="AS1320" s="15"/>
      <c r="AT1320" s="15">
        <v>1425000</v>
      </c>
      <c r="AU1320" s="15"/>
      <c r="AV1320" s="15"/>
      <c r="AW1320" s="15">
        <v>12825000</v>
      </c>
      <c r="AX1320" s="15"/>
      <c r="AY1320" s="15"/>
      <c r="AZ1320" s="15"/>
      <c r="BA1320" s="15"/>
      <c r="BB1320" s="19">
        <f t="shared" si="191"/>
        <v>1425000</v>
      </c>
      <c r="BC1320" s="15">
        <f t="shared" si="194"/>
        <v>14250000</v>
      </c>
      <c r="BD1320" s="15">
        <f t="shared" si="190"/>
        <v>14250000</v>
      </c>
      <c r="BE1320" t="str">
        <f t="shared" si="195"/>
        <v>OK</v>
      </c>
      <c r="BF1320">
        <f t="shared" si="196"/>
        <v>2</v>
      </c>
    </row>
    <row r="1321" spans="1:58" hidden="1">
      <c r="A1321">
        <v>13</v>
      </c>
      <c r="B1321" t="s">
        <v>24</v>
      </c>
      <c r="C1321" t="s">
        <v>1414</v>
      </c>
      <c r="D1321" t="s">
        <v>1318</v>
      </c>
      <c r="E1321" t="s">
        <v>8</v>
      </c>
      <c r="F1321" t="s">
        <v>162</v>
      </c>
      <c r="G1321">
        <v>4883</v>
      </c>
      <c r="H1321">
        <v>5</v>
      </c>
      <c r="I1321" s="15">
        <v>4750000</v>
      </c>
      <c r="J1321" s="15">
        <v>950000</v>
      </c>
      <c r="K1321">
        <v>5</v>
      </c>
      <c r="M1321" t="s">
        <v>113</v>
      </c>
      <c r="N1321" t="s">
        <v>48</v>
      </c>
      <c r="O1321" t="s">
        <v>114</v>
      </c>
      <c r="P1321" t="s">
        <v>1425</v>
      </c>
      <c r="Q1321" t="s">
        <v>53</v>
      </c>
      <c r="R1321" t="s">
        <v>117</v>
      </c>
      <c r="S1321" t="s">
        <v>124</v>
      </c>
      <c r="T1321" t="s">
        <v>463</v>
      </c>
      <c r="U1321" t="s">
        <v>1120</v>
      </c>
      <c r="V1321" s="17" t="str">
        <f t="shared" si="193"/>
        <v>13-488303</v>
      </c>
      <c r="W1321" t="s">
        <v>1439</v>
      </c>
      <c r="X1321" s="17" t="s">
        <v>40</v>
      </c>
      <c r="Y1321" s="14">
        <v>44258</v>
      </c>
      <c r="Z1321" s="16">
        <v>30</v>
      </c>
      <c r="AA1321" s="14">
        <v>44288</v>
      </c>
      <c r="AB1321" s="14">
        <v>44266</v>
      </c>
      <c r="AC1321" s="19">
        <f t="shared" si="189"/>
        <v>4750000</v>
      </c>
      <c r="AD1321">
        <v>15</v>
      </c>
      <c r="AE1321" s="14">
        <v>44281</v>
      </c>
      <c r="AF1321" s="14">
        <v>44282</v>
      </c>
      <c r="AG1321">
        <v>15</v>
      </c>
      <c r="AH1321" s="14">
        <v>44297</v>
      </c>
      <c r="AI1321" s="14">
        <v>44320</v>
      </c>
      <c r="AJ1321">
        <v>18</v>
      </c>
      <c r="AK1321" s="14">
        <v>44338</v>
      </c>
      <c r="AL1321" s="15">
        <f t="shared" si="192"/>
        <v>4750000</v>
      </c>
      <c r="AM1321" s="16">
        <v>8</v>
      </c>
      <c r="AN1321" s="14">
        <v>44583</v>
      </c>
      <c r="AO1321" s="14">
        <v>44643</v>
      </c>
      <c r="AP1321" s="15"/>
      <c r="AQ1321" s="15"/>
      <c r="AR1321" s="15"/>
      <c r="AS1321" s="15"/>
      <c r="AT1321" s="15">
        <v>475000</v>
      </c>
      <c r="AU1321" s="15"/>
      <c r="AV1321" s="15"/>
      <c r="AW1321" s="15">
        <v>4275000</v>
      </c>
      <c r="AX1321" s="15"/>
      <c r="AY1321" s="15"/>
      <c r="AZ1321" s="15"/>
      <c r="BA1321" s="15"/>
      <c r="BB1321" s="19">
        <f t="shared" si="191"/>
        <v>475000</v>
      </c>
      <c r="BC1321" s="15">
        <f t="shared" si="194"/>
        <v>4750000</v>
      </c>
      <c r="BD1321" s="15">
        <f t="shared" si="190"/>
        <v>4750000</v>
      </c>
      <c r="BE1321" t="str">
        <f t="shared" si="195"/>
        <v>OK</v>
      </c>
      <c r="BF1321">
        <f t="shared" si="196"/>
        <v>2</v>
      </c>
    </row>
    <row r="1322" spans="1:58" hidden="1">
      <c r="A1322">
        <v>13</v>
      </c>
      <c r="B1322" t="s">
        <v>24</v>
      </c>
      <c r="C1322" t="s">
        <v>1415</v>
      </c>
      <c r="D1322" t="s">
        <v>1325</v>
      </c>
      <c r="E1322" t="s">
        <v>8</v>
      </c>
      <c r="F1322" t="s">
        <v>162</v>
      </c>
      <c r="G1322">
        <v>4883</v>
      </c>
      <c r="H1322">
        <v>4</v>
      </c>
      <c r="I1322" s="15">
        <v>3800000</v>
      </c>
      <c r="J1322" s="15">
        <v>950000</v>
      </c>
      <c r="K1322">
        <v>4</v>
      </c>
      <c r="M1322" t="s">
        <v>113</v>
      </c>
      <c r="N1322" t="s">
        <v>48</v>
      </c>
      <c r="O1322" t="s">
        <v>114</v>
      </c>
      <c r="P1322" t="s">
        <v>1425</v>
      </c>
      <c r="Q1322" t="s">
        <v>53</v>
      </c>
      <c r="R1322" t="s">
        <v>117</v>
      </c>
      <c r="S1322" t="s">
        <v>124</v>
      </c>
      <c r="T1322" t="s">
        <v>463</v>
      </c>
      <c r="U1322" t="s">
        <v>1120</v>
      </c>
      <c r="V1322" s="17" t="str">
        <f t="shared" si="193"/>
        <v>13-488303</v>
      </c>
      <c r="W1322" t="s">
        <v>1438</v>
      </c>
      <c r="X1322" s="17" t="s">
        <v>40</v>
      </c>
      <c r="Y1322" s="14">
        <v>44258</v>
      </c>
      <c r="Z1322" s="16">
        <v>30</v>
      </c>
      <c r="AA1322" s="14">
        <v>44288</v>
      </c>
      <c r="AB1322" s="14">
        <v>44266</v>
      </c>
      <c r="AC1322" s="19">
        <f t="shared" si="189"/>
        <v>3800000</v>
      </c>
      <c r="AD1322">
        <v>15</v>
      </c>
      <c r="AE1322" s="14">
        <v>44281</v>
      </c>
      <c r="AF1322" s="14">
        <v>44282</v>
      </c>
      <c r="AG1322">
        <v>15</v>
      </c>
      <c r="AH1322" s="14">
        <v>44297</v>
      </c>
      <c r="AI1322" s="14">
        <v>44320</v>
      </c>
      <c r="AJ1322">
        <v>18</v>
      </c>
      <c r="AK1322" s="14">
        <v>44338</v>
      </c>
      <c r="AL1322" s="15">
        <f t="shared" si="192"/>
        <v>3800000</v>
      </c>
      <c r="AM1322" s="16">
        <v>8</v>
      </c>
      <c r="AN1322" s="14">
        <v>44583</v>
      </c>
      <c r="AO1322" s="14">
        <v>44643</v>
      </c>
      <c r="AP1322" s="15"/>
      <c r="AQ1322" s="15"/>
      <c r="AR1322" s="15"/>
      <c r="AS1322" s="15"/>
      <c r="AT1322" s="15">
        <v>380000</v>
      </c>
      <c r="AU1322" s="15"/>
      <c r="AV1322" s="15"/>
      <c r="AW1322" s="15">
        <v>3420000</v>
      </c>
      <c r="AX1322" s="15"/>
      <c r="AY1322" s="15"/>
      <c r="AZ1322" s="15"/>
      <c r="BA1322" s="15"/>
      <c r="BB1322" s="19">
        <f t="shared" si="191"/>
        <v>380000</v>
      </c>
      <c r="BC1322" s="15">
        <f t="shared" si="194"/>
        <v>3800000</v>
      </c>
      <c r="BD1322" s="15">
        <f t="shared" si="190"/>
        <v>3800000</v>
      </c>
      <c r="BE1322" t="str">
        <f t="shared" si="195"/>
        <v>OK</v>
      </c>
      <c r="BF1322">
        <f t="shared" si="196"/>
        <v>2</v>
      </c>
    </row>
    <row r="1323" spans="1:58" hidden="1">
      <c r="A1323">
        <v>13</v>
      </c>
      <c r="B1323" t="s">
        <v>24</v>
      </c>
      <c r="C1323" t="s">
        <v>1383</v>
      </c>
      <c r="D1323" t="s">
        <v>1308</v>
      </c>
      <c r="E1323" t="s">
        <v>8</v>
      </c>
      <c r="F1323" t="s">
        <v>162</v>
      </c>
      <c r="G1323">
        <v>4883</v>
      </c>
      <c r="H1323">
        <v>14</v>
      </c>
      <c r="I1323" s="15">
        <v>13300000</v>
      </c>
      <c r="J1323" s="15">
        <v>950000</v>
      </c>
      <c r="K1323">
        <v>14</v>
      </c>
      <c r="M1323" t="s">
        <v>113</v>
      </c>
      <c r="N1323" t="s">
        <v>48</v>
      </c>
      <c r="O1323" t="s">
        <v>114</v>
      </c>
      <c r="P1323" t="s">
        <v>1425</v>
      </c>
      <c r="Q1323" t="s">
        <v>53</v>
      </c>
      <c r="R1323" t="s">
        <v>117</v>
      </c>
      <c r="S1323" t="s">
        <v>124</v>
      </c>
      <c r="T1323" t="s">
        <v>463</v>
      </c>
      <c r="U1323" t="s">
        <v>1120</v>
      </c>
      <c r="V1323" s="17" t="str">
        <f t="shared" si="193"/>
        <v>13-488303</v>
      </c>
      <c r="W1323" t="s">
        <v>1435</v>
      </c>
      <c r="X1323" s="17" t="s">
        <v>40</v>
      </c>
      <c r="Y1323" s="14">
        <v>44258</v>
      </c>
      <c r="Z1323" s="16">
        <v>30</v>
      </c>
      <c r="AA1323" s="14">
        <v>44288</v>
      </c>
      <c r="AB1323" s="14">
        <v>44266</v>
      </c>
      <c r="AC1323" s="19">
        <f t="shared" si="189"/>
        <v>13300000</v>
      </c>
      <c r="AD1323">
        <v>15</v>
      </c>
      <c r="AE1323" s="14">
        <v>44281</v>
      </c>
      <c r="AF1323" s="14">
        <v>44282</v>
      </c>
      <c r="AG1323">
        <v>15</v>
      </c>
      <c r="AH1323" s="14">
        <v>44297</v>
      </c>
      <c r="AI1323" s="14">
        <v>44320</v>
      </c>
      <c r="AJ1323">
        <v>18</v>
      </c>
      <c r="AK1323" s="14">
        <v>44338</v>
      </c>
      <c r="AL1323" s="15">
        <f t="shared" si="192"/>
        <v>13300000</v>
      </c>
      <c r="AM1323" s="16">
        <v>8</v>
      </c>
      <c r="AN1323" s="14">
        <v>44583</v>
      </c>
      <c r="AO1323" s="14">
        <v>44643</v>
      </c>
      <c r="AP1323" s="15"/>
      <c r="AQ1323" s="15"/>
      <c r="AR1323" s="15"/>
      <c r="AS1323" s="15"/>
      <c r="AT1323" s="15">
        <v>1330000</v>
      </c>
      <c r="AU1323" s="15"/>
      <c r="AV1323" s="15"/>
      <c r="AW1323" s="15">
        <v>11970000</v>
      </c>
      <c r="AX1323" s="15"/>
      <c r="AY1323" s="15"/>
      <c r="AZ1323" s="15"/>
      <c r="BA1323" s="15"/>
      <c r="BB1323" s="19">
        <f t="shared" si="191"/>
        <v>1330000</v>
      </c>
      <c r="BC1323" s="15">
        <f t="shared" si="194"/>
        <v>13300000</v>
      </c>
      <c r="BD1323" s="15">
        <f t="shared" si="190"/>
        <v>13300000</v>
      </c>
      <c r="BE1323" t="str">
        <f t="shared" si="195"/>
        <v>OK</v>
      </c>
      <c r="BF1323">
        <f t="shared" si="196"/>
        <v>2</v>
      </c>
    </row>
    <row r="1324" spans="1:58" hidden="1">
      <c r="A1324">
        <v>13</v>
      </c>
      <c r="B1324" t="s">
        <v>24</v>
      </c>
      <c r="C1324" t="s">
        <v>1335</v>
      </c>
      <c r="D1324" t="s">
        <v>1318</v>
      </c>
      <c r="E1324" t="s">
        <v>8</v>
      </c>
      <c r="F1324" t="s">
        <v>162</v>
      </c>
      <c r="G1324">
        <v>4883</v>
      </c>
      <c r="H1324">
        <v>31</v>
      </c>
      <c r="I1324" s="15">
        <v>29450000</v>
      </c>
      <c r="J1324" s="15">
        <v>950000</v>
      </c>
      <c r="K1324">
        <v>31</v>
      </c>
      <c r="M1324" t="s">
        <v>113</v>
      </c>
      <c r="N1324" t="s">
        <v>48</v>
      </c>
      <c r="O1324" t="s">
        <v>114</v>
      </c>
      <c r="P1324" t="s">
        <v>1425</v>
      </c>
      <c r="Q1324" t="s">
        <v>53</v>
      </c>
      <c r="R1324" t="s">
        <v>117</v>
      </c>
      <c r="S1324" t="s">
        <v>124</v>
      </c>
      <c r="T1324" t="s">
        <v>463</v>
      </c>
      <c r="U1324" t="s">
        <v>1120</v>
      </c>
      <c r="V1324" s="17" t="str">
        <f t="shared" si="193"/>
        <v>13-488303</v>
      </c>
      <c r="W1324" t="s">
        <v>1439</v>
      </c>
      <c r="X1324" s="17" t="s">
        <v>40</v>
      </c>
      <c r="Y1324" s="14">
        <v>44258</v>
      </c>
      <c r="Z1324" s="16">
        <v>30</v>
      </c>
      <c r="AA1324" s="14">
        <v>44288</v>
      </c>
      <c r="AB1324" s="14">
        <v>44266</v>
      </c>
      <c r="AC1324" s="19">
        <f t="shared" si="189"/>
        <v>29450000</v>
      </c>
      <c r="AD1324">
        <v>15</v>
      </c>
      <c r="AE1324" s="14">
        <v>44281</v>
      </c>
      <c r="AF1324" s="14">
        <v>44282</v>
      </c>
      <c r="AG1324">
        <v>15</v>
      </c>
      <c r="AH1324" s="14">
        <v>44297</v>
      </c>
      <c r="AI1324" s="14">
        <v>44320</v>
      </c>
      <c r="AJ1324">
        <v>18</v>
      </c>
      <c r="AK1324" s="14">
        <v>44338</v>
      </c>
      <c r="AL1324" s="15">
        <f t="shared" si="192"/>
        <v>29450000</v>
      </c>
      <c r="AM1324" s="16">
        <v>8</v>
      </c>
      <c r="AN1324" s="14">
        <v>44583</v>
      </c>
      <c r="AO1324" s="14">
        <v>44643</v>
      </c>
      <c r="AP1324" s="15"/>
      <c r="AQ1324" s="15"/>
      <c r="AR1324" s="15"/>
      <c r="AS1324" s="15"/>
      <c r="AT1324" s="15">
        <v>2945000</v>
      </c>
      <c r="AU1324" s="15"/>
      <c r="AV1324" s="15"/>
      <c r="AW1324" s="15">
        <v>26505000</v>
      </c>
      <c r="AX1324" s="15"/>
      <c r="AY1324" s="15"/>
      <c r="AZ1324" s="15"/>
      <c r="BA1324" s="15"/>
      <c r="BB1324" s="19">
        <f t="shared" si="191"/>
        <v>2945000</v>
      </c>
      <c r="BC1324" s="15">
        <f t="shared" si="194"/>
        <v>29450000</v>
      </c>
      <c r="BD1324" s="15">
        <f t="shared" si="190"/>
        <v>29450000</v>
      </c>
      <c r="BE1324" t="str">
        <f t="shared" si="195"/>
        <v>OK</v>
      </c>
      <c r="BF1324">
        <f t="shared" si="196"/>
        <v>2</v>
      </c>
    </row>
    <row r="1325" spans="1:58" hidden="1">
      <c r="A1325">
        <v>13</v>
      </c>
      <c r="B1325" t="s">
        <v>24</v>
      </c>
      <c r="C1325" t="s">
        <v>1337</v>
      </c>
      <c r="D1325" t="s">
        <v>1311</v>
      </c>
      <c r="E1325" t="s">
        <v>8</v>
      </c>
      <c r="F1325" t="s">
        <v>162</v>
      </c>
      <c r="G1325">
        <v>4883</v>
      </c>
      <c r="H1325">
        <v>9</v>
      </c>
      <c r="I1325" s="15">
        <v>8550000</v>
      </c>
      <c r="J1325" s="15">
        <v>950000</v>
      </c>
      <c r="K1325">
        <v>9</v>
      </c>
      <c r="M1325" t="s">
        <v>113</v>
      </c>
      <c r="N1325" t="s">
        <v>48</v>
      </c>
      <c r="O1325" t="s">
        <v>114</v>
      </c>
      <c r="P1325" t="s">
        <v>1425</v>
      </c>
      <c r="Q1325" t="s">
        <v>53</v>
      </c>
      <c r="R1325" t="s">
        <v>117</v>
      </c>
      <c r="S1325" t="s">
        <v>124</v>
      </c>
      <c r="T1325" t="s">
        <v>463</v>
      </c>
      <c r="U1325" t="s">
        <v>1120</v>
      </c>
      <c r="V1325" s="17" t="str">
        <f t="shared" si="193"/>
        <v>13-488303</v>
      </c>
      <c r="W1325" t="s">
        <v>1432</v>
      </c>
      <c r="X1325" s="17" t="s">
        <v>40</v>
      </c>
      <c r="Y1325" s="14">
        <v>44258</v>
      </c>
      <c r="Z1325" s="16">
        <v>30</v>
      </c>
      <c r="AA1325" s="14">
        <v>44288</v>
      </c>
      <c r="AB1325" s="14">
        <v>44266</v>
      </c>
      <c r="AC1325" s="19">
        <f t="shared" si="189"/>
        <v>8550000</v>
      </c>
      <c r="AD1325">
        <v>15</v>
      </c>
      <c r="AE1325" s="14">
        <v>44281</v>
      </c>
      <c r="AF1325" s="14">
        <v>44282</v>
      </c>
      <c r="AG1325">
        <v>15</v>
      </c>
      <c r="AH1325" s="14">
        <v>44297</v>
      </c>
      <c r="AI1325" s="14">
        <v>44320</v>
      </c>
      <c r="AJ1325">
        <v>18</v>
      </c>
      <c r="AK1325" s="14">
        <v>44338</v>
      </c>
      <c r="AL1325" s="15">
        <f t="shared" si="192"/>
        <v>8550000</v>
      </c>
      <c r="AM1325" s="16">
        <v>8</v>
      </c>
      <c r="AN1325" s="14">
        <v>44583</v>
      </c>
      <c r="AO1325" s="14">
        <v>44643</v>
      </c>
      <c r="AP1325" s="15"/>
      <c r="AQ1325" s="15"/>
      <c r="AR1325" s="15"/>
      <c r="AS1325" s="15"/>
      <c r="AT1325" s="15">
        <v>855000</v>
      </c>
      <c r="AU1325" s="15"/>
      <c r="AV1325" s="15"/>
      <c r="AW1325" s="15">
        <v>7695000</v>
      </c>
      <c r="AX1325" s="15"/>
      <c r="AY1325" s="15"/>
      <c r="AZ1325" s="15"/>
      <c r="BA1325" s="15"/>
      <c r="BB1325" s="19">
        <f t="shared" si="191"/>
        <v>855000</v>
      </c>
      <c r="BC1325" s="15">
        <f t="shared" si="194"/>
        <v>8550000</v>
      </c>
      <c r="BD1325" s="15">
        <f t="shared" si="190"/>
        <v>8550000</v>
      </c>
      <c r="BE1325" t="str">
        <f t="shared" si="195"/>
        <v>OK</v>
      </c>
      <c r="BF1325">
        <f t="shared" si="196"/>
        <v>2</v>
      </c>
    </row>
    <row r="1326" spans="1:58" hidden="1">
      <c r="A1326">
        <v>13</v>
      </c>
      <c r="B1326" t="s">
        <v>24</v>
      </c>
      <c r="C1326" t="s">
        <v>1339</v>
      </c>
      <c r="D1326" t="s">
        <v>1308</v>
      </c>
      <c r="E1326" t="s">
        <v>8</v>
      </c>
      <c r="F1326" t="s">
        <v>162</v>
      </c>
      <c r="G1326">
        <v>4883</v>
      </c>
      <c r="H1326">
        <v>10</v>
      </c>
      <c r="I1326" s="15">
        <v>9500000</v>
      </c>
      <c r="J1326" s="15">
        <v>950000</v>
      </c>
      <c r="K1326">
        <v>10</v>
      </c>
      <c r="M1326" t="s">
        <v>113</v>
      </c>
      <c r="N1326" t="s">
        <v>48</v>
      </c>
      <c r="O1326" t="s">
        <v>114</v>
      </c>
      <c r="P1326" t="s">
        <v>1425</v>
      </c>
      <c r="Q1326" t="s">
        <v>53</v>
      </c>
      <c r="R1326" t="s">
        <v>117</v>
      </c>
      <c r="S1326" t="s">
        <v>124</v>
      </c>
      <c r="T1326" t="s">
        <v>463</v>
      </c>
      <c r="U1326" t="s">
        <v>1120</v>
      </c>
      <c r="V1326" s="17" t="str">
        <f t="shared" si="193"/>
        <v>13-488303</v>
      </c>
      <c r="W1326" t="s">
        <v>1435</v>
      </c>
      <c r="X1326" s="17" t="s">
        <v>40</v>
      </c>
      <c r="Y1326" s="14">
        <v>44258</v>
      </c>
      <c r="Z1326" s="16">
        <v>30</v>
      </c>
      <c r="AA1326" s="14">
        <v>44288</v>
      </c>
      <c r="AB1326" s="14">
        <v>44266</v>
      </c>
      <c r="AC1326" s="19">
        <f t="shared" si="189"/>
        <v>9500000</v>
      </c>
      <c r="AD1326">
        <v>15</v>
      </c>
      <c r="AE1326" s="14">
        <v>44281</v>
      </c>
      <c r="AF1326" s="14">
        <v>44282</v>
      </c>
      <c r="AG1326">
        <v>15</v>
      </c>
      <c r="AH1326" s="14">
        <v>44297</v>
      </c>
      <c r="AI1326" s="14">
        <v>44320</v>
      </c>
      <c r="AJ1326">
        <v>18</v>
      </c>
      <c r="AK1326" s="14">
        <v>44338</v>
      </c>
      <c r="AL1326" s="15">
        <f t="shared" si="192"/>
        <v>9500000</v>
      </c>
      <c r="AM1326" s="16">
        <v>8</v>
      </c>
      <c r="AN1326" s="14">
        <v>44583</v>
      </c>
      <c r="AO1326" s="14">
        <v>44643</v>
      </c>
      <c r="AP1326" s="15"/>
      <c r="AQ1326" s="15"/>
      <c r="AR1326" s="15"/>
      <c r="AS1326" s="15"/>
      <c r="AT1326" s="15">
        <v>950000</v>
      </c>
      <c r="AU1326" s="15"/>
      <c r="AV1326" s="15"/>
      <c r="AW1326" s="15">
        <v>8550000</v>
      </c>
      <c r="AX1326" s="15"/>
      <c r="AY1326" s="15"/>
      <c r="AZ1326" s="15"/>
      <c r="BA1326" s="15"/>
      <c r="BB1326" s="19">
        <f t="shared" si="191"/>
        <v>950000</v>
      </c>
      <c r="BC1326" s="15">
        <f t="shared" si="194"/>
        <v>9500000</v>
      </c>
      <c r="BD1326" s="15">
        <f t="shared" si="190"/>
        <v>9500000</v>
      </c>
      <c r="BE1326" t="str">
        <f t="shared" si="195"/>
        <v>OK</v>
      </c>
      <c r="BF1326">
        <f t="shared" si="196"/>
        <v>2</v>
      </c>
    </row>
    <row r="1327" spans="1:58" hidden="1">
      <c r="A1327">
        <v>13</v>
      </c>
      <c r="B1327" t="s">
        <v>24</v>
      </c>
      <c r="C1327" t="s">
        <v>1360</v>
      </c>
      <c r="D1327" t="s">
        <v>1311</v>
      </c>
      <c r="E1327" t="s">
        <v>8</v>
      </c>
      <c r="F1327" t="s">
        <v>162</v>
      </c>
      <c r="G1327">
        <v>4883</v>
      </c>
      <c r="H1327">
        <v>13</v>
      </c>
      <c r="I1327" s="15">
        <v>12350000</v>
      </c>
      <c r="J1327" s="15">
        <v>950000</v>
      </c>
      <c r="K1327">
        <v>13</v>
      </c>
      <c r="M1327" t="s">
        <v>113</v>
      </c>
      <c r="N1327" t="s">
        <v>48</v>
      </c>
      <c r="O1327" t="s">
        <v>114</v>
      </c>
      <c r="P1327" t="s">
        <v>1425</v>
      </c>
      <c r="Q1327" t="s">
        <v>53</v>
      </c>
      <c r="R1327" t="s">
        <v>117</v>
      </c>
      <c r="S1327" t="s">
        <v>124</v>
      </c>
      <c r="T1327" t="s">
        <v>463</v>
      </c>
      <c r="U1327" t="s">
        <v>1120</v>
      </c>
      <c r="V1327" s="17" t="str">
        <f t="shared" si="193"/>
        <v>13-488303</v>
      </c>
      <c r="W1327" t="s">
        <v>1432</v>
      </c>
      <c r="X1327" s="17" t="s">
        <v>40</v>
      </c>
      <c r="Y1327" s="14">
        <v>44258</v>
      </c>
      <c r="Z1327" s="16">
        <v>30</v>
      </c>
      <c r="AA1327" s="14">
        <v>44288</v>
      </c>
      <c r="AB1327" s="14">
        <v>44266</v>
      </c>
      <c r="AC1327" s="19">
        <f t="shared" si="189"/>
        <v>12350000</v>
      </c>
      <c r="AD1327">
        <v>15</v>
      </c>
      <c r="AE1327" s="14">
        <v>44281</v>
      </c>
      <c r="AF1327" s="14">
        <v>44282</v>
      </c>
      <c r="AG1327">
        <v>15</v>
      </c>
      <c r="AH1327" s="14">
        <v>44297</v>
      </c>
      <c r="AI1327" s="14">
        <v>44320</v>
      </c>
      <c r="AJ1327">
        <v>18</v>
      </c>
      <c r="AK1327" s="14">
        <v>44338</v>
      </c>
      <c r="AL1327" s="15">
        <f t="shared" si="192"/>
        <v>12350000</v>
      </c>
      <c r="AM1327" s="16">
        <v>8</v>
      </c>
      <c r="AN1327" s="14">
        <v>44583</v>
      </c>
      <c r="AO1327" s="14">
        <v>44643</v>
      </c>
      <c r="AP1327" s="15"/>
      <c r="AQ1327" s="15"/>
      <c r="AR1327" s="15"/>
      <c r="AS1327" s="15"/>
      <c r="AT1327" s="15">
        <v>1235000</v>
      </c>
      <c r="AU1327" s="15"/>
      <c r="AV1327" s="15"/>
      <c r="AW1327" s="15">
        <v>11115000</v>
      </c>
      <c r="AX1327" s="15"/>
      <c r="AY1327" s="15"/>
      <c r="AZ1327" s="15"/>
      <c r="BA1327" s="15"/>
      <c r="BB1327" s="19">
        <f t="shared" si="191"/>
        <v>1235000</v>
      </c>
      <c r="BC1327" s="15">
        <f t="shared" si="194"/>
        <v>12350000</v>
      </c>
      <c r="BD1327" s="15">
        <f t="shared" si="190"/>
        <v>12350000</v>
      </c>
      <c r="BE1327" t="str">
        <f t="shared" si="195"/>
        <v>OK</v>
      </c>
      <c r="BF1327">
        <f t="shared" si="196"/>
        <v>2</v>
      </c>
    </row>
    <row r="1328" spans="1:58" hidden="1">
      <c r="A1328">
        <v>13</v>
      </c>
      <c r="B1328" t="s">
        <v>24</v>
      </c>
      <c r="C1328" t="s">
        <v>1384</v>
      </c>
      <c r="D1328" t="s">
        <v>1308</v>
      </c>
      <c r="E1328" t="s">
        <v>8</v>
      </c>
      <c r="F1328" t="s">
        <v>162</v>
      </c>
      <c r="G1328">
        <v>4883</v>
      </c>
      <c r="H1328">
        <v>12</v>
      </c>
      <c r="I1328" s="15">
        <v>11400000</v>
      </c>
      <c r="J1328" s="15">
        <v>950000</v>
      </c>
      <c r="K1328">
        <v>12</v>
      </c>
      <c r="M1328" t="s">
        <v>113</v>
      </c>
      <c r="N1328" t="s">
        <v>48</v>
      </c>
      <c r="O1328" t="s">
        <v>114</v>
      </c>
      <c r="P1328" t="s">
        <v>1425</v>
      </c>
      <c r="Q1328" t="s">
        <v>53</v>
      </c>
      <c r="R1328" t="s">
        <v>117</v>
      </c>
      <c r="S1328" t="s">
        <v>124</v>
      </c>
      <c r="T1328" t="s">
        <v>463</v>
      </c>
      <c r="U1328" t="s">
        <v>1120</v>
      </c>
      <c r="V1328" s="17" t="str">
        <f t="shared" si="193"/>
        <v>13-488303</v>
      </c>
      <c r="W1328" t="s">
        <v>1435</v>
      </c>
      <c r="X1328" s="17" t="s">
        <v>40</v>
      </c>
      <c r="Y1328" s="14">
        <v>44258</v>
      </c>
      <c r="Z1328" s="16">
        <v>30</v>
      </c>
      <c r="AA1328" s="14">
        <v>44288</v>
      </c>
      <c r="AB1328" s="14">
        <v>44266</v>
      </c>
      <c r="AC1328" s="19">
        <f t="shared" si="189"/>
        <v>11400000</v>
      </c>
      <c r="AD1328">
        <v>15</v>
      </c>
      <c r="AE1328" s="14">
        <v>44281</v>
      </c>
      <c r="AF1328" s="14">
        <v>44282</v>
      </c>
      <c r="AG1328">
        <v>15</v>
      </c>
      <c r="AH1328" s="14">
        <v>44297</v>
      </c>
      <c r="AI1328" s="14">
        <v>44320</v>
      </c>
      <c r="AJ1328">
        <v>18</v>
      </c>
      <c r="AK1328" s="14">
        <v>44338</v>
      </c>
      <c r="AL1328" s="15">
        <f t="shared" si="192"/>
        <v>11400000</v>
      </c>
      <c r="AM1328" s="16">
        <v>8</v>
      </c>
      <c r="AN1328" s="14">
        <v>44583</v>
      </c>
      <c r="AO1328" s="14">
        <v>44643</v>
      </c>
      <c r="AP1328" s="15"/>
      <c r="AQ1328" s="15"/>
      <c r="AR1328" s="15"/>
      <c r="AS1328" s="15"/>
      <c r="AT1328" s="15">
        <v>1140000</v>
      </c>
      <c r="AU1328" s="15"/>
      <c r="AV1328" s="15"/>
      <c r="AW1328" s="15">
        <v>10260000</v>
      </c>
      <c r="AX1328" s="15"/>
      <c r="AY1328" s="15"/>
      <c r="AZ1328" s="15"/>
      <c r="BA1328" s="15"/>
      <c r="BB1328" s="19">
        <f t="shared" si="191"/>
        <v>1140000</v>
      </c>
      <c r="BC1328" s="15">
        <f t="shared" si="194"/>
        <v>11400000</v>
      </c>
      <c r="BD1328" s="15">
        <f t="shared" si="190"/>
        <v>11400000</v>
      </c>
      <c r="BE1328" t="str">
        <f t="shared" si="195"/>
        <v>OK</v>
      </c>
      <c r="BF1328">
        <f t="shared" si="196"/>
        <v>2</v>
      </c>
    </row>
    <row r="1329" spans="1:60" hidden="1">
      <c r="A1329">
        <v>13</v>
      </c>
      <c r="B1329" t="s">
        <v>24</v>
      </c>
      <c r="C1329" t="s">
        <v>1385</v>
      </c>
      <c r="D1329" t="s">
        <v>1290</v>
      </c>
      <c r="E1329" t="s">
        <v>8</v>
      </c>
      <c r="F1329" t="s">
        <v>162</v>
      </c>
      <c r="G1329">
        <v>4883</v>
      </c>
      <c r="H1329">
        <v>17</v>
      </c>
      <c r="I1329" s="15">
        <v>16150000</v>
      </c>
      <c r="J1329" s="15">
        <v>950000</v>
      </c>
      <c r="K1329">
        <v>17</v>
      </c>
      <c r="M1329" t="s">
        <v>113</v>
      </c>
      <c r="N1329" t="s">
        <v>48</v>
      </c>
      <c r="O1329" t="s">
        <v>114</v>
      </c>
      <c r="P1329" t="s">
        <v>1425</v>
      </c>
      <c r="Q1329" t="s">
        <v>53</v>
      </c>
      <c r="R1329" t="s">
        <v>117</v>
      </c>
      <c r="S1329" t="s">
        <v>124</v>
      </c>
      <c r="T1329" t="s">
        <v>463</v>
      </c>
      <c r="U1329" t="s">
        <v>1120</v>
      </c>
      <c r="V1329" s="17" t="str">
        <f t="shared" si="193"/>
        <v>13-488303</v>
      </c>
      <c r="W1329" t="s">
        <v>1433</v>
      </c>
      <c r="X1329" s="17" t="s">
        <v>40</v>
      </c>
      <c r="Y1329" s="14">
        <v>44258</v>
      </c>
      <c r="Z1329" s="16">
        <v>30</v>
      </c>
      <c r="AA1329" s="14">
        <v>44288</v>
      </c>
      <c r="AB1329" s="14">
        <v>44266</v>
      </c>
      <c r="AC1329" s="19">
        <f t="shared" si="189"/>
        <v>16150000</v>
      </c>
      <c r="AD1329">
        <v>15</v>
      </c>
      <c r="AE1329" s="14">
        <v>44281</v>
      </c>
      <c r="AF1329" s="14">
        <v>44282</v>
      </c>
      <c r="AG1329">
        <v>15</v>
      </c>
      <c r="AH1329" s="14">
        <v>44297</v>
      </c>
      <c r="AI1329" s="14">
        <v>44320</v>
      </c>
      <c r="AJ1329">
        <v>18</v>
      </c>
      <c r="AK1329" s="14">
        <v>44338</v>
      </c>
      <c r="AL1329" s="15">
        <f t="shared" si="192"/>
        <v>16150000</v>
      </c>
      <c r="AM1329" s="16">
        <v>8</v>
      </c>
      <c r="AN1329" s="14">
        <v>44583</v>
      </c>
      <c r="AO1329" s="14">
        <v>44643</v>
      </c>
      <c r="AP1329" s="15"/>
      <c r="AQ1329" s="15"/>
      <c r="AR1329" s="15"/>
      <c r="AS1329" s="15"/>
      <c r="AT1329" s="15">
        <v>1615000</v>
      </c>
      <c r="AU1329" s="15"/>
      <c r="AV1329" s="15"/>
      <c r="AW1329" s="15">
        <v>14535000</v>
      </c>
      <c r="AX1329" s="15"/>
      <c r="AY1329" s="15"/>
      <c r="AZ1329" s="15"/>
      <c r="BA1329" s="15"/>
      <c r="BB1329" s="19">
        <f t="shared" si="191"/>
        <v>1615000</v>
      </c>
      <c r="BC1329" s="15">
        <f t="shared" si="194"/>
        <v>16150000</v>
      </c>
      <c r="BD1329" s="15">
        <f t="shared" si="190"/>
        <v>16150000</v>
      </c>
      <c r="BE1329" t="str">
        <f t="shared" si="195"/>
        <v>OK</v>
      </c>
      <c r="BF1329">
        <f t="shared" si="196"/>
        <v>2</v>
      </c>
    </row>
    <row r="1330" spans="1:60" hidden="1">
      <c r="A1330">
        <v>13</v>
      </c>
      <c r="B1330" t="s">
        <v>24</v>
      </c>
      <c r="C1330" t="s">
        <v>1341</v>
      </c>
      <c r="D1330" t="s">
        <v>1325</v>
      </c>
      <c r="E1330" t="s">
        <v>8</v>
      </c>
      <c r="F1330" t="s">
        <v>162</v>
      </c>
      <c r="G1330">
        <v>4883</v>
      </c>
      <c r="H1330">
        <v>12</v>
      </c>
      <c r="I1330" s="15">
        <v>11400000</v>
      </c>
      <c r="J1330" s="15">
        <v>950000</v>
      </c>
      <c r="K1330">
        <v>12</v>
      </c>
      <c r="M1330" t="s">
        <v>113</v>
      </c>
      <c r="N1330" t="s">
        <v>48</v>
      </c>
      <c r="O1330" t="s">
        <v>114</v>
      </c>
      <c r="P1330" t="s">
        <v>1425</v>
      </c>
      <c r="Q1330" t="s">
        <v>53</v>
      </c>
      <c r="R1330" t="s">
        <v>117</v>
      </c>
      <c r="S1330" t="s">
        <v>124</v>
      </c>
      <c r="T1330" t="s">
        <v>463</v>
      </c>
      <c r="U1330" t="s">
        <v>1120</v>
      </c>
      <c r="V1330" s="17" t="str">
        <f t="shared" si="193"/>
        <v>13-488303</v>
      </c>
      <c r="W1330" t="s">
        <v>1438</v>
      </c>
      <c r="X1330" s="17" t="s">
        <v>40</v>
      </c>
      <c r="Y1330" s="14">
        <v>44258</v>
      </c>
      <c r="Z1330" s="16">
        <v>30</v>
      </c>
      <c r="AA1330" s="14">
        <v>44288</v>
      </c>
      <c r="AB1330" s="14">
        <v>44266</v>
      </c>
      <c r="AC1330" s="19">
        <f t="shared" si="189"/>
        <v>11400000</v>
      </c>
      <c r="AD1330">
        <v>15</v>
      </c>
      <c r="AE1330" s="14">
        <v>44281</v>
      </c>
      <c r="AF1330" s="14">
        <v>44282</v>
      </c>
      <c r="AG1330">
        <v>15</v>
      </c>
      <c r="AH1330" s="14">
        <v>44297</v>
      </c>
      <c r="AI1330" s="14">
        <v>44320</v>
      </c>
      <c r="AJ1330">
        <v>18</v>
      </c>
      <c r="AK1330" s="14">
        <v>44338</v>
      </c>
      <c r="AL1330" s="15">
        <f t="shared" si="192"/>
        <v>11400000</v>
      </c>
      <c r="AM1330" s="16">
        <v>8</v>
      </c>
      <c r="AN1330" s="14">
        <v>44583</v>
      </c>
      <c r="AO1330" s="14">
        <v>44643</v>
      </c>
      <c r="AP1330" s="15"/>
      <c r="AQ1330" s="15"/>
      <c r="AR1330" s="15"/>
      <c r="AS1330" s="15"/>
      <c r="AT1330" s="15">
        <v>1140000</v>
      </c>
      <c r="AU1330" s="15"/>
      <c r="AV1330" s="15"/>
      <c r="AW1330" s="15">
        <v>10260000</v>
      </c>
      <c r="AX1330" s="15"/>
      <c r="AY1330" s="15"/>
      <c r="AZ1330" s="15"/>
      <c r="BA1330" s="15"/>
      <c r="BB1330" s="19">
        <f t="shared" si="191"/>
        <v>1140000</v>
      </c>
      <c r="BC1330" s="15">
        <f t="shared" si="194"/>
        <v>11400000</v>
      </c>
      <c r="BD1330" s="15">
        <f t="shared" si="190"/>
        <v>11400000</v>
      </c>
      <c r="BE1330" t="str">
        <f t="shared" si="195"/>
        <v>OK</v>
      </c>
      <c r="BF1330">
        <f t="shared" si="196"/>
        <v>2</v>
      </c>
    </row>
    <row r="1331" spans="1:60" hidden="1">
      <c r="A1331">
        <v>13</v>
      </c>
      <c r="B1331" t="s">
        <v>24</v>
      </c>
      <c r="C1331" t="s">
        <v>1417</v>
      </c>
      <c r="D1331" t="s">
        <v>1318</v>
      </c>
      <c r="E1331" t="s">
        <v>8</v>
      </c>
      <c r="F1331" t="s">
        <v>162</v>
      </c>
      <c r="G1331">
        <v>4883</v>
      </c>
      <c r="H1331">
        <v>8</v>
      </c>
      <c r="I1331" s="15">
        <v>7600000</v>
      </c>
      <c r="J1331" s="15">
        <v>950000</v>
      </c>
      <c r="K1331">
        <v>8</v>
      </c>
      <c r="M1331" t="s">
        <v>113</v>
      </c>
      <c r="N1331" t="s">
        <v>48</v>
      </c>
      <c r="O1331" t="s">
        <v>114</v>
      </c>
      <c r="P1331" t="s">
        <v>1425</v>
      </c>
      <c r="Q1331" t="s">
        <v>53</v>
      </c>
      <c r="R1331" t="s">
        <v>117</v>
      </c>
      <c r="S1331" t="s">
        <v>124</v>
      </c>
      <c r="T1331" t="s">
        <v>463</v>
      </c>
      <c r="U1331" t="s">
        <v>1120</v>
      </c>
      <c r="V1331" s="17" t="str">
        <f t="shared" si="193"/>
        <v>13-488303</v>
      </c>
      <c r="W1331" t="s">
        <v>1439</v>
      </c>
      <c r="X1331" s="17" t="s">
        <v>40</v>
      </c>
      <c r="Y1331" s="14">
        <v>44258</v>
      </c>
      <c r="Z1331" s="16">
        <v>30</v>
      </c>
      <c r="AA1331" s="14">
        <v>44288</v>
      </c>
      <c r="AB1331" s="14">
        <v>44266</v>
      </c>
      <c r="AC1331" s="19">
        <f t="shared" si="189"/>
        <v>7600000</v>
      </c>
      <c r="AD1331">
        <v>15</v>
      </c>
      <c r="AE1331" s="14">
        <v>44281</v>
      </c>
      <c r="AF1331" s="14">
        <v>44282</v>
      </c>
      <c r="AG1331">
        <v>15</v>
      </c>
      <c r="AH1331" s="14">
        <v>44297</v>
      </c>
      <c r="AI1331" s="14">
        <v>44320</v>
      </c>
      <c r="AJ1331">
        <v>18</v>
      </c>
      <c r="AK1331" s="14">
        <v>44338</v>
      </c>
      <c r="AL1331" s="15">
        <f t="shared" si="192"/>
        <v>7600000</v>
      </c>
      <c r="AM1331" s="16">
        <v>8</v>
      </c>
      <c r="AN1331" s="14">
        <v>44583</v>
      </c>
      <c r="AO1331" s="14">
        <v>44643</v>
      </c>
      <c r="AP1331" s="15"/>
      <c r="AQ1331" s="15"/>
      <c r="AR1331" s="15"/>
      <c r="AS1331" s="15"/>
      <c r="AT1331" s="15">
        <v>760000</v>
      </c>
      <c r="AU1331" s="15"/>
      <c r="AV1331" s="15"/>
      <c r="AW1331" s="15">
        <v>6840000</v>
      </c>
      <c r="AX1331" s="15"/>
      <c r="AY1331" s="15"/>
      <c r="AZ1331" s="15"/>
      <c r="BA1331" s="15"/>
      <c r="BB1331" s="19">
        <f t="shared" si="191"/>
        <v>760000</v>
      </c>
      <c r="BC1331" s="15">
        <f t="shared" si="194"/>
        <v>7600000</v>
      </c>
      <c r="BD1331" s="15">
        <f t="shared" si="190"/>
        <v>7600000</v>
      </c>
      <c r="BE1331" t="str">
        <f t="shared" si="195"/>
        <v>OK</v>
      </c>
      <c r="BF1331">
        <f t="shared" si="196"/>
        <v>2</v>
      </c>
    </row>
    <row r="1332" spans="1:60" hidden="1">
      <c r="A1332">
        <v>13</v>
      </c>
      <c r="B1332" t="s">
        <v>24</v>
      </c>
      <c r="C1332" t="s">
        <v>1418</v>
      </c>
      <c r="D1332" t="s">
        <v>1397</v>
      </c>
      <c r="E1332" t="s">
        <v>8</v>
      </c>
      <c r="F1332" t="s">
        <v>162</v>
      </c>
      <c r="G1332">
        <v>4883</v>
      </c>
      <c r="H1332">
        <v>8</v>
      </c>
      <c r="I1332" s="15">
        <v>7600000</v>
      </c>
      <c r="J1332" s="15">
        <v>950000</v>
      </c>
      <c r="K1332">
        <v>8</v>
      </c>
      <c r="M1332" t="s">
        <v>113</v>
      </c>
      <c r="N1332" s="17" t="s">
        <v>48</v>
      </c>
      <c r="O1332" t="s">
        <v>114</v>
      </c>
      <c r="P1332" t="s">
        <v>1425</v>
      </c>
      <c r="Q1332" t="s">
        <v>53</v>
      </c>
      <c r="R1332" t="s">
        <v>117</v>
      </c>
      <c r="S1332" t="s">
        <v>124</v>
      </c>
      <c r="T1332" t="s">
        <v>463</v>
      </c>
      <c r="U1332" t="s">
        <v>1120</v>
      </c>
      <c r="V1332" s="17" t="str">
        <f t="shared" si="193"/>
        <v>13-488303</v>
      </c>
      <c r="W1332" t="s">
        <v>1437</v>
      </c>
      <c r="X1332" s="17" t="s">
        <v>40</v>
      </c>
      <c r="Y1332" s="14">
        <v>44258</v>
      </c>
      <c r="Z1332" s="16">
        <v>30</v>
      </c>
      <c r="AA1332" s="14">
        <v>44288</v>
      </c>
      <c r="AB1332" s="14">
        <v>44266</v>
      </c>
      <c r="AC1332" s="19">
        <f t="shared" si="189"/>
        <v>7600000</v>
      </c>
      <c r="AD1332">
        <v>15</v>
      </c>
      <c r="AE1332" s="14">
        <v>44281</v>
      </c>
      <c r="AF1332" s="14">
        <v>44282</v>
      </c>
      <c r="AG1332">
        <v>15</v>
      </c>
      <c r="AH1332" s="14">
        <v>44297</v>
      </c>
      <c r="AI1332" s="14">
        <v>44320</v>
      </c>
      <c r="AJ1332">
        <v>18</v>
      </c>
      <c r="AK1332" s="14">
        <v>44338</v>
      </c>
      <c r="AL1332" s="15">
        <f t="shared" si="192"/>
        <v>7600000</v>
      </c>
      <c r="AM1332" s="16">
        <v>8</v>
      </c>
      <c r="AN1332" s="14">
        <v>44583</v>
      </c>
      <c r="AO1332" s="14">
        <v>44643</v>
      </c>
      <c r="AP1332" s="15"/>
      <c r="AQ1332" s="15"/>
      <c r="AR1332" s="15"/>
      <c r="AS1332" s="15"/>
      <c r="AT1332" s="15">
        <v>760000</v>
      </c>
      <c r="AU1332" s="15"/>
      <c r="AV1332" s="15"/>
      <c r="AW1332" s="15">
        <v>6840000</v>
      </c>
      <c r="AX1332" s="15"/>
      <c r="AY1332" s="15"/>
      <c r="AZ1332" s="15"/>
      <c r="BA1332" s="15"/>
      <c r="BB1332" s="19">
        <f t="shared" si="191"/>
        <v>760000</v>
      </c>
      <c r="BC1332" s="15">
        <f t="shared" si="194"/>
        <v>7600000</v>
      </c>
      <c r="BD1332" s="15">
        <f t="shared" si="190"/>
        <v>7600000</v>
      </c>
      <c r="BE1332" t="str">
        <f t="shared" si="195"/>
        <v>OK</v>
      </c>
      <c r="BF1332">
        <f t="shared" si="196"/>
        <v>2</v>
      </c>
    </row>
    <row r="1333" spans="1:60" hidden="1">
      <c r="A1333">
        <v>13</v>
      </c>
      <c r="B1333" t="s">
        <v>24</v>
      </c>
      <c r="C1333" t="s">
        <v>1343</v>
      </c>
      <c r="D1333" t="s">
        <v>1300</v>
      </c>
      <c r="E1333" t="s">
        <v>8</v>
      </c>
      <c r="F1333" s="17" t="s">
        <v>162</v>
      </c>
      <c r="G1333">
        <v>4883</v>
      </c>
      <c r="H1333">
        <v>10</v>
      </c>
      <c r="I1333" s="15">
        <v>9500000</v>
      </c>
      <c r="J1333" s="15">
        <v>950000</v>
      </c>
      <c r="K1333">
        <v>10</v>
      </c>
      <c r="M1333" t="s">
        <v>40</v>
      </c>
      <c r="N1333" s="17" t="s">
        <v>48</v>
      </c>
      <c r="O1333" t="s">
        <v>114</v>
      </c>
      <c r="P1333" t="s">
        <v>1431</v>
      </c>
      <c r="Q1333" t="s">
        <v>53</v>
      </c>
      <c r="R1333" t="s">
        <v>117</v>
      </c>
      <c r="S1333" t="s">
        <v>124</v>
      </c>
      <c r="T1333" t="s">
        <v>463</v>
      </c>
      <c r="U1333" t="s">
        <v>1120</v>
      </c>
      <c r="V1333" s="17" t="str">
        <f t="shared" si="193"/>
        <v>13-488303</v>
      </c>
      <c r="W1333" t="s">
        <v>1432</v>
      </c>
      <c r="X1333" s="17" t="s">
        <v>40</v>
      </c>
      <c r="Y1333" s="14">
        <v>44258</v>
      </c>
      <c r="Z1333" s="16">
        <v>30</v>
      </c>
      <c r="AA1333" s="14">
        <v>44288</v>
      </c>
      <c r="AB1333" s="14">
        <v>44266</v>
      </c>
      <c r="AC1333" s="19">
        <f t="shared" ref="AC1333:AC1338" si="197">I1333</f>
        <v>9500000</v>
      </c>
      <c r="AD1333">
        <v>15</v>
      </c>
      <c r="AE1333" s="14">
        <v>44281</v>
      </c>
      <c r="AF1333" s="14">
        <v>44282</v>
      </c>
      <c r="AG1333">
        <v>15</v>
      </c>
      <c r="AH1333" s="14">
        <v>44297</v>
      </c>
      <c r="AI1333" s="14">
        <v>44320</v>
      </c>
      <c r="AJ1333">
        <v>18</v>
      </c>
      <c r="AK1333" s="14">
        <v>44338</v>
      </c>
      <c r="AL1333" s="15">
        <f t="shared" si="192"/>
        <v>9500000</v>
      </c>
      <c r="AM1333" s="16">
        <v>8</v>
      </c>
      <c r="AN1333" s="14">
        <v>44583</v>
      </c>
      <c r="AO1333" s="14">
        <v>44643</v>
      </c>
      <c r="AP1333" s="15"/>
      <c r="AQ1333" s="15"/>
      <c r="AR1333" s="15"/>
      <c r="AS1333" s="15"/>
      <c r="AT1333" s="15">
        <v>950000</v>
      </c>
      <c r="AU1333" s="15"/>
      <c r="AV1333" s="15"/>
      <c r="AW1333" s="15">
        <v>8550000</v>
      </c>
      <c r="AX1333" s="15"/>
      <c r="AY1333" s="15"/>
      <c r="AZ1333" s="15"/>
      <c r="BA1333" s="15"/>
      <c r="BB1333" s="19">
        <f t="shared" si="191"/>
        <v>950000</v>
      </c>
      <c r="BC1333" s="15">
        <f t="shared" si="194"/>
        <v>9500000</v>
      </c>
      <c r="BD1333" s="15">
        <f t="shared" si="190"/>
        <v>9500000</v>
      </c>
      <c r="BE1333" t="str">
        <f t="shared" si="195"/>
        <v>OK</v>
      </c>
      <c r="BF1333">
        <f t="shared" si="196"/>
        <v>2</v>
      </c>
    </row>
    <row r="1334" spans="1:60" hidden="1">
      <c r="A1334">
        <v>13</v>
      </c>
      <c r="B1334" t="s">
        <v>24</v>
      </c>
      <c r="C1334" t="s">
        <v>1419</v>
      </c>
      <c r="D1334" t="s">
        <v>1397</v>
      </c>
      <c r="E1334" t="s">
        <v>8</v>
      </c>
      <c r="F1334" t="s">
        <v>162</v>
      </c>
      <c r="G1334">
        <v>4883</v>
      </c>
      <c r="H1334">
        <v>13</v>
      </c>
      <c r="I1334" s="15">
        <v>12350000</v>
      </c>
      <c r="J1334" s="15">
        <v>950000</v>
      </c>
      <c r="K1334">
        <v>13</v>
      </c>
      <c r="M1334" t="s">
        <v>113</v>
      </c>
      <c r="N1334" s="17" t="s">
        <v>48</v>
      </c>
      <c r="O1334" t="s">
        <v>114</v>
      </c>
      <c r="P1334" t="s">
        <v>1425</v>
      </c>
      <c r="Q1334" t="s">
        <v>53</v>
      </c>
      <c r="R1334" t="s">
        <v>117</v>
      </c>
      <c r="S1334" t="s">
        <v>124</v>
      </c>
      <c r="T1334" t="s">
        <v>463</v>
      </c>
      <c r="U1334" t="s">
        <v>1120</v>
      </c>
      <c r="V1334" s="17" t="str">
        <f t="shared" si="193"/>
        <v>13-488303</v>
      </c>
      <c r="W1334" t="s">
        <v>1437</v>
      </c>
      <c r="X1334" s="17" t="s">
        <v>40</v>
      </c>
      <c r="Y1334" s="14">
        <v>44258</v>
      </c>
      <c r="Z1334" s="16">
        <v>30</v>
      </c>
      <c r="AA1334" s="14">
        <v>44288</v>
      </c>
      <c r="AB1334" s="14">
        <v>44266</v>
      </c>
      <c r="AC1334" s="19">
        <f t="shared" si="197"/>
        <v>12350000</v>
      </c>
      <c r="AD1334">
        <v>15</v>
      </c>
      <c r="AE1334" s="14">
        <v>44281</v>
      </c>
      <c r="AF1334" s="14">
        <v>44282</v>
      </c>
      <c r="AG1334">
        <v>15</v>
      </c>
      <c r="AH1334" s="14">
        <v>44297</v>
      </c>
      <c r="AI1334" s="14">
        <v>44320</v>
      </c>
      <c r="AJ1334">
        <v>18</v>
      </c>
      <c r="AK1334" s="14">
        <v>44338</v>
      </c>
      <c r="AL1334" s="15">
        <f t="shared" si="192"/>
        <v>12350000</v>
      </c>
      <c r="AM1334" s="16">
        <v>8</v>
      </c>
      <c r="AN1334" s="14">
        <v>44583</v>
      </c>
      <c r="AO1334" s="14">
        <v>44643</v>
      </c>
      <c r="AP1334" s="15"/>
      <c r="AQ1334" s="15"/>
      <c r="AR1334" s="15"/>
      <c r="AS1334" s="15"/>
      <c r="AT1334" s="15">
        <v>1235000</v>
      </c>
      <c r="AU1334" s="15"/>
      <c r="AV1334" s="15"/>
      <c r="AW1334" s="15">
        <v>11115000</v>
      </c>
      <c r="AX1334" s="15"/>
      <c r="AY1334" s="15"/>
      <c r="AZ1334" s="15"/>
      <c r="BA1334" s="15"/>
      <c r="BB1334" s="19">
        <f t="shared" si="191"/>
        <v>1235000</v>
      </c>
      <c r="BC1334" s="15">
        <f t="shared" si="194"/>
        <v>12350000</v>
      </c>
      <c r="BD1334" s="15">
        <f t="shared" si="190"/>
        <v>12350000</v>
      </c>
      <c r="BE1334" t="str">
        <f t="shared" si="195"/>
        <v>OK</v>
      </c>
      <c r="BF1334">
        <f t="shared" si="196"/>
        <v>2</v>
      </c>
    </row>
    <row r="1335" spans="1:60" hidden="1">
      <c r="A1335">
        <v>13</v>
      </c>
      <c r="B1335" t="s">
        <v>24</v>
      </c>
      <c r="C1335" t="s">
        <v>1345</v>
      </c>
      <c r="D1335" t="s">
        <v>1311</v>
      </c>
      <c r="E1335" t="s">
        <v>8</v>
      </c>
      <c r="F1335" t="s">
        <v>162</v>
      </c>
      <c r="G1335">
        <v>4883</v>
      </c>
      <c r="H1335">
        <v>10</v>
      </c>
      <c r="I1335" s="15">
        <v>9500000</v>
      </c>
      <c r="J1335" s="15">
        <v>950000</v>
      </c>
      <c r="K1335">
        <v>10</v>
      </c>
      <c r="M1335" t="s">
        <v>113</v>
      </c>
      <c r="N1335" t="s">
        <v>48</v>
      </c>
      <c r="O1335" t="s">
        <v>114</v>
      </c>
      <c r="P1335" t="s">
        <v>1425</v>
      </c>
      <c r="Q1335" t="s">
        <v>53</v>
      </c>
      <c r="R1335" t="s">
        <v>117</v>
      </c>
      <c r="S1335" t="s">
        <v>124</v>
      </c>
      <c r="T1335" t="s">
        <v>463</v>
      </c>
      <c r="U1335" t="s">
        <v>1120</v>
      </c>
      <c r="V1335" s="17" t="str">
        <f t="shared" si="193"/>
        <v>13-488303</v>
      </c>
      <c r="W1335" t="s">
        <v>1432</v>
      </c>
      <c r="X1335" s="17" t="s">
        <v>40</v>
      </c>
      <c r="Y1335" s="14">
        <v>44258</v>
      </c>
      <c r="Z1335" s="16">
        <v>30</v>
      </c>
      <c r="AA1335" s="14">
        <v>44288</v>
      </c>
      <c r="AB1335" s="14">
        <v>44266</v>
      </c>
      <c r="AC1335" s="19">
        <f t="shared" si="197"/>
        <v>9500000</v>
      </c>
      <c r="AD1335">
        <v>15</v>
      </c>
      <c r="AE1335" s="14">
        <v>44281</v>
      </c>
      <c r="AF1335" s="14">
        <v>44282</v>
      </c>
      <c r="AG1335">
        <v>15</v>
      </c>
      <c r="AH1335" s="14">
        <v>44297</v>
      </c>
      <c r="AI1335" s="14">
        <v>44320</v>
      </c>
      <c r="AJ1335">
        <v>18</v>
      </c>
      <c r="AK1335" s="14">
        <v>44338</v>
      </c>
      <c r="AL1335" s="15">
        <f t="shared" si="192"/>
        <v>9500000</v>
      </c>
      <c r="AM1335" s="16">
        <v>8</v>
      </c>
      <c r="AN1335" s="14">
        <v>44583</v>
      </c>
      <c r="AO1335" s="14">
        <v>44643</v>
      </c>
      <c r="AP1335" s="15"/>
      <c r="AQ1335" s="15"/>
      <c r="AR1335" s="15"/>
      <c r="AS1335" s="15"/>
      <c r="AT1335" s="15">
        <v>950000</v>
      </c>
      <c r="AU1335" s="15"/>
      <c r="AV1335" s="15"/>
      <c r="AW1335" s="15">
        <v>8550000</v>
      </c>
      <c r="AX1335" s="15"/>
      <c r="AY1335" s="15"/>
      <c r="AZ1335" s="15"/>
      <c r="BA1335" s="15"/>
      <c r="BB1335" s="19">
        <f t="shared" si="191"/>
        <v>950000</v>
      </c>
      <c r="BC1335" s="15">
        <f t="shared" si="194"/>
        <v>9500000</v>
      </c>
      <c r="BD1335" s="15">
        <f t="shared" si="190"/>
        <v>9500000</v>
      </c>
      <c r="BE1335" t="str">
        <f t="shared" si="195"/>
        <v>OK</v>
      </c>
      <c r="BF1335">
        <f t="shared" si="196"/>
        <v>2</v>
      </c>
    </row>
    <row r="1336" spans="1:60" hidden="1">
      <c r="A1336">
        <v>13</v>
      </c>
      <c r="B1336" t="s">
        <v>24</v>
      </c>
      <c r="C1336" t="s">
        <v>1305</v>
      </c>
      <c r="D1336" t="s">
        <v>1305</v>
      </c>
      <c r="E1336" t="s">
        <v>8</v>
      </c>
      <c r="F1336" s="17" t="s">
        <v>162</v>
      </c>
      <c r="G1336">
        <v>4883</v>
      </c>
      <c r="H1336">
        <v>10</v>
      </c>
      <c r="I1336" s="15">
        <v>9500000</v>
      </c>
      <c r="J1336" s="15">
        <v>950000</v>
      </c>
      <c r="K1336">
        <v>10</v>
      </c>
      <c r="M1336" t="s">
        <v>113</v>
      </c>
      <c r="N1336" s="17" t="s">
        <v>48</v>
      </c>
      <c r="O1336" t="s">
        <v>114</v>
      </c>
      <c r="P1336" t="s">
        <v>1425</v>
      </c>
      <c r="Q1336" t="s">
        <v>53</v>
      </c>
      <c r="R1336" t="s">
        <v>117</v>
      </c>
      <c r="S1336" t="s">
        <v>124</v>
      </c>
      <c r="T1336" t="s">
        <v>463</v>
      </c>
      <c r="U1336" t="s">
        <v>1120</v>
      </c>
      <c r="V1336" s="17" t="str">
        <f t="shared" si="193"/>
        <v>13-488303</v>
      </c>
      <c r="W1336" t="s">
        <v>1432</v>
      </c>
      <c r="X1336" s="17" t="s">
        <v>40</v>
      </c>
      <c r="Y1336" s="14">
        <v>44258</v>
      </c>
      <c r="Z1336" s="16">
        <v>30</v>
      </c>
      <c r="AA1336" s="14">
        <v>44288</v>
      </c>
      <c r="AB1336" s="14">
        <v>44266</v>
      </c>
      <c r="AC1336" s="19">
        <f t="shared" si="197"/>
        <v>9500000</v>
      </c>
      <c r="AD1336">
        <v>15</v>
      </c>
      <c r="AE1336" s="14">
        <v>44281</v>
      </c>
      <c r="AF1336" s="14">
        <v>44282</v>
      </c>
      <c r="AG1336">
        <v>15</v>
      </c>
      <c r="AH1336" s="14">
        <v>44297</v>
      </c>
      <c r="AI1336" s="14">
        <v>44320</v>
      </c>
      <c r="AJ1336">
        <v>18</v>
      </c>
      <c r="AK1336" s="14">
        <v>44338</v>
      </c>
      <c r="AL1336" s="15">
        <f t="shared" si="192"/>
        <v>9500000</v>
      </c>
      <c r="AM1336" s="16">
        <v>8</v>
      </c>
      <c r="AN1336" s="14">
        <v>44583</v>
      </c>
      <c r="AO1336" s="14">
        <v>44643</v>
      </c>
      <c r="AP1336" s="15"/>
      <c r="AQ1336" s="15"/>
      <c r="AR1336" s="15"/>
      <c r="AS1336" s="15"/>
      <c r="AT1336" s="15">
        <v>950000</v>
      </c>
      <c r="AU1336" s="15"/>
      <c r="AV1336" s="15"/>
      <c r="AW1336" s="15">
        <v>8550000</v>
      </c>
      <c r="AX1336" s="15"/>
      <c r="AY1336" s="15"/>
      <c r="AZ1336" s="15"/>
      <c r="BA1336" s="15"/>
      <c r="BB1336" s="19">
        <f t="shared" si="191"/>
        <v>950000</v>
      </c>
      <c r="BC1336" s="15">
        <f t="shared" si="194"/>
        <v>9500000</v>
      </c>
      <c r="BD1336" s="15">
        <f t="shared" si="190"/>
        <v>9500000</v>
      </c>
      <c r="BE1336" t="str">
        <f t="shared" si="195"/>
        <v>OK</v>
      </c>
      <c r="BF1336">
        <f t="shared" si="196"/>
        <v>2</v>
      </c>
    </row>
    <row r="1337" spans="1:60" hidden="1">
      <c r="A1337">
        <v>13</v>
      </c>
      <c r="B1337" t="s">
        <v>24</v>
      </c>
      <c r="C1337" t="s">
        <v>1348</v>
      </c>
      <c r="D1337" t="s">
        <v>1297</v>
      </c>
      <c r="E1337" t="s">
        <v>8</v>
      </c>
      <c r="F1337" t="s">
        <v>162</v>
      </c>
      <c r="G1337">
        <v>4883</v>
      </c>
      <c r="H1337">
        <v>8</v>
      </c>
      <c r="I1337" s="15">
        <v>7600000</v>
      </c>
      <c r="J1337" s="15">
        <v>950000</v>
      </c>
      <c r="K1337">
        <v>8</v>
      </c>
      <c r="M1337" t="s">
        <v>113</v>
      </c>
      <c r="N1337" t="s">
        <v>48</v>
      </c>
      <c r="O1337" t="s">
        <v>114</v>
      </c>
      <c r="P1337" t="s">
        <v>1425</v>
      </c>
      <c r="Q1337" t="s">
        <v>53</v>
      </c>
      <c r="R1337" t="s">
        <v>117</v>
      </c>
      <c r="S1337" t="s">
        <v>124</v>
      </c>
      <c r="T1337" t="s">
        <v>463</v>
      </c>
      <c r="U1337" t="s">
        <v>1120</v>
      </c>
      <c r="V1337" s="17" t="str">
        <f t="shared" si="193"/>
        <v>13-488303</v>
      </c>
      <c r="W1337" t="s">
        <v>1436</v>
      </c>
      <c r="X1337" s="17" t="s">
        <v>40</v>
      </c>
      <c r="Y1337" s="14">
        <v>44258</v>
      </c>
      <c r="Z1337" s="16">
        <v>30</v>
      </c>
      <c r="AA1337" s="14">
        <v>44288</v>
      </c>
      <c r="AB1337" s="14">
        <v>44266</v>
      </c>
      <c r="AC1337" s="19">
        <f t="shared" si="197"/>
        <v>7600000</v>
      </c>
      <c r="AD1337">
        <v>15</v>
      </c>
      <c r="AE1337" s="14">
        <v>44281</v>
      </c>
      <c r="AF1337" s="14">
        <v>44282</v>
      </c>
      <c r="AG1337">
        <v>15</v>
      </c>
      <c r="AH1337" s="14">
        <v>44297</v>
      </c>
      <c r="AI1337" s="14">
        <v>44320</v>
      </c>
      <c r="AJ1337">
        <v>18</v>
      </c>
      <c r="AK1337" s="14">
        <v>44338</v>
      </c>
      <c r="AL1337" s="15">
        <f t="shared" si="192"/>
        <v>7600000</v>
      </c>
      <c r="AM1337" s="16">
        <v>8</v>
      </c>
      <c r="AN1337" s="14">
        <v>44583</v>
      </c>
      <c r="AO1337" s="14">
        <v>44643</v>
      </c>
      <c r="AP1337" s="15"/>
      <c r="AQ1337" s="15"/>
      <c r="AR1337" s="15"/>
      <c r="AS1337" s="15"/>
      <c r="AT1337" s="15">
        <v>760000</v>
      </c>
      <c r="AU1337" s="15"/>
      <c r="AV1337" s="15"/>
      <c r="AW1337" s="15">
        <v>6840000</v>
      </c>
      <c r="AX1337" s="15"/>
      <c r="AY1337" s="15"/>
      <c r="AZ1337" s="15"/>
      <c r="BA1337" s="15"/>
      <c r="BB1337" s="19">
        <f t="shared" si="191"/>
        <v>760000</v>
      </c>
      <c r="BC1337" s="15">
        <f t="shared" si="194"/>
        <v>7600000</v>
      </c>
      <c r="BD1337" s="15">
        <f t="shared" si="190"/>
        <v>7600000</v>
      </c>
      <c r="BE1337" t="str">
        <f t="shared" si="195"/>
        <v>OK</v>
      </c>
      <c r="BF1337">
        <f t="shared" si="196"/>
        <v>2</v>
      </c>
    </row>
    <row r="1338" spans="1:60" hidden="1">
      <c r="A1338" s="25">
        <v>13</v>
      </c>
      <c r="B1338" s="25" t="s">
        <v>24</v>
      </c>
      <c r="C1338" s="25" t="s">
        <v>169</v>
      </c>
      <c r="D1338" s="25" t="s">
        <v>170</v>
      </c>
      <c r="E1338" s="25" t="s">
        <v>8</v>
      </c>
      <c r="F1338" s="25" t="s">
        <v>138</v>
      </c>
      <c r="G1338" s="25">
        <v>4881</v>
      </c>
      <c r="H1338" s="25">
        <v>26</v>
      </c>
      <c r="I1338" s="50">
        <v>25000000</v>
      </c>
      <c r="J1338" s="50">
        <v>961538.4615384615</v>
      </c>
      <c r="K1338" s="25">
        <v>26</v>
      </c>
      <c r="L1338" s="25"/>
      <c r="M1338" s="25" t="s">
        <v>40</v>
      </c>
      <c r="N1338" s="51" t="s">
        <v>48</v>
      </c>
      <c r="O1338" s="25" t="s">
        <v>146</v>
      </c>
      <c r="P1338" s="25" t="s">
        <v>1440</v>
      </c>
      <c r="Q1338" s="25" t="s">
        <v>116</v>
      </c>
      <c r="R1338" s="25" t="s">
        <v>117</v>
      </c>
      <c r="S1338" s="25" t="s">
        <v>152</v>
      </c>
      <c r="T1338" s="25">
        <v>489009</v>
      </c>
      <c r="U1338" s="25" t="s">
        <v>1120</v>
      </c>
      <c r="V1338" s="51" t="str">
        <f t="shared" si="193"/>
        <v>13-489009</v>
      </c>
      <c r="W1338" s="25" t="s">
        <v>1441</v>
      </c>
      <c r="X1338" s="51" t="s">
        <v>40</v>
      </c>
      <c r="Y1338" s="52"/>
      <c r="Z1338" s="53"/>
      <c r="AA1338" s="52"/>
      <c r="AB1338" s="52"/>
      <c r="AC1338" s="54">
        <f t="shared" si="197"/>
        <v>25000000</v>
      </c>
      <c r="AD1338" s="25"/>
      <c r="AE1338" s="52"/>
      <c r="AF1338" s="52"/>
      <c r="AG1338" s="25"/>
      <c r="AH1338" s="52"/>
      <c r="AI1338" s="52"/>
      <c r="AJ1338" s="25"/>
      <c r="AK1338" s="52"/>
      <c r="AL1338" s="15">
        <f t="shared" si="192"/>
        <v>25000000</v>
      </c>
      <c r="AM1338" s="53"/>
      <c r="AN1338" s="52"/>
      <c r="AO1338" s="52"/>
      <c r="AP1338" s="50"/>
      <c r="AQ1338" s="50"/>
      <c r="AR1338" s="50">
        <v>25000000</v>
      </c>
      <c r="AS1338" s="50"/>
      <c r="AT1338" s="50"/>
      <c r="AU1338" s="50"/>
      <c r="AV1338" s="50"/>
      <c r="AW1338" s="50"/>
      <c r="AX1338" s="50"/>
      <c r="AY1338" s="50"/>
      <c r="AZ1338" s="50"/>
      <c r="BA1338" s="50"/>
      <c r="BB1338" s="19">
        <f t="shared" si="191"/>
        <v>25000000</v>
      </c>
      <c r="BC1338" s="50">
        <f t="shared" si="194"/>
        <v>25000000</v>
      </c>
      <c r="BD1338" s="50">
        <f t="shared" si="190"/>
        <v>25000000</v>
      </c>
      <c r="BE1338" s="25" t="str">
        <f t="shared" si="195"/>
        <v>OK</v>
      </c>
      <c r="BF1338" s="25">
        <f t="shared" si="196"/>
        <v>1</v>
      </c>
      <c r="BG1338" s="25"/>
      <c r="BH1338" s="25"/>
    </row>
    <row r="1339" spans="1:60" hidden="1">
      <c r="A1339">
        <v>13</v>
      </c>
      <c r="B1339" t="s">
        <v>24</v>
      </c>
      <c r="C1339" t="s">
        <v>169</v>
      </c>
      <c r="D1339" t="s">
        <v>170</v>
      </c>
      <c r="E1339" t="s">
        <v>8</v>
      </c>
      <c r="F1339" s="17" t="s">
        <v>171</v>
      </c>
      <c r="G1339">
        <v>4889</v>
      </c>
      <c r="H1339">
        <v>80</v>
      </c>
      <c r="I1339" s="48">
        <v>43390000</v>
      </c>
      <c r="J1339" s="48">
        <v>542375</v>
      </c>
      <c r="K1339" s="49">
        <v>80</v>
      </c>
      <c r="M1339" t="s">
        <v>40</v>
      </c>
      <c r="N1339" s="17" t="s">
        <v>48</v>
      </c>
      <c r="O1339" t="s">
        <v>114</v>
      </c>
      <c r="P1339" t="s">
        <v>1442</v>
      </c>
      <c r="Q1339" t="s">
        <v>52</v>
      </c>
      <c r="R1339" t="s">
        <v>117</v>
      </c>
      <c r="S1339" t="s">
        <v>148</v>
      </c>
      <c r="T1339" t="s">
        <v>469</v>
      </c>
      <c r="U1339" t="s">
        <v>1120</v>
      </c>
      <c r="V1339" s="17" t="str">
        <f t="shared" si="193"/>
        <v>13-488905</v>
      </c>
      <c r="W1339" t="s">
        <v>1443</v>
      </c>
      <c r="X1339" s="17" t="s">
        <v>40</v>
      </c>
      <c r="Y1339" s="14"/>
      <c r="AA1339" s="14"/>
      <c r="AB1339" s="14">
        <v>44476</v>
      </c>
      <c r="AC1339" s="14"/>
      <c r="AD1339">
        <v>15</v>
      </c>
      <c r="AE1339" s="14">
        <v>44491</v>
      </c>
      <c r="AF1339" s="14">
        <v>44492</v>
      </c>
      <c r="AG1339">
        <v>15</v>
      </c>
      <c r="AH1339" s="14">
        <v>44507</v>
      </c>
      <c r="AI1339" s="14">
        <v>44510</v>
      </c>
      <c r="AJ1339">
        <v>10</v>
      </c>
      <c r="AK1339" s="14">
        <v>44520</v>
      </c>
      <c r="AL1339" s="14"/>
      <c r="AM1339" s="16">
        <v>6</v>
      </c>
      <c r="AN1339" s="14">
        <v>44701</v>
      </c>
      <c r="AO1339" s="14">
        <v>44761</v>
      </c>
      <c r="AP1339" s="15"/>
      <c r="AQ1339" s="15"/>
      <c r="AR1339" s="15"/>
      <c r="AS1339" s="15"/>
      <c r="AT1339" s="15"/>
      <c r="AU1339" s="15"/>
      <c r="AV1339" s="15"/>
      <c r="AW1339" s="15"/>
      <c r="AX1339" s="15"/>
      <c r="AY1339" s="15"/>
      <c r="AZ1339" s="15">
        <v>43390000</v>
      </c>
      <c r="BA1339" s="15"/>
      <c r="BB1339" s="19">
        <f t="shared" si="191"/>
        <v>0</v>
      </c>
      <c r="BC1339" s="15">
        <f t="shared" si="194"/>
        <v>43390000</v>
      </c>
      <c r="BD1339" s="15">
        <f t="shared" si="190"/>
        <v>43390000</v>
      </c>
      <c r="BE1339" t="str">
        <f t="shared" si="195"/>
        <v>OK</v>
      </c>
      <c r="BF1339">
        <f t="shared" si="196"/>
        <v>1</v>
      </c>
    </row>
    <row r="1340" spans="1:60" hidden="1">
      <c r="A1340">
        <v>13</v>
      </c>
      <c r="B1340" t="s">
        <v>24</v>
      </c>
      <c r="C1340" t="s">
        <v>169</v>
      </c>
      <c r="D1340" t="s">
        <v>170</v>
      </c>
      <c r="E1340" t="s">
        <v>7</v>
      </c>
      <c r="F1340" t="s">
        <v>176</v>
      </c>
      <c r="G1340">
        <v>4916</v>
      </c>
      <c r="H1340">
        <v>449</v>
      </c>
      <c r="I1340" s="15">
        <v>64331000</v>
      </c>
      <c r="J1340" s="15">
        <v>143276.16926503342</v>
      </c>
      <c r="K1340">
        <v>449</v>
      </c>
      <c r="M1340" t="s">
        <v>40</v>
      </c>
      <c r="N1340" s="17" t="s">
        <v>47</v>
      </c>
      <c r="O1340" t="s">
        <v>245</v>
      </c>
      <c r="P1340" t="s">
        <v>1444</v>
      </c>
      <c r="Q1340" t="s">
        <v>116</v>
      </c>
      <c r="R1340" t="s">
        <v>117</v>
      </c>
      <c r="S1340" t="s">
        <v>118</v>
      </c>
      <c r="T1340" t="s">
        <v>178</v>
      </c>
      <c r="U1340" t="s">
        <v>1120</v>
      </c>
      <c r="V1340" s="17" t="str">
        <f t="shared" si="193"/>
        <v>13-491601</v>
      </c>
      <c r="W1340" t="s">
        <v>1445</v>
      </c>
      <c r="X1340" s="17" t="s">
        <v>40</v>
      </c>
      <c r="Y1340" s="14"/>
      <c r="AA1340" s="14"/>
      <c r="AB1340" s="14">
        <v>44242</v>
      </c>
      <c r="AC1340" s="19">
        <f t="shared" ref="AC1340:AC1403" si="198">I1340</f>
        <v>64331000</v>
      </c>
      <c r="AD1340">
        <v>21</v>
      </c>
      <c r="AE1340" s="14">
        <v>44263</v>
      </c>
      <c r="AF1340" s="14">
        <v>44264</v>
      </c>
      <c r="AG1340">
        <v>15</v>
      </c>
      <c r="AH1340" s="14">
        <v>44279</v>
      </c>
      <c r="AI1340" s="14">
        <v>44298</v>
      </c>
      <c r="AJ1340">
        <v>4</v>
      </c>
      <c r="AK1340" s="14">
        <v>44302</v>
      </c>
      <c r="AL1340" s="15">
        <f t="shared" ref="AL1340:AL1347" si="199">I1340</f>
        <v>64331000</v>
      </c>
      <c r="AM1340" s="16">
        <v>7</v>
      </c>
      <c r="AN1340" s="14">
        <v>44516</v>
      </c>
      <c r="AO1340" s="14">
        <v>44576</v>
      </c>
      <c r="AP1340" s="15"/>
      <c r="AQ1340" s="15"/>
      <c r="AR1340" s="15"/>
      <c r="AS1340" s="15">
        <v>12866200</v>
      </c>
      <c r="AT1340" s="15"/>
      <c r="AU1340" s="15"/>
      <c r="AV1340" s="15"/>
      <c r="AW1340" s="15">
        <v>51464800</v>
      </c>
      <c r="AX1340" s="15"/>
      <c r="AY1340" s="15"/>
      <c r="AZ1340" s="15"/>
      <c r="BA1340" s="15"/>
      <c r="BB1340" s="19">
        <f t="shared" si="191"/>
        <v>12866200</v>
      </c>
      <c r="BC1340" s="15">
        <f t="shared" si="194"/>
        <v>64331000</v>
      </c>
      <c r="BD1340" s="15">
        <f t="shared" si="190"/>
        <v>64331000</v>
      </c>
      <c r="BE1340" t="str">
        <f t="shared" si="195"/>
        <v>OK</v>
      </c>
      <c r="BF1340">
        <f t="shared" si="196"/>
        <v>2</v>
      </c>
    </row>
    <row r="1341" spans="1:60">
      <c r="A1341">
        <v>13</v>
      </c>
      <c r="B1341" t="s">
        <v>24</v>
      </c>
      <c r="C1341" t="s">
        <v>169</v>
      </c>
      <c r="D1341" t="s">
        <v>1446</v>
      </c>
      <c r="E1341" t="s">
        <v>9</v>
      </c>
      <c r="F1341" t="s">
        <v>180</v>
      </c>
      <c r="G1341">
        <v>5811</v>
      </c>
      <c r="H1341">
        <v>70</v>
      </c>
      <c r="I1341" s="15">
        <v>52500000</v>
      </c>
      <c r="J1341" s="15">
        <v>750000</v>
      </c>
      <c r="K1341">
        <v>70</v>
      </c>
      <c r="M1341" t="s">
        <v>40</v>
      </c>
      <c r="N1341" s="17" t="s">
        <v>48</v>
      </c>
      <c r="O1341" t="s">
        <v>114</v>
      </c>
      <c r="P1341" t="s">
        <v>1447</v>
      </c>
      <c r="Q1341" t="s">
        <v>52</v>
      </c>
      <c r="R1341" t="s">
        <v>117</v>
      </c>
      <c r="S1341" t="s">
        <v>118</v>
      </c>
      <c r="T1341" t="s">
        <v>183</v>
      </c>
      <c r="U1341" t="s">
        <v>1120</v>
      </c>
      <c r="V1341" s="17" t="str">
        <f t="shared" si="193"/>
        <v>13-581101</v>
      </c>
      <c r="W1341" t="s">
        <v>1448</v>
      </c>
      <c r="X1341" s="17" t="s">
        <v>40</v>
      </c>
      <c r="Y1341" s="14">
        <v>44312</v>
      </c>
      <c r="Z1341" s="16">
        <v>25</v>
      </c>
      <c r="AA1341" s="14">
        <v>44337</v>
      </c>
      <c r="AB1341" s="14">
        <v>44280</v>
      </c>
      <c r="AC1341" s="19">
        <f t="shared" si="198"/>
        <v>52500000</v>
      </c>
      <c r="AD1341">
        <v>19</v>
      </c>
      <c r="AE1341" s="14">
        <v>44299</v>
      </c>
      <c r="AF1341" s="14">
        <v>44300</v>
      </c>
      <c r="AG1341">
        <v>22</v>
      </c>
      <c r="AH1341" s="14">
        <v>44322</v>
      </c>
      <c r="AI1341" s="14">
        <v>44329</v>
      </c>
      <c r="AJ1341">
        <v>25</v>
      </c>
      <c r="AK1341" s="14">
        <v>44354</v>
      </c>
      <c r="AL1341" s="15">
        <f t="shared" si="199"/>
        <v>52500000</v>
      </c>
      <c r="AM1341" s="16">
        <v>8</v>
      </c>
      <c r="AN1341" s="14">
        <v>44599</v>
      </c>
      <c r="AO1341" s="14">
        <v>44659</v>
      </c>
      <c r="AP1341" s="15"/>
      <c r="AQ1341" s="15"/>
      <c r="AR1341" s="15"/>
      <c r="AS1341" s="15"/>
      <c r="AT1341" s="15"/>
      <c r="AU1341" s="15">
        <v>42000000</v>
      </c>
      <c r="AV1341" s="15"/>
      <c r="AW1341" s="15"/>
      <c r="AX1341" s="15"/>
      <c r="AY1341" s="15"/>
      <c r="AZ1341" s="15">
        <v>10500000</v>
      </c>
      <c r="BA1341" s="15"/>
      <c r="BB1341" s="19">
        <f t="shared" si="191"/>
        <v>42000000</v>
      </c>
      <c r="BC1341" s="15">
        <f t="shared" si="194"/>
        <v>52500000</v>
      </c>
      <c r="BD1341" s="15">
        <f t="shared" si="190"/>
        <v>52500000</v>
      </c>
      <c r="BE1341" t="str">
        <f t="shared" si="195"/>
        <v>OK</v>
      </c>
      <c r="BF1341">
        <f t="shared" si="196"/>
        <v>2</v>
      </c>
    </row>
    <row r="1342" spans="1:60">
      <c r="A1342">
        <v>13</v>
      </c>
      <c r="B1342" t="s">
        <v>24</v>
      </c>
      <c r="C1342" t="s">
        <v>169</v>
      </c>
      <c r="D1342" t="s">
        <v>1449</v>
      </c>
      <c r="E1342" t="s">
        <v>9</v>
      </c>
      <c r="F1342" t="s">
        <v>180</v>
      </c>
      <c r="G1342">
        <v>5811</v>
      </c>
      <c r="H1342">
        <v>80</v>
      </c>
      <c r="I1342" s="15">
        <v>68350000</v>
      </c>
      <c r="J1342" s="15">
        <v>854375</v>
      </c>
      <c r="K1342">
        <v>80</v>
      </c>
      <c r="M1342" t="s">
        <v>40</v>
      </c>
      <c r="N1342" s="17" t="s">
        <v>48</v>
      </c>
      <c r="O1342" t="s">
        <v>114</v>
      </c>
      <c r="P1342" t="s">
        <v>1450</v>
      </c>
      <c r="Q1342" t="s">
        <v>53</v>
      </c>
      <c r="R1342" t="s">
        <v>117</v>
      </c>
      <c r="S1342" t="s">
        <v>135</v>
      </c>
      <c r="T1342" t="s">
        <v>192</v>
      </c>
      <c r="U1342" t="s">
        <v>1120</v>
      </c>
      <c r="V1342" s="17" t="str">
        <f t="shared" si="193"/>
        <v>13-581102</v>
      </c>
      <c r="W1342" t="s">
        <v>1451</v>
      </c>
      <c r="X1342" s="17" t="s">
        <v>40</v>
      </c>
      <c r="Y1342" s="14">
        <v>44256</v>
      </c>
      <c r="Z1342" s="16">
        <v>18</v>
      </c>
      <c r="AA1342" s="14">
        <v>44274</v>
      </c>
      <c r="AB1342" s="14">
        <v>44330</v>
      </c>
      <c r="AC1342" s="19">
        <f t="shared" si="198"/>
        <v>68350000</v>
      </c>
      <c r="AD1342">
        <v>17</v>
      </c>
      <c r="AE1342" s="14">
        <v>44347</v>
      </c>
      <c r="AF1342" s="14">
        <v>44348</v>
      </c>
      <c r="AG1342">
        <v>15</v>
      </c>
      <c r="AH1342" s="14">
        <v>44363</v>
      </c>
      <c r="AI1342" s="14">
        <v>44377</v>
      </c>
      <c r="AJ1342">
        <v>12</v>
      </c>
      <c r="AK1342" s="14">
        <v>44389</v>
      </c>
      <c r="AL1342" s="15">
        <f t="shared" si="199"/>
        <v>68350000</v>
      </c>
      <c r="AM1342" s="16">
        <v>9</v>
      </c>
      <c r="AN1342" s="14">
        <v>44663</v>
      </c>
      <c r="AO1342" s="14">
        <v>44723</v>
      </c>
      <c r="AP1342" s="15"/>
      <c r="AQ1342" s="15"/>
      <c r="AR1342" s="15"/>
      <c r="AS1342" s="15"/>
      <c r="AT1342" s="15"/>
      <c r="AU1342" s="15"/>
      <c r="AV1342" s="15">
        <v>6835000</v>
      </c>
      <c r="AW1342" s="15"/>
      <c r="AX1342" s="15"/>
      <c r="AY1342" s="15"/>
      <c r="AZ1342" s="15">
        <v>61515000</v>
      </c>
      <c r="BA1342" s="15"/>
      <c r="BB1342" s="19">
        <f t="shared" si="191"/>
        <v>6835000</v>
      </c>
      <c r="BC1342" s="15">
        <f t="shared" si="194"/>
        <v>68350000</v>
      </c>
      <c r="BD1342" s="15">
        <f t="shared" si="190"/>
        <v>68350000</v>
      </c>
      <c r="BE1342" t="str">
        <f t="shared" si="195"/>
        <v>OK</v>
      </c>
      <c r="BF1342">
        <f t="shared" si="196"/>
        <v>2</v>
      </c>
    </row>
    <row r="1343" spans="1:60">
      <c r="A1343">
        <v>13</v>
      </c>
      <c r="B1343" t="s">
        <v>24</v>
      </c>
      <c r="C1343" t="s">
        <v>169</v>
      </c>
      <c r="D1343" t="s">
        <v>1452</v>
      </c>
      <c r="E1343" t="s">
        <v>9</v>
      </c>
      <c r="F1343" t="s">
        <v>180</v>
      </c>
      <c r="G1343">
        <v>5811</v>
      </c>
      <c r="H1343">
        <v>80</v>
      </c>
      <c r="I1343" s="15">
        <v>68350000</v>
      </c>
      <c r="J1343" s="15">
        <v>854375</v>
      </c>
      <c r="K1343">
        <v>80</v>
      </c>
      <c r="M1343" t="s">
        <v>40</v>
      </c>
      <c r="N1343" s="17" t="s">
        <v>48</v>
      </c>
      <c r="O1343" t="s">
        <v>114</v>
      </c>
      <c r="P1343" t="s">
        <v>1450</v>
      </c>
      <c r="Q1343" t="s">
        <v>53</v>
      </c>
      <c r="R1343" t="s">
        <v>117</v>
      </c>
      <c r="S1343" t="s">
        <v>135</v>
      </c>
      <c r="T1343" t="s">
        <v>192</v>
      </c>
      <c r="U1343" t="s">
        <v>1120</v>
      </c>
      <c r="V1343" s="17" t="str">
        <f t="shared" si="193"/>
        <v>13-581102</v>
      </c>
      <c r="W1343" t="s">
        <v>1453</v>
      </c>
      <c r="X1343" s="17" t="s">
        <v>40</v>
      </c>
      <c r="Y1343" s="14">
        <v>44256</v>
      </c>
      <c r="Z1343" s="16">
        <v>18</v>
      </c>
      <c r="AA1343" s="14">
        <v>44274</v>
      </c>
      <c r="AB1343" s="14">
        <v>44330</v>
      </c>
      <c r="AC1343" s="19">
        <f t="shared" si="198"/>
        <v>68350000</v>
      </c>
      <c r="AD1343">
        <v>17</v>
      </c>
      <c r="AE1343" s="14">
        <v>44347</v>
      </c>
      <c r="AF1343" s="14">
        <v>44348</v>
      </c>
      <c r="AG1343">
        <v>15</v>
      </c>
      <c r="AH1343" s="14">
        <v>44363</v>
      </c>
      <c r="AI1343" s="14">
        <v>44377</v>
      </c>
      <c r="AJ1343">
        <v>12</v>
      </c>
      <c r="AK1343" s="14">
        <v>44389</v>
      </c>
      <c r="AL1343" s="15">
        <f t="shared" si="199"/>
        <v>68350000</v>
      </c>
      <c r="AM1343" s="16">
        <v>9</v>
      </c>
      <c r="AN1343" s="14">
        <v>44663</v>
      </c>
      <c r="AO1343" s="14">
        <v>44723</v>
      </c>
      <c r="AP1343" s="15"/>
      <c r="AQ1343" s="15"/>
      <c r="AR1343" s="15"/>
      <c r="AS1343" s="15"/>
      <c r="AT1343" s="15"/>
      <c r="AU1343" s="15"/>
      <c r="AV1343" s="15">
        <v>6835000</v>
      </c>
      <c r="AW1343" s="15"/>
      <c r="AX1343" s="15"/>
      <c r="AY1343" s="15"/>
      <c r="AZ1343" s="15">
        <v>61515000</v>
      </c>
      <c r="BA1343" s="15"/>
      <c r="BB1343" s="19">
        <f t="shared" si="191"/>
        <v>6835000</v>
      </c>
      <c r="BC1343" s="15">
        <f t="shared" si="194"/>
        <v>68350000</v>
      </c>
      <c r="BD1343" s="15">
        <f t="shared" si="190"/>
        <v>68350000</v>
      </c>
      <c r="BE1343" t="str">
        <f t="shared" si="195"/>
        <v>OK</v>
      </c>
      <c r="BF1343">
        <f t="shared" si="196"/>
        <v>2</v>
      </c>
    </row>
    <row r="1344" spans="1:60">
      <c r="A1344">
        <v>13</v>
      </c>
      <c r="B1344" t="s">
        <v>24</v>
      </c>
      <c r="C1344" t="s">
        <v>169</v>
      </c>
      <c r="D1344" t="s">
        <v>1325</v>
      </c>
      <c r="E1344" t="s">
        <v>9</v>
      </c>
      <c r="F1344" t="s">
        <v>180</v>
      </c>
      <c r="G1344">
        <v>5811</v>
      </c>
      <c r="H1344">
        <v>80</v>
      </c>
      <c r="I1344" s="15">
        <v>68350000</v>
      </c>
      <c r="J1344" s="15">
        <v>854375</v>
      </c>
      <c r="K1344">
        <v>80</v>
      </c>
      <c r="M1344" t="s">
        <v>40</v>
      </c>
      <c r="N1344" s="17" t="s">
        <v>48</v>
      </c>
      <c r="O1344" t="s">
        <v>114</v>
      </c>
      <c r="P1344" t="s">
        <v>1450</v>
      </c>
      <c r="Q1344" t="s">
        <v>53</v>
      </c>
      <c r="R1344" t="s">
        <v>117</v>
      </c>
      <c r="S1344" t="s">
        <v>135</v>
      </c>
      <c r="T1344" t="s">
        <v>192</v>
      </c>
      <c r="U1344" t="s">
        <v>1120</v>
      </c>
      <c r="V1344" s="17" t="str">
        <f t="shared" si="193"/>
        <v>13-581102</v>
      </c>
      <c r="W1344" t="s">
        <v>1454</v>
      </c>
      <c r="X1344" s="17" t="s">
        <v>40</v>
      </c>
      <c r="Y1344" s="14">
        <v>44256</v>
      </c>
      <c r="Z1344" s="16">
        <v>18</v>
      </c>
      <c r="AA1344" s="14">
        <v>44274</v>
      </c>
      <c r="AB1344" s="14">
        <v>44330</v>
      </c>
      <c r="AC1344" s="19">
        <f t="shared" si="198"/>
        <v>68350000</v>
      </c>
      <c r="AD1344">
        <v>17</v>
      </c>
      <c r="AE1344" s="14">
        <v>44347</v>
      </c>
      <c r="AF1344" s="14">
        <v>44348</v>
      </c>
      <c r="AG1344">
        <v>15</v>
      </c>
      <c r="AH1344" s="14">
        <v>44363</v>
      </c>
      <c r="AI1344" s="14">
        <v>44377</v>
      </c>
      <c r="AJ1344">
        <v>12</v>
      </c>
      <c r="AK1344" s="14">
        <v>44389</v>
      </c>
      <c r="AL1344" s="15">
        <f t="shared" si="199"/>
        <v>68350000</v>
      </c>
      <c r="AM1344" s="16">
        <v>9</v>
      </c>
      <c r="AN1344" s="14">
        <v>44663</v>
      </c>
      <c r="AO1344" s="14">
        <v>44723</v>
      </c>
      <c r="AP1344" s="15"/>
      <c r="AQ1344" s="15"/>
      <c r="AR1344" s="15"/>
      <c r="AS1344" s="15"/>
      <c r="AT1344" s="15"/>
      <c r="AU1344" s="15"/>
      <c r="AV1344" s="15">
        <v>6835000</v>
      </c>
      <c r="AW1344" s="15"/>
      <c r="AX1344" s="15"/>
      <c r="AY1344" s="15"/>
      <c r="AZ1344" s="15">
        <v>61515000</v>
      </c>
      <c r="BA1344" s="15"/>
      <c r="BB1344" s="19">
        <f t="shared" si="191"/>
        <v>6835000</v>
      </c>
      <c r="BC1344" s="15">
        <f t="shared" si="194"/>
        <v>68350000</v>
      </c>
      <c r="BD1344" s="15">
        <f t="shared" si="190"/>
        <v>68350000</v>
      </c>
      <c r="BE1344" t="str">
        <f t="shared" si="195"/>
        <v>OK</v>
      </c>
      <c r="BF1344">
        <f t="shared" si="196"/>
        <v>2</v>
      </c>
    </row>
    <row r="1345" spans="1:58">
      <c r="A1345">
        <v>13</v>
      </c>
      <c r="B1345" t="s">
        <v>24</v>
      </c>
      <c r="C1345" t="s">
        <v>169</v>
      </c>
      <c r="D1345" t="s">
        <v>1308</v>
      </c>
      <c r="E1345" t="s">
        <v>9</v>
      </c>
      <c r="F1345" t="s">
        <v>180</v>
      </c>
      <c r="G1345">
        <v>5811</v>
      </c>
      <c r="H1345">
        <v>80</v>
      </c>
      <c r="I1345" s="15">
        <v>68350000</v>
      </c>
      <c r="J1345" s="15">
        <v>854375</v>
      </c>
      <c r="K1345">
        <v>80</v>
      </c>
      <c r="M1345" t="s">
        <v>40</v>
      </c>
      <c r="N1345" s="17" t="s">
        <v>48</v>
      </c>
      <c r="O1345" t="s">
        <v>114</v>
      </c>
      <c r="P1345" t="s">
        <v>1450</v>
      </c>
      <c r="Q1345" t="s">
        <v>53</v>
      </c>
      <c r="R1345" t="s">
        <v>117</v>
      </c>
      <c r="S1345" t="s">
        <v>135</v>
      </c>
      <c r="T1345" t="s">
        <v>192</v>
      </c>
      <c r="U1345" t="s">
        <v>1120</v>
      </c>
      <c r="V1345" s="17" t="str">
        <f t="shared" si="193"/>
        <v>13-581102</v>
      </c>
      <c r="W1345" t="s">
        <v>1455</v>
      </c>
      <c r="X1345" s="17" t="s">
        <v>40</v>
      </c>
      <c r="Y1345" s="14">
        <v>44256</v>
      </c>
      <c r="Z1345" s="16">
        <v>18</v>
      </c>
      <c r="AA1345" s="14">
        <v>44274</v>
      </c>
      <c r="AB1345" s="14">
        <v>44330</v>
      </c>
      <c r="AC1345" s="19">
        <f t="shared" si="198"/>
        <v>68350000</v>
      </c>
      <c r="AD1345">
        <v>17</v>
      </c>
      <c r="AE1345" s="14">
        <v>44347</v>
      </c>
      <c r="AF1345" s="14">
        <v>44348</v>
      </c>
      <c r="AG1345">
        <v>15</v>
      </c>
      <c r="AH1345" s="14">
        <v>44363</v>
      </c>
      <c r="AI1345" s="14">
        <v>44377</v>
      </c>
      <c r="AJ1345">
        <v>12</v>
      </c>
      <c r="AK1345" s="14">
        <v>44389</v>
      </c>
      <c r="AL1345" s="15">
        <f t="shared" si="199"/>
        <v>68350000</v>
      </c>
      <c r="AM1345" s="16">
        <v>9</v>
      </c>
      <c r="AN1345" s="14">
        <v>44663</v>
      </c>
      <c r="AO1345" s="14">
        <v>44723</v>
      </c>
      <c r="AP1345" s="15"/>
      <c r="AQ1345" s="15"/>
      <c r="AR1345" s="15"/>
      <c r="AS1345" s="15"/>
      <c r="AT1345" s="15"/>
      <c r="AU1345" s="15"/>
      <c r="AV1345" s="15">
        <v>6835000</v>
      </c>
      <c r="AW1345" s="15"/>
      <c r="AX1345" s="15"/>
      <c r="AY1345" s="15"/>
      <c r="AZ1345" s="15">
        <v>61515000</v>
      </c>
      <c r="BA1345" s="15"/>
      <c r="BB1345" s="19">
        <f t="shared" si="191"/>
        <v>6835000</v>
      </c>
      <c r="BC1345" s="15">
        <f t="shared" si="194"/>
        <v>68350000</v>
      </c>
      <c r="BD1345" s="15">
        <f t="shared" si="190"/>
        <v>68350000</v>
      </c>
      <c r="BE1345" t="str">
        <f t="shared" si="195"/>
        <v>OK</v>
      </c>
      <c r="BF1345">
        <f t="shared" si="196"/>
        <v>2</v>
      </c>
    </row>
    <row r="1346" spans="1:58">
      <c r="A1346">
        <v>13</v>
      </c>
      <c r="B1346" t="s">
        <v>24</v>
      </c>
      <c r="C1346" t="s">
        <v>169</v>
      </c>
      <c r="D1346" t="s">
        <v>1456</v>
      </c>
      <c r="E1346" t="s">
        <v>9</v>
      </c>
      <c r="F1346" t="s">
        <v>180</v>
      </c>
      <c r="G1346">
        <v>5811</v>
      </c>
      <c r="H1346">
        <v>90</v>
      </c>
      <c r="I1346" s="15">
        <v>81000000</v>
      </c>
      <c r="J1346" s="15">
        <v>900000</v>
      </c>
      <c r="K1346">
        <v>90</v>
      </c>
      <c r="M1346" t="s">
        <v>40</v>
      </c>
      <c r="N1346" s="17" t="s">
        <v>48</v>
      </c>
      <c r="O1346" t="s">
        <v>187</v>
      </c>
      <c r="P1346" t="s">
        <v>1457</v>
      </c>
      <c r="Q1346" t="s">
        <v>52</v>
      </c>
      <c r="R1346" t="s">
        <v>117</v>
      </c>
      <c r="S1346" t="s">
        <v>124</v>
      </c>
      <c r="T1346" t="s">
        <v>195</v>
      </c>
      <c r="U1346" t="s">
        <v>1120</v>
      </c>
      <c r="V1346" s="17" t="str">
        <f t="shared" si="193"/>
        <v>13-581103</v>
      </c>
      <c r="W1346" t="s">
        <v>1458</v>
      </c>
      <c r="X1346" s="17" t="s">
        <v>40</v>
      </c>
      <c r="Y1346" s="14">
        <v>44319</v>
      </c>
      <c r="Z1346" s="16">
        <v>25</v>
      </c>
      <c r="AA1346" s="14">
        <v>44344</v>
      </c>
      <c r="AB1346" s="14">
        <v>44308</v>
      </c>
      <c r="AC1346" s="19">
        <f t="shared" si="198"/>
        <v>81000000</v>
      </c>
      <c r="AD1346">
        <v>12</v>
      </c>
      <c r="AE1346" s="14">
        <v>44320</v>
      </c>
      <c r="AF1346" s="14">
        <v>44321</v>
      </c>
      <c r="AG1346">
        <v>13</v>
      </c>
      <c r="AH1346" s="14">
        <v>44334</v>
      </c>
      <c r="AI1346" s="14">
        <v>44347</v>
      </c>
      <c r="AJ1346">
        <v>8</v>
      </c>
      <c r="AK1346" s="14">
        <v>44355</v>
      </c>
      <c r="AL1346" s="15">
        <f t="shared" si="199"/>
        <v>81000000</v>
      </c>
      <c r="AM1346" s="16">
        <v>9</v>
      </c>
      <c r="AN1346" s="14">
        <v>44628</v>
      </c>
      <c r="AO1346" s="14">
        <v>44688</v>
      </c>
      <c r="AP1346" s="15"/>
      <c r="AQ1346" s="15"/>
      <c r="AR1346" s="15"/>
      <c r="AS1346" s="15"/>
      <c r="AT1346" s="15"/>
      <c r="AU1346" s="15">
        <v>56700000</v>
      </c>
      <c r="AV1346" s="15"/>
      <c r="AW1346" s="15"/>
      <c r="AX1346" s="15"/>
      <c r="AY1346" s="15"/>
      <c r="AZ1346" s="15">
        <v>24300000</v>
      </c>
      <c r="BA1346" s="15"/>
      <c r="BB1346" s="19">
        <f t="shared" si="191"/>
        <v>56700000</v>
      </c>
      <c r="BC1346" s="15">
        <f t="shared" si="194"/>
        <v>81000000</v>
      </c>
      <c r="BD1346" s="15">
        <f t="shared" ref="BD1346:BD1409" si="200">I1346</f>
        <v>81000000</v>
      </c>
      <c r="BE1346" t="str">
        <f t="shared" si="195"/>
        <v>OK</v>
      </c>
      <c r="BF1346">
        <f t="shared" si="196"/>
        <v>2</v>
      </c>
    </row>
    <row r="1347" spans="1:58">
      <c r="A1347">
        <v>13</v>
      </c>
      <c r="B1347" t="s">
        <v>24</v>
      </c>
      <c r="C1347" t="s">
        <v>169</v>
      </c>
      <c r="D1347" t="s">
        <v>1459</v>
      </c>
      <c r="E1347" t="s">
        <v>9</v>
      </c>
      <c r="F1347" t="s">
        <v>180</v>
      </c>
      <c r="G1347">
        <v>5811</v>
      </c>
      <c r="H1347">
        <v>60</v>
      </c>
      <c r="I1347" s="15">
        <v>54000000</v>
      </c>
      <c r="J1347" s="15">
        <v>900000</v>
      </c>
      <c r="K1347">
        <v>60</v>
      </c>
      <c r="M1347" t="s">
        <v>40</v>
      </c>
      <c r="N1347" s="17" t="s">
        <v>48</v>
      </c>
      <c r="O1347" t="s">
        <v>187</v>
      </c>
      <c r="P1347" t="s">
        <v>1460</v>
      </c>
      <c r="Q1347" t="s">
        <v>52</v>
      </c>
      <c r="R1347" t="s">
        <v>117</v>
      </c>
      <c r="S1347" t="s">
        <v>128</v>
      </c>
      <c r="T1347" t="s">
        <v>257</v>
      </c>
      <c r="U1347" t="s">
        <v>1120</v>
      </c>
      <c r="V1347" s="17" t="str">
        <f t="shared" si="193"/>
        <v>13-581104</v>
      </c>
      <c r="W1347" t="s">
        <v>1461</v>
      </c>
      <c r="X1347" s="17" t="s">
        <v>40</v>
      </c>
      <c r="Y1347" s="14">
        <v>44319</v>
      </c>
      <c r="Z1347" s="16">
        <v>25</v>
      </c>
      <c r="AA1347" s="14">
        <v>44344</v>
      </c>
      <c r="AB1347" s="14">
        <v>44308</v>
      </c>
      <c r="AC1347" s="19">
        <f t="shared" si="198"/>
        <v>54000000</v>
      </c>
      <c r="AD1347">
        <v>12</v>
      </c>
      <c r="AE1347" s="14">
        <v>44320</v>
      </c>
      <c r="AF1347" s="14">
        <v>44321</v>
      </c>
      <c r="AG1347">
        <v>13</v>
      </c>
      <c r="AH1347" s="14">
        <v>44334</v>
      </c>
      <c r="AI1347" s="14">
        <v>44347</v>
      </c>
      <c r="AJ1347">
        <v>8</v>
      </c>
      <c r="AK1347" s="14">
        <v>44355</v>
      </c>
      <c r="AL1347" s="15">
        <f t="shared" si="199"/>
        <v>54000000</v>
      </c>
      <c r="AM1347" s="16">
        <v>9</v>
      </c>
      <c r="AN1347" s="14">
        <v>44628</v>
      </c>
      <c r="AO1347" s="14">
        <v>44688</v>
      </c>
      <c r="AP1347" s="15"/>
      <c r="AQ1347" s="15"/>
      <c r="AR1347" s="15"/>
      <c r="AS1347" s="15"/>
      <c r="AT1347" s="15"/>
      <c r="AU1347" s="15">
        <v>43200000</v>
      </c>
      <c r="AV1347" s="15"/>
      <c r="AW1347" s="15"/>
      <c r="AX1347" s="15"/>
      <c r="AY1347" s="15"/>
      <c r="AZ1347" s="15">
        <v>10800000</v>
      </c>
      <c r="BA1347" s="15"/>
      <c r="BB1347" s="19">
        <f t="shared" ref="BB1347:BB1410" si="201">SUM(AP1347:AV1347)</f>
        <v>43200000</v>
      </c>
      <c r="BC1347" s="15">
        <f t="shared" si="194"/>
        <v>54000000</v>
      </c>
      <c r="BD1347" s="15">
        <f t="shared" si="200"/>
        <v>54000000</v>
      </c>
      <c r="BE1347" t="str">
        <f t="shared" si="195"/>
        <v>OK</v>
      </c>
      <c r="BF1347">
        <f t="shared" si="196"/>
        <v>2</v>
      </c>
    </row>
    <row r="1348" spans="1:58">
      <c r="A1348">
        <v>13</v>
      </c>
      <c r="B1348" t="s">
        <v>24</v>
      </c>
      <c r="C1348" t="s">
        <v>169</v>
      </c>
      <c r="D1348" t="s">
        <v>1462</v>
      </c>
      <c r="E1348" t="s">
        <v>9</v>
      </c>
      <c r="F1348" t="s">
        <v>180</v>
      </c>
      <c r="G1348">
        <v>5811</v>
      </c>
      <c r="H1348">
        <v>70</v>
      </c>
      <c r="I1348" s="15">
        <v>52500000</v>
      </c>
      <c r="J1348" s="15">
        <v>750000</v>
      </c>
      <c r="K1348">
        <v>70</v>
      </c>
      <c r="M1348" t="s">
        <v>40</v>
      </c>
      <c r="N1348" s="17" t="s">
        <v>48</v>
      </c>
      <c r="O1348" t="s">
        <v>114</v>
      </c>
      <c r="P1348" t="s">
        <v>1447</v>
      </c>
      <c r="Q1348" t="s">
        <v>52</v>
      </c>
      <c r="R1348" t="s">
        <v>117</v>
      </c>
      <c r="S1348" t="s">
        <v>148</v>
      </c>
      <c r="T1348" t="s">
        <v>1463</v>
      </c>
      <c r="U1348" t="s">
        <v>1120</v>
      </c>
      <c r="V1348" s="17" t="str">
        <f t="shared" si="193"/>
        <v>13-581105</v>
      </c>
      <c r="W1348" t="s">
        <v>1464</v>
      </c>
      <c r="X1348" s="17" t="s">
        <v>40</v>
      </c>
      <c r="Y1348" s="14">
        <v>44424</v>
      </c>
      <c r="Z1348" s="16">
        <v>25</v>
      </c>
      <c r="AA1348" s="14">
        <v>44449</v>
      </c>
      <c r="AB1348" s="14">
        <v>44383</v>
      </c>
      <c r="AC1348" s="19">
        <f t="shared" si="198"/>
        <v>52500000</v>
      </c>
      <c r="AD1348">
        <v>14</v>
      </c>
      <c r="AE1348" s="14">
        <v>44397</v>
      </c>
      <c r="AF1348" s="14">
        <v>44398</v>
      </c>
      <c r="AG1348">
        <v>15</v>
      </c>
      <c r="AH1348" s="14">
        <v>44413</v>
      </c>
      <c r="AI1348" s="14">
        <v>44418</v>
      </c>
      <c r="AJ1348">
        <v>17</v>
      </c>
      <c r="AK1348" s="14">
        <v>44435</v>
      </c>
      <c r="AL1348" s="14"/>
      <c r="AM1348" s="16">
        <v>8</v>
      </c>
      <c r="AN1348" s="14">
        <v>44678</v>
      </c>
      <c r="AO1348" s="14">
        <v>44738</v>
      </c>
      <c r="AP1348" s="15"/>
      <c r="AQ1348" s="15"/>
      <c r="AR1348" s="15"/>
      <c r="AS1348" s="15"/>
      <c r="AT1348" s="15"/>
      <c r="AU1348" s="15"/>
      <c r="AV1348" s="15"/>
      <c r="AW1348" s="15"/>
      <c r="AX1348" s="15">
        <v>52500000</v>
      </c>
      <c r="AY1348" s="15"/>
      <c r="AZ1348" s="15"/>
      <c r="BA1348" s="15"/>
      <c r="BB1348" s="19">
        <f t="shared" si="201"/>
        <v>0</v>
      </c>
      <c r="BC1348" s="15">
        <f t="shared" si="194"/>
        <v>52500000</v>
      </c>
      <c r="BD1348" s="15">
        <f t="shared" si="200"/>
        <v>52500000</v>
      </c>
      <c r="BE1348" t="str">
        <f t="shared" si="195"/>
        <v>OK</v>
      </c>
      <c r="BF1348">
        <f t="shared" si="196"/>
        <v>1</v>
      </c>
    </row>
    <row r="1349" spans="1:58" hidden="1">
      <c r="A1349">
        <v>13</v>
      </c>
      <c r="B1349" t="s">
        <v>24</v>
      </c>
      <c r="C1349" t="s">
        <v>1361</v>
      </c>
      <c r="D1349" t="s">
        <v>1300</v>
      </c>
      <c r="E1349" t="s">
        <v>10</v>
      </c>
      <c r="F1349" t="s">
        <v>197</v>
      </c>
      <c r="G1349">
        <v>5911</v>
      </c>
      <c r="H1349">
        <v>20</v>
      </c>
      <c r="I1349" s="15">
        <v>15420000</v>
      </c>
      <c r="J1349" s="15">
        <v>771000</v>
      </c>
      <c r="L1349">
        <v>20</v>
      </c>
      <c r="M1349" t="s">
        <v>40</v>
      </c>
      <c r="N1349" s="17" t="s">
        <v>48</v>
      </c>
      <c r="O1349" t="s">
        <v>114</v>
      </c>
      <c r="P1349" t="s">
        <v>1465</v>
      </c>
      <c r="Q1349" t="s">
        <v>53</v>
      </c>
      <c r="R1349" t="s">
        <v>117</v>
      </c>
      <c r="S1349" t="s">
        <v>118</v>
      </c>
      <c r="T1349" t="s">
        <v>199</v>
      </c>
      <c r="U1349" t="s">
        <v>1120</v>
      </c>
      <c r="V1349" s="17" t="str">
        <f t="shared" si="193"/>
        <v>13-591101</v>
      </c>
      <c r="W1349" t="s">
        <v>1466</v>
      </c>
      <c r="X1349" t="s">
        <v>40</v>
      </c>
      <c r="Y1349" s="14">
        <v>44256</v>
      </c>
      <c r="Z1349" s="16">
        <v>18</v>
      </c>
      <c r="AA1349" s="14">
        <v>44274</v>
      </c>
      <c r="AB1349" s="14">
        <v>44242</v>
      </c>
      <c r="AC1349" s="19">
        <f t="shared" si="198"/>
        <v>15420000</v>
      </c>
      <c r="AD1349">
        <v>21</v>
      </c>
      <c r="AE1349" s="14">
        <v>44263</v>
      </c>
      <c r="AF1349" s="14">
        <v>44264</v>
      </c>
      <c r="AG1349">
        <v>24</v>
      </c>
      <c r="AH1349" s="14">
        <v>44288</v>
      </c>
      <c r="AI1349" s="14">
        <v>44298</v>
      </c>
      <c r="AJ1349">
        <v>1</v>
      </c>
      <c r="AK1349" s="14">
        <v>44299</v>
      </c>
      <c r="AL1349" s="15">
        <f t="shared" ref="AL1349:AL1412" si="202">I1349</f>
        <v>15420000</v>
      </c>
      <c r="AM1349" s="16">
        <v>10</v>
      </c>
      <c r="AN1349" s="14">
        <v>44605</v>
      </c>
      <c r="AO1349" s="14">
        <v>44665</v>
      </c>
      <c r="AP1349" s="15"/>
      <c r="AQ1349" s="15"/>
      <c r="AR1349" s="15"/>
      <c r="AS1349" s="15">
        <v>11565000</v>
      </c>
      <c r="AT1349" s="15"/>
      <c r="AU1349" s="15"/>
      <c r="AV1349" s="15"/>
      <c r="AW1349" s="15"/>
      <c r="AX1349" s="15"/>
      <c r="AY1349" s="15">
        <v>3855000</v>
      </c>
      <c r="AZ1349" s="15"/>
      <c r="BA1349" s="15"/>
      <c r="BB1349" s="19">
        <f t="shared" si="201"/>
        <v>11565000</v>
      </c>
      <c r="BC1349" s="15">
        <f t="shared" si="194"/>
        <v>15420000</v>
      </c>
      <c r="BD1349" s="15">
        <f t="shared" si="200"/>
        <v>15420000</v>
      </c>
      <c r="BE1349" t="str">
        <f t="shared" si="195"/>
        <v>OK</v>
      </c>
      <c r="BF1349">
        <f t="shared" si="196"/>
        <v>2</v>
      </c>
    </row>
    <row r="1350" spans="1:58" hidden="1">
      <c r="A1350">
        <v>13</v>
      </c>
      <c r="B1350" t="s">
        <v>24</v>
      </c>
      <c r="C1350" t="s">
        <v>1289</v>
      </c>
      <c r="D1350" t="s">
        <v>1290</v>
      </c>
      <c r="E1350" t="s">
        <v>10</v>
      </c>
      <c r="F1350" t="s">
        <v>197</v>
      </c>
      <c r="G1350">
        <v>5911</v>
      </c>
      <c r="H1350">
        <v>30</v>
      </c>
      <c r="I1350" s="15">
        <v>22680000</v>
      </c>
      <c r="J1350" s="15">
        <v>756000</v>
      </c>
      <c r="L1350">
        <v>30</v>
      </c>
      <c r="M1350" t="s">
        <v>40</v>
      </c>
      <c r="N1350" s="17" t="s">
        <v>48</v>
      </c>
      <c r="O1350" t="s">
        <v>114</v>
      </c>
      <c r="P1350" t="s">
        <v>1465</v>
      </c>
      <c r="Q1350" t="s">
        <v>53</v>
      </c>
      <c r="R1350" t="s">
        <v>117</v>
      </c>
      <c r="S1350" t="s">
        <v>118</v>
      </c>
      <c r="T1350" t="s">
        <v>199</v>
      </c>
      <c r="U1350" t="s">
        <v>1120</v>
      </c>
      <c r="V1350" s="17" t="str">
        <f t="shared" si="193"/>
        <v>13-591101</v>
      </c>
      <c r="W1350" t="s">
        <v>1467</v>
      </c>
      <c r="X1350" s="17" t="s">
        <v>40</v>
      </c>
      <c r="Y1350" s="14">
        <v>44256</v>
      </c>
      <c r="Z1350" s="16">
        <v>18</v>
      </c>
      <c r="AA1350" s="14">
        <v>44274</v>
      </c>
      <c r="AB1350" s="14">
        <v>44242</v>
      </c>
      <c r="AC1350" s="19">
        <f t="shared" si="198"/>
        <v>22680000</v>
      </c>
      <c r="AD1350">
        <v>21</v>
      </c>
      <c r="AE1350" s="14">
        <v>44263</v>
      </c>
      <c r="AF1350" s="14">
        <v>44264</v>
      </c>
      <c r="AG1350">
        <v>24</v>
      </c>
      <c r="AH1350" s="14">
        <v>44288</v>
      </c>
      <c r="AI1350" s="14">
        <v>44298</v>
      </c>
      <c r="AJ1350">
        <v>1</v>
      </c>
      <c r="AK1350" s="14">
        <v>44299</v>
      </c>
      <c r="AL1350" s="15">
        <f t="shared" si="202"/>
        <v>22680000</v>
      </c>
      <c r="AM1350" s="16">
        <v>10</v>
      </c>
      <c r="AN1350" s="14">
        <v>44605</v>
      </c>
      <c r="AO1350" s="14">
        <v>44665</v>
      </c>
      <c r="AP1350" s="15"/>
      <c r="AQ1350" s="15"/>
      <c r="AR1350" s="15"/>
      <c r="AS1350" s="15">
        <v>17010000</v>
      </c>
      <c r="AT1350" s="15"/>
      <c r="AU1350" s="15"/>
      <c r="AV1350" s="15"/>
      <c r="AW1350" s="15"/>
      <c r="AX1350" s="15"/>
      <c r="AY1350" s="15">
        <v>5670000</v>
      </c>
      <c r="AZ1350" s="15"/>
      <c r="BA1350" s="15"/>
      <c r="BB1350" s="19">
        <f t="shared" si="201"/>
        <v>17010000</v>
      </c>
      <c r="BC1350" s="15">
        <f t="shared" si="194"/>
        <v>22680000</v>
      </c>
      <c r="BD1350" s="15">
        <f t="shared" si="200"/>
        <v>22680000</v>
      </c>
      <c r="BE1350" t="str">
        <f t="shared" si="195"/>
        <v>OK</v>
      </c>
      <c r="BF1350">
        <f t="shared" si="196"/>
        <v>2</v>
      </c>
    </row>
    <row r="1351" spans="1:58" hidden="1">
      <c r="A1351">
        <v>13</v>
      </c>
      <c r="B1351" t="s">
        <v>24</v>
      </c>
      <c r="C1351" t="s">
        <v>1293</v>
      </c>
      <c r="D1351" t="s">
        <v>1294</v>
      </c>
      <c r="E1351" t="s">
        <v>10</v>
      </c>
      <c r="F1351" t="s">
        <v>197</v>
      </c>
      <c r="G1351">
        <v>5911</v>
      </c>
      <c r="H1351">
        <v>30</v>
      </c>
      <c r="I1351" s="15">
        <v>22380000</v>
      </c>
      <c r="J1351" s="15">
        <v>746000</v>
      </c>
      <c r="L1351">
        <v>30</v>
      </c>
      <c r="M1351" t="s">
        <v>40</v>
      </c>
      <c r="N1351" s="17" t="s">
        <v>48</v>
      </c>
      <c r="O1351" t="s">
        <v>114</v>
      </c>
      <c r="P1351" t="s">
        <v>1465</v>
      </c>
      <c r="Q1351" t="s">
        <v>53</v>
      </c>
      <c r="R1351" t="s">
        <v>117</v>
      </c>
      <c r="S1351" t="s">
        <v>118</v>
      </c>
      <c r="T1351" t="s">
        <v>199</v>
      </c>
      <c r="U1351" t="s">
        <v>1120</v>
      </c>
      <c r="V1351" s="17" t="str">
        <f t="shared" si="193"/>
        <v>13-591101</v>
      </c>
      <c r="W1351" t="s">
        <v>1468</v>
      </c>
      <c r="X1351" s="17" t="s">
        <v>40</v>
      </c>
      <c r="Y1351" s="14">
        <v>44256</v>
      </c>
      <c r="Z1351" s="16">
        <v>18</v>
      </c>
      <c r="AA1351" s="14">
        <v>44274</v>
      </c>
      <c r="AB1351" s="14">
        <v>44242</v>
      </c>
      <c r="AC1351" s="19">
        <f t="shared" si="198"/>
        <v>22380000</v>
      </c>
      <c r="AD1351">
        <v>21</v>
      </c>
      <c r="AE1351" s="14">
        <v>44263</v>
      </c>
      <c r="AF1351" s="14">
        <v>44264</v>
      </c>
      <c r="AG1351">
        <v>24</v>
      </c>
      <c r="AH1351" s="14">
        <v>44288</v>
      </c>
      <c r="AI1351" s="14">
        <v>44298</v>
      </c>
      <c r="AJ1351">
        <v>1</v>
      </c>
      <c r="AK1351" s="14">
        <v>44299</v>
      </c>
      <c r="AL1351" s="15">
        <f t="shared" si="202"/>
        <v>22380000</v>
      </c>
      <c r="AM1351" s="16">
        <v>10</v>
      </c>
      <c r="AN1351" s="14">
        <v>44605</v>
      </c>
      <c r="AO1351" s="14">
        <v>44665</v>
      </c>
      <c r="AP1351" s="15"/>
      <c r="AQ1351" s="15"/>
      <c r="AR1351" s="15"/>
      <c r="AS1351" s="15">
        <v>16785000</v>
      </c>
      <c r="AT1351" s="15"/>
      <c r="AU1351" s="15"/>
      <c r="AV1351" s="15"/>
      <c r="AW1351" s="15"/>
      <c r="AX1351" s="15"/>
      <c r="AY1351" s="15">
        <v>5595000</v>
      </c>
      <c r="AZ1351" s="15"/>
      <c r="BA1351" s="15"/>
      <c r="BB1351" s="19">
        <f t="shared" si="201"/>
        <v>16785000</v>
      </c>
      <c r="BC1351" s="15">
        <f t="shared" si="194"/>
        <v>22380000</v>
      </c>
      <c r="BD1351" s="15">
        <f t="shared" si="200"/>
        <v>22380000</v>
      </c>
      <c r="BE1351" t="str">
        <f t="shared" si="195"/>
        <v>OK</v>
      </c>
      <c r="BF1351">
        <f t="shared" si="196"/>
        <v>2</v>
      </c>
    </row>
    <row r="1352" spans="1:58" hidden="1">
      <c r="A1352">
        <v>13</v>
      </c>
      <c r="B1352" t="s">
        <v>24</v>
      </c>
      <c r="C1352" t="s">
        <v>1370</v>
      </c>
      <c r="D1352" t="s">
        <v>1308</v>
      </c>
      <c r="E1352" t="s">
        <v>10</v>
      </c>
      <c r="F1352" t="s">
        <v>197</v>
      </c>
      <c r="G1352">
        <v>5911</v>
      </c>
      <c r="H1352">
        <v>90</v>
      </c>
      <c r="I1352" s="15">
        <v>68400000</v>
      </c>
      <c r="J1352" s="15">
        <v>760000</v>
      </c>
      <c r="L1352">
        <v>90</v>
      </c>
      <c r="M1352" t="s">
        <v>40</v>
      </c>
      <c r="N1352" s="17" t="s">
        <v>48</v>
      </c>
      <c r="O1352" t="s">
        <v>114</v>
      </c>
      <c r="P1352" t="s">
        <v>1465</v>
      </c>
      <c r="Q1352" t="s">
        <v>53</v>
      </c>
      <c r="R1352" t="s">
        <v>117</v>
      </c>
      <c r="S1352" t="s">
        <v>118</v>
      </c>
      <c r="T1352" t="s">
        <v>199</v>
      </c>
      <c r="U1352" t="s">
        <v>1120</v>
      </c>
      <c r="V1352" s="17" t="str">
        <f t="shared" si="193"/>
        <v>13-591101</v>
      </c>
      <c r="W1352" t="s">
        <v>1469</v>
      </c>
      <c r="X1352" s="17" t="s">
        <v>40</v>
      </c>
      <c r="Y1352" s="14">
        <v>44256</v>
      </c>
      <c r="Z1352" s="16">
        <v>18</v>
      </c>
      <c r="AA1352" s="14">
        <v>44274</v>
      </c>
      <c r="AB1352" s="14">
        <v>44242</v>
      </c>
      <c r="AC1352" s="19">
        <f t="shared" si="198"/>
        <v>68400000</v>
      </c>
      <c r="AD1352">
        <v>21</v>
      </c>
      <c r="AE1352" s="14">
        <v>44263</v>
      </c>
      <c r="AF1352" s="14">
        <v>44264</v>
      </c>
      <c r="AG1352">
        <v>24</v>
      </c>
      <c r="AH1352" s="14">
        <v>44288</v>
      </c>
      <c r="AI1352" s="14">
        <v>44298</v>
      </c>
      <c r="AJ1352">
        <v>1</v>
      </c>
      <c r="AK1352" s="14">
        <v>44299</v>
      </c>
      <c r="AL1352" s="15">
        <f t="shared" si="202"/>
        <v>68400000</v>
      </c>
      <c r="AM1352" s="16">
        <v>10</v>
      </c>
      <c r="AN1352" s="14">
        <v>44605</v>
      </c>
      <c r="AO1352" s="14">
        <v>44665</v>
      </c>
      <c r="AP1352" s="15"/>
      <c r="AQ1352" s="15"/>
      <c r="AR1352" s="15"/>
      <c r="AS1352" s="15">
        <v>51300000</v>
      </c>
      <c r="AT1352" s="15"/>
      <c r="AU1352" s="15"/>
      <c r="AV1352" s="15"/>
      <c r="AW1352" s="15"/>
      <c r="AX1352" s="15"/>
      <c r="AY1352" s="15">
        <v>17100000</v>
      </c>
      <c r="AZ1352" s="15"/>
      <c r="BA1352" s="15"/>
      <c r="BB1352" s="19">
        <f t="shared" si="201"/>
        <v>51300000</v>
      </c>
      <c r="BC1352" s="15">
        <f t="shared" si="194"/>
        <v>68400000</v>
      </c>
      <c r="BD1352" s="15">
        <f t="shared" si="200"/>
        <v>68400000</v>
      </c>
      <c r="BE1352" t="str">
        <f t="shared" si="195"/>
        <v>OK</v>
      </c>
      <c r="BF1352">
        <f t="shared" si="196"/>
        <v>2</v>
      </c>
    </row>
    <row r="1353" spans="1:58" hidden="1">
      <c r="A1353">
        <v>13</v>
      </c>
      <c r="B1353" t="s">
        <v>24</v>
      </c>
      <c r="C1353" t="s">
        <v>1296</v>
      </c>
      <c r="D1353" t="s">
        <v>1470</v>
      </c>
      <c r="E1353" t="s">
        <v>10</v>
      </c>
      <c r="F1353" t="s">
        <v>197</v>
      </c>
      <c r="G1353">
        <v>5911</v>
      </c>
      <c r="H1353">
        <v>40</v>
      </c>
      <c r="I1353" s="15">
        <v>30840000</v>
      </c>
      <c r="J1353" s="15">
        <v>771000</v>
      </c>
      <c r="L1353">
        <v>40</v>
      </c>
      <c r="M1353" t="s">
        <v>40</v>
      </c>
      <c r="N1353" s="17" t="s">
        <v>48</v>
      </c>
      <c r="O1353" t="s">
        <v>114</v>
      </c>
      <c r="P1353" t="s">
        <v>1465</v>
      </c>
      <c r="Q1353" t="s">
        <v>53</v>
      </c>
      <c r="R1353" t="s">
        <v>117</v>
      </c>
      <c r="S1353" t="s">
        <v>118</v>
      </c>
      <c r="T1353" t="s">
        <v>199</v>
      </c>
      <c r="U1353" t="s">
        <v>1120</v>
      </c>
      <c r="V1353" s="17" t="str">
        <f t="shared" si="193"/>
        <v>13-591101</v>
      </c>
      <c r="W1353" t="s">
        <v>1471</v>
      </c>
      <c r="X1353" s="17" t="s">
        <v>40</v>
      </c>
      <c r="Y1353" s="14">
        <v>44256</v>
      </c>
      <c r="Z1353" s="16">
        <v>18</v>
      </c>
      <c r="AA1353" s="14">
        <v>44274</v>
      </c>
      <c r="AB1353" s="14">
        <v>44242</v>
      </c>
      <c r="AC1353" s="19">
        <f t="shared" si="198"/>
        <v>30840000</v>
      </c>
      <c r="AD1353">
        <v>21</v>
      </c>
      <c r="AE1353" s="14">
        <v>44263</v>
      </c>
      <c r="AF1353" s="14">
        <v>44264</v>
      </c>
      <c r="AG1353">
        <v>24</v>
      </c>
      <c r="AH1353" s="14">
        <v>44288</v>
      </c>
      <c r="AI1353" s="14">
        <v>44298</v>
      </c>
      <c r="AJ1353">
        <v>1</v>
      </c>
      <c r="AK1353" s="14">
        <v>44299</v>
      </c>
      <c r="AL1353" s="15">
        <f t="shared" si="202"/>
        <v>30840000</v>
      </c>
      <c r="AM1353" s="16">
        <v>10</v>
      </c>
      <c r="AN1353" s="14">
        <v>44605</v>
      </c>
      <c r="AO1353" s="14">
        <v>44665</v>
      </c>
      <c r="AP1353" s="15"/>
      <c r="AQ1353" s="15"/>
      <c r="AR1353" s="15"/>
      <c r="AS1353" s="15">
        <v>23130000</v>
      </c>
      <c r="AT1353" s="15"/>
      <c r="AU1353" s="15"/>
      <c r="AV1353" s="15"/>
      <c r="AW1353" s="15"/>
      <c r="AX1353" s="15"/>
      <c r="AY1353" s="15">
        <v>7710000</v>
      </c>
      <c r="AZ1353" s="15"/>
      <c r="BA1353" s="15"/>
      <c r="BB1353" s="19">
        <f t="shared" si="201"/>
        <v>23130000</v>
      </c>
      <c r="BC1353" s="15">
        <f t="shared" si="194"/>
        <v>30840000</v>
      </c>
      <c r="BD1353" s="15">
        <f t="shared" si="200"/>
        <v>30840000</v>
      </c>
      <c r="BE1353" t="str">
        <f t="shared" si="195"/>
        <v>OK</v>
      </c>
      <c r="BF1353">
        <f t="shared" si="196"/>
        <v>2</v>
      </c>
    </row>
    <row r="1354" spans="1:58" hidden="1">
      <c r="A1354">
        <v>13</v>
      </c>
      <c r="B1354" t="s">
        <v>24</v>
      </c>
      <c r="C1354" t="s">
        <v>1355</v>
      </c>
      <c r="D1354" t="s">
        <v>1311</v>
      </c>
      <c r="E1354" t="s">
        <v>10</v>
      </c>
      <c r="F1354" t="s">
        <v>197</v>
      </c>
      <c r="G1354">
        <v>5911</v>
      </c>
      <c r="H1354">
        <v>40</v>
      </c>
      <c r="I1354" s="15">
        <v>29840000</v>
      </c>
      <c r="J1354" s="15">
        <v>746000</v>
      </c>
      <c r="L1354">
        <v>40</v>
      </c>
      <c r="M1354" t="s">
        <v>40</v>
      </c>
      <c r="N1354" s="17" t="s">
        <v>48</v>
      </c>
      <c r="O1354" t="s">
        <v>114</v>
      </c>
      <c r="P1354" t="s">
        <v>1465</v>
      </c>
      <c r="Q1354" t="s">
        <v>53</v>
      </c>
      <c r="R1354" t="s">
        <v>117</v>
      </c>
      <c r="S1354" t="s">
        <v>118</v>
      </c>
      <c r="T1354" t="s">
        <v>199</v>
      </c>
      <c r="U1354" t="s">
        <v>1120</v>
      </c>
      <c r="V1354" s="17" t="str">
        <f t="shared" si="193"/>
        <v>13-591101</v>
      </c>
      <c r="W1354" t="s">
        <v>1472</v>
      </c>
      <c r="X1354" s="17" t="s">
        <v>40</v>
      </c>
      <c r="Y1354" s="14">
        <v>44256</v>
      </c>
      <c r="Z1354" s="16">
        <v>18</v>
      </c>
      <c r="AA1354" s="14">
        <v>44274</v>
      </c>
      <c r="AB1354" s="14">
        <v>44242</v>
      </c>
      <c r="AC1354" s="19">
        <f t="shared" si="198"/>
        <v>29840000</v>
      </c>
      <c r="AD1354">
        <v>21</v>
      </c>
      <c r="AE1354" s="14">
        <v>44263</v>
      </c>
      <c r="AF1354" s="14">
        <v>44264</v>
      </c>
      <c r="AG1354">
        <v>24</v>
      </c>
      <c r="AH1354" s="14">
        <v>44288</v>
      </c>
      <c r="AI1354" s="14">
        <v>44298</v>
      </c>
      <c r="AJ1354">
        <v>1</v>
      </c>
      <c r="AK1354" s="14">
        <v>44299</v>
      </c>
      <c r="AL1354" s="15">
        <f t="shared" si="202"/>
        <v>29840000</v>
      </c>
      <c r="AM1354" s="16">
        <v>10</v>
      </c>
      <c r="AN1354" s="14">
        <v>44605</v>
      </c>
      <c r="AO1354" s="14">
        <v>44665</v>
      </c>
      <c r="AP1354" s="15"/>
      <c r="AQ1354" s="15"/>
      <c r="AR1354" s="15"/>
      <c r="AS1354" s="15">
        <v>22380000</v>
      </c>
      <c r="AT1354" s="15"/>
      <c r="AU1354" s="15"/>
      <c r="AV1354" s="15"/>
      <c r="AW1354" s="15"/>
      <c r="AX1354" s="15"/>
      <c r="AY1354" s="15">
        <v>7460000</v>
      </c>
      <c r="AZ1354" s="15"/>
      <c r="BA1354" s="15"/>
      <c r="BB1354" s="19">
        <f t="shared" si="201"/>
        <v>22380000</v>
      </c>
      <c r="BC1354" s="15">
        <f t="shared" si="194"/>
        <v>29840000</v>
      </c>
      <c r="BD1354" s="15">
        <f t="shared" si="200"/>
        <v>29840000</v>
      </c>
      <c r="BE1354" t="str">
        <f t="shared" si="195"/>
        <v>OK</v>
      </c>
      <c r="BF1354">
        <f t="shared" si="196"/>
        <v>2</v>
      </c>
    </row>
    <row r="1355" spans="1:58" hidden="1">
      <c r="A1355">
        <v>13</v>
      </c>
      <c r="B1355" t="s">
        <v>24</v>
      </c>
      <c r="C1355" t="s">
        <v>1302</v>
      </c>
      <c r="D1355" t="s">
        <v>1294</v>
      </c>
      <c r="E1355" t="s">
        <v>10</v>
      </c>
      <c r="F1355" t="s">
        <v>197</v>
      </c>
      <c r="G1355">
        <v>5911</v>
      </c>
      <c r="H1355">
        <v>90</v>
      </c>
      <c r="I1355" s="15">
        <v>68400000</v>
      </c>
      <c r="J1355" s="15">
        <v>760000</v>
      </c>
      <c r="L1355">
        <v>90</v>
      </c>
      <c r="M1355" t="s">
        <v>40</v>
      </c>
      <c r="N1355" s="17" t="s">
        <v>48</v>
      </c>
      <c r="O1355" t="s">
        <v>114</v>
      </c>
      <c r="P1355" t="s">
        <v>1465</v>
      </c>
      <c r="Q1355" t="s">
        <v>53</v>
      </c>
      <c r="R1355" t="s">
        <v>117</v>
      </c>
      <c r="S1355" t="s">
        <v>118</v>
      </c>
      <c r="T1355" t="s">
        <v>199</v>
      </c>
      <c r="U1355" t="s">
        <v>1120</v>
      </c>
      <c r="V1355" s="17" t="str">
        <f t="shared" si="193"/>
        <v>13-591101</v>
      </c>
      <c r="W1355" t="s">
        <v>1473</v>
      </c>
      <c r="X1355" s="17" t="s">
        <v>40</v>
      </c>
      <c r="Y1355" s="14">
        <v>44256</v>
      </c>
      <c r="Z1355" s="16">
        <v>18</v>
      </c>
      <c r="AA1355" s="14">
        <v>44274</v>
      </c>
      <c r="AB1355" s="14">
        <v>44242</v>
      </c>
      <c r="AC1355" s="19">
        <f t="shared" si="198"/>
        <v>68400000</v>
      </c>
      <c r="AD1355">
        <v>21</v>
      </c>
      <c r="AE1355" s="14">
        <v>44263</v>
      </c>
      <c r="AF1355" s="14">
        <v>44264</v>
      </c>
      <c r="AG1355">
        <v>24</v>
      </c>
      <c r="AH1355" s="14">
        <v>44288</v>
      </c>
      <c r="AI1355" s="14">
        <v>44298</v>
      </c>
      <c r="AJ1355">
        <v>1</v>
      </c>
      <c r="AK1355" s="14">
        <v>44299</v>
      </c>
      <c r="AL1355" s="15">
        <f t="shared" si="202"/>
        <v>68400000</v>
      </c>
      <c r="AM1355" s="16">
        <v>10</v>
      </c>
      <c r="AN1355" s="14">
        <v>44605</v>
      </c>
      <c r="AO1355" s="14">
        <v>44665</v>
      </c>
      <c r="AP1355" s="15"/>
      <c r="AQ1355" s="15"/>
      <c r="AR1355" s="15"/>
      <c r="AS1355" s="15">
        <v>51300000</v>
      </c>
      <c r="AT1355" s="15"/>
      <c r="AU1355" s="15"/>
      <c r="AV1355" s="15"/>
      <c r="AW1355" s="15"/>
      <c r="AX1355" s="15"/>
      <c r="AY1355" s="15">
        <v>17100000</v>
      </c>
      <c r="AZ1355" s="15"/>
      <c r="BA1355" s="15"/>
      <c r="BB1355" s="19">
        <f t="shared" si="201"/>
        <v>51300000</v>
      </c>
      <c r="BC1355" s="15">
        <f t="shared" si="194"/>
        <v>68400000</v>
      </c>
      <c r="BD1355" s="15">
        <f t="shared" si="200"/>
        <v>68400000</v>
      </c>
      <c r="BE1355" t="str">
        <f t="shared" si="195"/>
        <v>OK</v>
      </c>
      <c r="BF1355">
        <f t="shared" si="196"/>
        <v>2</v>
      </c>
    </row>
    <row r="1356" spans="1:58" hidden="1">
      <c r="A1356">
        <v>13</v>
      </c>
      <c r="B1356" t="s">
        <v>24</v>
      </c>
      <c r="C1356" t="s">
        <v>1304</v>
      </c>
      <c r="D1356" t="s">
        <v>1305</v>
      </c>
      <c r="E1356" t="s">
        <v>10</v>
      </c>
      <c r="F1356" t="s">
        <v>197</v>
      </c>
      <c r="G1356">
        <v>5911</v>
      </c>
      <c r="H1356">
        <v>40</v>
      </c>
      <c r="I1356" s="15">
        <v>30240000</v>
      </c>
      <c r="J1356" s="15">
        <v>756000</v>
      </c>
      <c r="L1356">
        <v>40</v>
      </c>
      <c r="M1356" t="s">
        <v>40</v>
      </c>
      <c r="N1356" s="17" t="s">
        <v>48</v>
      </c>
      <c r="O1356" t="s">
        <v>114</v>
      </c>
      <c r="P1356" t="s">
        <v>1465</v>
      </c>
      <c r="Q1356" t="s">
        <v>53</v>
      </c>
      <c r="R1356" t="s">
        <v>117</v>
      </c>
      <c r="S1356" t="s">
        <v>118</v>
      </c>
      <c r="T1356" t="s">
        <v>199</v>
      </c>
      <c r="U1356" t="s">
        <v>1120</v>
      </c>
      <c r="V1356" s="17" t="str">
        <f t="shared" si="193"/>
        <v>13-591101</v>
      </c>
      <c r="W1356" t="s">
        <v>1474</v>
      </c>
      <c r="X1356" s="17" t="s">
        <v>40</v>
      </c>
      <c r="Y1356" s="14">
        <v>44256</v>
      </c>
      <c r="Z1356" s="16">
        <v>18</v>
      </c>
      <c r="AA1356" s="14">
        <v>44274</v>
      </c>
      <c r="AB1356" s="14">
        <v>44242</v>
      </c>
      <c r="AC1356" s="19">
        <f t="shared" si="198"/>
        <v>30240000</v>
      </c>
      <c r="AD1356">
        <v>21</v>
      </c>
      <c r="AE1356" s="14">
        <v>44263</v>
      </c>
      <c r="AF1356" s="14">
        <v>44264</v>
      </c>
      <c r="AG1356">
        <v>24</v>
      </c>
      <c r="AH1356" s="14">
        <v>44288</v>
      </c>
      <c r="AI1356" s="14">
        <v>44298</v>
      </c>
      <c r="AJ1356">
        <v>1</v>
      </c>
      <c r="AK1356" s="14">
        <v>44299</v>
      </c>
      <c r="AL1356" s="15">
        <f t="shared" si="202"/>
        <v>30240000</v>
      </c>
      <c r="AM1356" s="16">
        <v>10</v>
      </c>
      <c r="AN1356" s="14">
        <v>44605</v>
      </c>
      <c r="AO1356" s="14">
        <v>44665</v>
      </c>
      <c r="AP1356" s="15"/>
      <c r="AQ1356" s="15"/>
      <c r="AR1356" s="15"/>
      <c r="AS1356" s="15">
        <v>22680000</v>
      </c>
      <c r="AT1356" s="15"/>
      <c r="AU1356" s="15"/>
      <c r="AV1356" s="15"/>
      <c r="AW1356" s="15"/>
      <c r="AX1356" s="15"/>
      <c r="AY1356" s="15">
        <v>7560000</v>
      </c>
      <c r="AZ1356" s="15"/>
      <c r="BA1356" s="15"/>
      <c r="BB1356" s="19">
        <f t="shared" si="201"/>
        <v>22680000</v>
      </c>
      <c r="BC1356" s="15">
        <f t="shared" si="194"/>
        <v>30240000</v>
      </c>
      <c r="BD1356" s="15">
        <f t="shared" si="200"/>
        <v>30240000</v>
      </c>
      <c r="BE1356" t="str">
        <f t="shared" si="195"/>
        <v>OK</v>
      </c>
      <c r="BF1356">
        <f t="shared" si="196"/>
        <v>2</v>
      </c>
    </row>
    <row r="1357" spans="1:58" hidden="1">
      <c r="A1357">
        <v>13</v>
      </c>
      <c r="B1357" t="s">
        <v>24</v>
      </c>
      <c r="C1357" t="s">
        <v>1307</v>
      </c>
      <c r="D1357" t="s">
        <v>1308</v>
      </c>
      <c r="E1357" t="s">
        <v>10</v>
      </c>
      <c r="F1357" t="s">
        <v>197</v>
      </c>
      <c r="G1357">
        <v>5911</v>
      </c>
      <c r="H1357">
        <v>40</v>
      </c>
      <c r="I1357" s="15">
        <v>29840000</v>
      </c>
      <c r="J1357" s="15">
        <v>746000</v>
      </c>
      <c r="L1357">
        <v>40</v>
      </c>
      <c r="M1357" t="s">
        <v>40</v>
      </c>
      <c r="N1357" s="17" t="s">
        <v>48</v>
      </c>
      <c r="O1357" t="s">
        <v>114</v>
      </c>
      <c r="P1357" t="s">
        <v>1465</v>
      </c>
      <c r="Q1357" t="s">
        <v>53</v>
      </c>
      <c r="R1357" t="s">
        <v>117</v>
      </c>
      <c r="S1357" t="s">
        <v>118</v>
      </c>
      <c r="T1357" t="s">
        <v>199</v>
      </c>
      <c r="U1357" t="s">
        <v>1120</v>
      </c>
      <c r="V1357" s="17" t="str">
        <f t="shared" si="193"/>
        <v>13-591101</v>
      </c>
      <c r="W1357" t="s">
        <v>1475</v>
      </c>
      <c r="X1357" s="17" t="s">
        <v>40</v>
      </c>
      <c r="Y1357" s="14">
        <v>44256</v>
      </c>
      <c r="Z1357" s="16">
        <v>18</v>
      </c>
      <c r="AA1357" s="14">
        <v>44274</v>
      </c>
      <c r="AB1357" s="14">
        <v>44242</v>
      </c>
      <c r="AC1357" s="19">
        <f t="shared" si="198"/>
        <v>29840000</v>
      </c>
      <c r="AD1357">
        <v>21</v>
      </c>
      <c r="AE1357" s="14">
        <v>44263</v>
      </c>
      <c r="AF1357" s="14">
        <v>44264</v>
      </c>
      <c r="AG1357">
        <v>24</v>
      </c>
      <c r="AH1357" s="14">
        <v>44288</v>
      </c>
      <c r="AI1357" s="14">
        <v>44298</v>
      </c>
      <c r="AJ1357">
        <v>1</v>
      </c>
      <c r="AK1357" s="14">
        <v>44299</v>
      </c>
      <c r="AL1357" s="15">
        <f t="shared" si="202"/>
        <v>29840000</v>
      </c>
      <c r="AM1357" s="16">
        <v>10</v>
      </c>
      <c r="AN1357" s="14">
        <v>44605</v>
      </c>
      <c r="AO1357" s="14">
        <v>44665</v>
      </c>
      <c r="AP1357" s="15"/>
      <c r="AQ1357" s="15"/>
      <c r="AR1357" s="15"/>
      <c r="AS1357" s="15">
        <v>22380000</v>
      </c>
      <c r="AT1357" s="15"/>
      <c r="AU1357" s="15"/>
      <c r="AV1357" s="15"/>
      <c r="AW1357" s="15"/>
      <c r="AX1357" s="15"/>
      <c r="AY1357" s="15">
        <v>7460000</v>
      </c>
      <c r="AZ1357" s="15"/>
      <c r="BA1357" s="15"/>
      <c r="BB1357" s="19">
        <f t="shared" si="201"/>
        <v>22380000</v>
      </c>
      <c r="BC1357" s="15">
        <f t="shared" si="194"/>
        <v>29840000</v>
      </c>
      <c r="BD1357" s="15">
        <f t="shared" si="200"/>
        <v>29840000</v>
      </c>
      <c r="BE1357" t="str">
        <f t="shared" si="195"/>
        <v>OK</v>
      </c>
      <c r="BF1357">
        <f t="shared" si="196"/>
        <v>2</v>
      </c>
    </row>
    <row r="1358" spans="1:58" hidden="1">
      <c r="A1358">
        <v>13</v>
      </c>
      <c r="B1358" t="s">
        <v>24</v>
      </c>
      <c r="C1358" t="s">
        <v>1377</v>
      </c>
      <c r="D1358" t="s">
        <v>1311</v>
      </c>
      <c r="E1358" t="s">
        <v>10</v>
      </c>
      <c r="F1358" t="s">
        <v>197</v>
      </c>
      <c r="G1358">
        <v>5911</v>
      </c>
      <c r="H1358">
        <v>40</v>
      </c>
      <c r="I1358" s="15">
        <v>29840000</v>
      </c>
      <c r="J1358" s="15">
        <v>746000</v>
      </c>
      <c r="L1358">
        <v>40</v>
      </c>
      <c r="M1358" t="s">
        <v>40</v>
      </c>
      <c r="N1358" s="17" t="s">
        <v>48</v>
      </c>
      <c r="O1358" t="s">
        <v>114</v>
      </c>
      <c r="P1358" t="s">
        <v>1465</v>
      </c>
      <c r="Q1358" t="s">
        <v>53</v>
      </c>
      <c r="R1358" t="s">
        <v>117</v>
      </c>
      <c r="S1358" t="s">
        <v>118</v>
      </c>
      <c r="T1358" t="s">
        <v>199</v>
      </c>
      <c r="U1358" t="s">
        <v>1120</v>
      </c>
      <c r="V1358" s="17" t="str">
        <f t="shared" si="193"/>
        <v>13-591101</v>
      </c>
      <c r="W1358" t="s">
        <v>1472</v>
      </c>
      <c r="X1358" s="17" t="s">
        <v>40</v>
      </c>
      <c r="Y1358" s="14">
        <v>44256</v>
      </c>
      <c r="Z1358" s="16">
        <v>18</v>
      </c>
      <c r="AA1358" s="14">
        <v>44274</v>
      </c>
      <c r="AB1358" s="14">
        <v>44242</v>
      </c>
      <c r="AC1358" s="19">
        <f t="shared" si="198"/>
        <v>29840000</v>
      </c>
      <c r="AD1358">
        <v>21</v>
      </c>
      <c r="AE1358" s="14">
        <v>44263</v>
      </c>
      <c r="AF1358" s="14">
        <v>44264</v>
      </c>
      <c r="AG1358">
        <v>24</v>
      </c>
      <c r="AH1358" s="14">
        <v>44288</v>
      </c>
      <c r="AI1358" s="14">
        <v>44298</v>
      </c>
      <c r="AJ1358">
        <v>1</v>
      </c>
      <c r="AK1358" s="14">
        <v>44299</v>
      </c>
      <c r="AL1358" s="15">
        <f t="shared" si="202"/>
        <v>29840000</v>
      </c>
      <c r="AM1358" s="16">
        <v>10</v>
      </c>
      <c r="AN1358" s="14">
        <v>44605</v>
      </c>
      <c r="AO1358" s="14">
        <v>44665</v>
      </c>
      <c r="AP1358" s="15"/>
      <c r="AQ1358" s="15"/>
      <c r="AR1358" s="15"/>
      <c r="AS1358" s="15">
        <v>22380000</v>
      </c>
      <c r="AT1358" s="15"/>
      <c r="AU1358" s="15"/>
      <c r="AV1358" s="15"/>
      <c r="AW1358" s="15"/>
      <c r="AX1358" s="15"/>
      <c r="AY1358" s="15">
        <v>7460000</v>
      </c>
      <c r="AZ1358" s="15"/>
      <c r="BA1358" s="15"/>
      <c r="BB1358" s="19">
        <f t="shared" si="201"/>
        <v>22380000</v>
      </c>
      <c r="BC1358" s="15">
        <f t="shared" si="194"/>
        <v>29840000</v>
      </c>
      <c r="BD1358" s="15">
        <f t="shared" si="200"/>
        <v>29840000</v>
      </c>
      <c r="BE1358" t="str">
        <f t="shared" si="195"/>
        <v>OK</v>
      </c>
      <c r="BF1358">
        <f t="shared" si="196"/>
        <v>2</v>
      </c>
    </row>
    <row r="1359" spans="1:58" hidden="1">
      <c r="A1359">
        <v>13</v>
      </c>
      <c r="B1359" t="s">
        <v>24</v>
      </c>
      <c r="C1359" t="s">
        <v>1315</v>
      </c>
      <c r="D1359" t="s">
        <v>1294</v>
      </c>
      <c r="E1359" t="s">
        <v>10</v>
      </c>
      <c r="F1359" t="s">
        <v>197</v>
      </c>
      <c r="G1359">
        <v>5911</v>
      </c>
      <c r="H1359">
        <v>40</v>
      </c>
      <c r="I1359" s="15">
        <v>29840000</v>
      </c>
      <c r="J1359" s="15">
        <v>746000</v>
      </c>
      <c r="L1359">
        <v>40</v>
      </c>
      <c r="M1359" t="s">
        <v>40</v>
      </c>
      <c r="N1359" s="17" t="s">
        <v>48</v>
      </c>
      <c r="O1359" t="s">
        <v>114</v>
      </c>
      <c r="P1359" t="s">
        <v>1465</v>
      </c>
      <c r="Q1359" t="s">
        <v>53</v>
      </c>
      <c r="R1359" t="s">
        <v>117</v>
      </c>
      <c r="S1359" t="s">
        <v>118</v>
      </c>
      <c r="T1359" t="s">
        <v>199</v>
      </c>
      <c r="U1359" t="s">
        <v>1120</v>
      </c>
      <c r="V1359" s="17" t="str">
        <f t="shared" si="193"/>
        <v>13-591101</v>
      </c>
      <c r="W1359" t="s">
        <v>1476</v>
      </c>
      <c r="X1359" s="17" t="s">
        <v>40</v>
      </c>
      <c r="Y1359" s="14">
        <v>44256</v>
      </c>
      <c r="Z1359" s="16">
        <v>18</v>
      </c>
      <c r="AA1359" s="14">
        <v>44274</v>
      </c>
      <c r="AB1359" s="14">
        <v>44242</v>
      </c>
      <c r="AC1359" s="19">
        <f t="shared" si="198"/>
        <v>29840000</v>
      </c>
      <c r="AD1359">
        <v>21</v>
      </c>
      <c r="AE1359" s="14">
        <v>44263</v>
      </c>
      <c r="AF1359" s="14">
        <v>44264</v>
      </c>
      <c r="AG1359">
        <v>24</v>
      </c>
      <c r="AH1359" s="14">
        <v>44288</v>
      </c>
      <c r="AI1359" s="14">
        <v>44298</v>
      </c>
      <c r="AJ1359">
        <v>1</v>
      </c>
      <c r="AK1359" s="14">
        <v>44299</v>
      </c>
      <c r="AL1359" s="15">
        <f t="shared" si="202"/>
        <v>29840000</v>
      </c>
      <c r="AM1359" s="16">
        <v>10</v>
      </c>
      <c r="AN1359" s="14">
        <v>44605</v>
      </c>
      <c r="AO1359" s="14">
        <v>44665</v>
      </c>
      <c r="AP1359" s="15"/>
      <c r="AQ1359" s="15"/>
      <c r="AR1359" s="15"/>
      <c r="AS1359" s="15">
        <v>22380000</v>
      </c>
      <c r="AT1359" s="15"/>
      <c r="AU1359" s="15"/>
      <c r="AV1359" s="15"/>
      <c r="AW1359" s="15"/>
      <c r="AX1359" s="15"/>
      <c r="AY1359" s="15">
        <v>7460000</v>
      </c>
      <c r="AZ1359" s="15"/>
      <c r="BA1359" s="15"/>
      <c r="BB1359" s="19">
        <f t="shared" si="201"/>
        <v>22380000</v>
      </c>
      <c r="BC1359" s="15">
        <f t="shared" si="194"/>
        <v>29840000</v>
      </c>
      <c r="BD1359" s="15">
        <f t="shared" si="200"/>
        <v>29840000</v>
      </c>
      <c r="BE1359" t="str">
        <f t="shared" si="195"/>
        <v>OK</v>
      </c>
      <c r="BF1359">
        <f t="shared" si="196"/>
        <v>2</v>
      </c>
    </row>
    <row r="1360" spans="1:58" hidden="1">
      <c r="A1360">
        <v>13</v>
      </c>
      <c r="B1360" t="s">
        <v>24</v>
      </c>
      <c r="C1360" t="s">
        <v>1400</v>
      </c>
      <c r="D1360" t="s">
        <v>1325</v>
      </c>
      <c r="E1360" t="s">
        <v>10</v>
      </c>
      <c r="F1360" t="s">
        <v>197</v>
      </c>
      <c r="G1360">
        <v>5911</v>
      </c>
      <c r="H1360">
        <v>90</v>
      </c>
      <c r="I1360" s="15">
        <v>68400000</v>
      </c>
      <c r="J1360" s="15">
        <v>760000</v>
      </c>
      <c r="L1360">
        <v>90</v>
      </c>
      <c r="M1360" t="s">
        <v>40</v>
      </c>
      <c r="N1360" s="17" t="s">
        <v>48</v>
      </c>
      <c r="O1360" t="s">
        <v>114</v>
      </c>
      <c r="P1360" t="s">
        <v>1465</v>
      </c>
      <c r="Q1360" t="s">
        <v>53</v>
      </c>
      <c r="R1360" t="s">
        <v>117</v>
      </c>
      <c r="S1360" t="s">
        <v>118</v>
      </c>
      <c r="T1360" t="s">
        <v>199</v>
      </c>
      <c r="U1360" t="s">
        <v>1120</v>
      </c>
      <c r="V1360" s="17" t="str">
        <f t="shared" si="193"/>
        <v>13-591101</v>
      </c>
      <c r="W1360" t="s">
        <v>1477</v>
      </c>
      <c r="X1360" s="17" t="s">
        <v>40</v>
      </c>
      <c r="Y1360" s="14">
        <v>44256</v>
      </c>
      <c r="Z1360" s="16">
        <v>18</v>
      </c>
      <c r="AA1360" s="14">
        <v>44274</v>
      </c>
      <c r="AB1360" s="14">
        <v>44242</v>
      </c>
      <c r="AC1360" s="19">
        <f t="shared" si="198"/>
        <v>68400000</v>
      </c>
      <c r="AD1360">
        <v>21</v>
      </c>
      <c r="AE1360" s="14">
        <v>44263</v>
      </c>
      <c r="AF1360" s="14">
        <v>44264</v>
      </c>
      <c r="AG1360">
        <v>24</v>
      </c>
      <c r="AH1360" s="14">
        <v>44288</v>
      </c>
      <c r="AI1360" s="14">
        <v>44298</v>
      </c>
      <c r="AJ1360">
        <v>1</v>
      </c>
      <c r="AK1360" s="14">
        <v>44299</v>
      </c>
      <c r="AL1360" s="15">
        <f t="shared" si="202"/>
        <v>68400000</v>
      </c>
      <c r="AM1360" s="16">
        <v>10</v>
      </c>
      <c r="AN1360" s="14">
        <v>44605</v>
      </c>
      <c r="AO1360" s="14">
        <v>44665</v>
      </c>
      <c r="AP1360" s="15"/>
      <c r="AQ1360" s="15"/>
      <c r="AR1360" s="15"/>
      <c r="AS1360" s="15">
        <v>51300000</v>
      </c>
      <c r="AT1360" s="15"/>
      <c r="AU1360" s="15"/>
      <c r="AV1360" s="15"/>
      <c r="AW1360" s="15"/>
      <c r="AX1360" s="15"/>
      <c r="AY1360" s="15">
        <v>17100000</v>
      </c>
      <c r="AZ1360" s="15"/>
      <c r="BA1360" s="15"/>
      <c r="BB1360" s="19">
        <f t="shared" si="201"/>
        <v>51300000</v>
      </c>
      <c r="BC1360" s="15">
        <f t="shared" si="194"/>
        <v>68400000</v>
      </c>
      <c r="BD1360" s="15">
        <f t="shared" si="200"/>
        <v>68400000</v>
      </c>
      <c r="BE1360" t="str">
        <f t="shared" si="195"/>
        <v>OK</v>
      </c>
      <c r="BF1360">
        <f t="shared" si="196"/>
        <v>2</v>
      </c>
    </row>
    <row r="1361" spans="1:58" hidden="1">
      <c r="A1361">
        <v>13</v>
      </c>
      <c r="B1361" t="s">
        <v>24</v>
      </c>
      <c r="C1361" t="s">
        <v>1378</v>
      </c>
      <c r="D1361" t="s">
        <v>1325</v>
      </c>
      <c r="E1361" t="s">
        <v>10</v>
      </c>
      <c r="F1361" t="s">
        <v>197</v>
      </c>
      <c r="G1361">
        <v>5911</v>
      </c>
      <c r="H1361">
        <v>80</v>
      </c>
      <c r="I1361" s="15">
        <v>59680000</v>
      </c>
      <c r="J1361" s="15">
        <v>746000</v>
      </c>
      <c r="L1361">
        <v>80</v>
      </c>
      <c r="M1361" t="s">
        <v>40</v>
      </c>
      <c r="N1361" s="17" t="s">
        <v>48</v>
      </c>
      <c r="O1361" t="s">
        <v>114</v>
      </c>
      <c r="P1361" t="s">
        <v>1465</v>
      </c>
      <c r="Q1361" t="s">
        <v>53</v>
      </c>
      <c r="R1361" t="s">
        <v>117</v>
      </c>
      <c r="S1361" t="s">
        <v>118</v>
      </c>
      <c r="T1361" t="s">
        <v>199</v>
      </c>
      <c r="U1361" t="s">
        <v>1120</v>
      </c>
      <c r="V1361" s="17" t="str">
        <f t="shared" si="193"/>
        <v>13-591101</v>
      </c>
      <c r="W1361" t="s">
        <v>1478</v>
      </c>
      <c r="X1361" s="17" t="s">
        <v>40</v>
      </c>
      <c r="Y1361" s="14">
        <v>44256</v>
      </c>
      <c r="Z1361" s="16">
        <v>18</v>
      </c>
      <c r="AA1361" s="14">
        <v>44274</v>
      </c>
      <c r="AB1361" s="14">
        <v>44242</v>
      </c>
      <c r="AC1361" s="19">
        <f t="shared" si="198"/>
        <v>59680000</v>
      </c>
      <c r="AD1361">
        <v>21</v>
      </c>
      <c r="AE1361" s="14">
        <v>44263</v>
      </c>
      <c r="AF1361" s="14">
        <v>44264</v>
      </c>
      <c r="AG1361">
        <v>24</v>
      </c>
      <c r="AH1361" s="14">
        <v>44288</v>
      </c>
      <c r="AI1361" s="14">
        <v>44298</v>
      </c>
      <c r="AJ1361">
        <v>1</v>
      </c>
      <c r="AK1361" s="14">
        <v>44299</v>
      </c>
      <c r="AL1361" s="15">
        <f t="shared" si="202"/>
        <v>59680000</v>
      </c>
      <c r="AM1361" s="16">
        <v>10</v>
      </c>
      <c r="AN1361" s="14">
        <v>44605</v>
      </c>
      <c r="AO1361" s="14">
        <v>44665</v>
      </c>
      <c r="AP1361" s="15"/>
      <c r="AQ1361" s="15"/>
      <c r="AR1361" s="15"/>
      <c r="AS1361" s="15">
        <v>44760000</v>
      </c>
      <c r="AT1361" s="15"/>
      <c r="AU1361" s="15"/>
      <c r="AV1361" s="15"/>
      <c r="AW1361" s="15"/>
      <c r="AX1361" s="15"/>
      <c r="AY1361" s="15">
        <v>14920000</v>
      </c>
      <c r="AZ1361" s="15"/>
      <c r="BA1361" s="15"/>
      <c r="BB1361" s="19">
        <f t="shared" si="201"/>
        <v>44760000</v>
      </c>
      <c r="BC1361" s="15">
        <f t="shared" si="194"/>
        <v>59680000</v>
      </c>
      <c r="BD1361" s="15">
        <f t="shared" si="200"/>
        <v>59680000</v>
      </c>
      <c r="BE1361" t="str">
        <f t="shared" si="195"/>
        <v>OK</v>
      </c>
      <c r="BF1361">
        <f t="shared" si="196"/>
        <v>2</v>
      </c>
    </row>
    <row r="1362" spans="1:58" hidden="1">
      <c r="A1362">
        <v>13</v>
      </c>
      <c r="B1362" t="s">
        <v>24</v>
      </c>
      <c r="C1362" t="s">
        <v>1317</v>
      </c>
      <c r="D1362" t="s">
        <v>1318</v>
      </c>
      <c r="E1362" t="s">
        <v>10</v>
      </c>
      <c r="F1362" t="s">
        <v>197</v>
      </c>
      <c r="G1362">
        <v>5911</v>
      </c>
      <c r="H1362">
        <v>90</v>
      </c>
      <c r="I1362" s="15">
        <v>68400000</v>
      </c>
      <c r="J1362" s="15">
        <v>760000</v>
      </c>
      <c r="L1362">
        <v>90</v>
      </c>
      <c r="M1362" t="s">
        <v>40</v>
      </c>
      <c r="N1362" s="17" t="s">
        <v>48</v>
      </c>
      <c r="O1362" t="s">
        <v>114</v>
      </c>
      <c r="P1362" t="s">
        <v>1465</v>
      </c>
      <c r="Q1362" t="s">
        <v>53</v>
      </c>
      <c r="R1362" t="s">
        <v>117</v>
      </c>
      <c r="S1362" t="s">
        <v>118</v>
      </c>
      <c r="T1362" t="s">
        <v>199</v>
      </c>
      <c r="U1362" t="s">
        <v>1120</v>
      </c>
      <c r="V1362" s="17" t="str">
        <f t="shared" si="193"/>
        <v>13-591101</v>
      </c>
      <c r="W1362" t="s">
        <v>1479</v>
      </c>
      <c r="X1362" s="17" t="s">
        <v>40</v>
      </c>
      <c r="Y1362" s="14">
        <v>44256</v>
      </c>
      <c r="Z1362" s="16">
        <v>18</v>
      </c>
      <c r="AA1362" s="14">
        <v>44274</v>
      </c>
      <c r="AB1362" s="14">
        <v>44242</v>
      </c>
      <c r="AC1362" s="19">
        <f t="shared" si="198"/>
        <v>68400000</v>
      </c>
      <c r="AD1362">
        <v>21</v>
      </c>
      <c r="AE1362" s="14">
        <v>44263</v>
      </c>
      <c r="AF1362" s="14">
        <v>44264</v>
      </c>
      <c r="AG1362">
        <v>24</v>
      </c>
      <c r="AH1362" s="14">
        <v>44288</v>
      </c>
      <c r="AI1362" s="14">
        <v>44298</v>
      </c>
      <c r="AJ1362">
        <v>1</v>
      </c>
      <c r="AK1362" s="14">
        <v>44299</v>
      </c>
      <c r="AL1362" s="15">
        <f t="shared" si="202"/>
        <v>68400000</v>
      </c>
      <c r="AM1362" s="16">
        <v>10</v>
      </c>
      <c r="AN1362" s="14">
        <v>44605</v>
      </c>
      <c r="AO1362" s="14">
        <v>44665</v>
      </c>
      <c r="AP1362" s="15"/>
      <c r="AQ1362" s="15"/>
      <c r="AR1362" s="15"/>
      <c r="AS1362" s="15">
        <v>51300000</v>
      </c>
      <c r="AT1362" s="15"/>
      <c r="AU1362" s="15"/>
      <c r="AV1362" s="15"/>
      <c r="AW1362" s="15"/>
      <c r="AX1362" s="15"/>
      <c r="AY1362" s="15">
        <v>17100000</v>
      </c>
      <c r="AZ1362" s="15"/>
      <c r="BA1362" s="15"/>
      <c r="BB1362" s="19">
        <f t="shared" si="201"/>
        <v>51300000</v>
      </c>
      <c r="BC1362" s="15">
        <f t="shared" si="194"/>
        <v>68400000</v>
      </c>
      <c r="BD1362" s="15">
        <f t="shared" si="200"/>
        <v>68400000</v>
      </c>
      <c r="BE1362" t="str">
        <f t="shared" si="195"/>
        <v>OK</v>
      </c>
      <c r="BF1362">
        <f t="shared" si="196"/>
        <v>2</v>
      </c>
    </row>
    <row r="1363" spans="1:58" hidden="1">
      <c r="A1363">
        <v>13</v>
      </c>
      <c r="B1363" t="s">
        <v>24</v>
      </c>
      <c r="C1363" t="s">
        <v>1320</v>
      </c>
      <c r="D1363" t="s">
        <v>1470</v>
      </c>
      <c r="E1363" t="s">
        <v>10</v>
      </c>
      <c r="F1363" t="s">
        <v>197</v>
      </c>
      <c r="G1363">
        <v>5911</v>
      </c>
      <c r="H1363">
        <v>30</v>
      </c>
      <c r="I1363" s="15">
        <v>23130000</v>
      </c>
      <c r="J1363" s="15">
        <v>771000</v>
      </c>
      <c r="L1363">
        <v>30</v>
      </c>
      <c r="M1363" t="s">
        <v>40</v>
      </c>
      <c r="N1363" s="17" t="s">
        <v>48</v>
      </c>
      <c r="O1363" t="s">
        <v>114</v>
      </c>
      <c r="P1363" t="s">
        <v>1465</v>
      </c>
      <c r="Q1363" t="s">
        <v>53</v>
      </c>
      <c r="R1363" t="s">
        <v>117</v>
      </c>
      <c r="S1363" t="s">
        <v>118</v>
      </c>
      <c r="T1363" t="s">
        <v>199</v>
      </c>
      <c r="U1363" t="s">
        <v>1120</v>
      </c>
      <c r="V1363" s="17" t="str">
        <f t="shared" si="193"/>
        <v>13-591101</v>
      </c>
      <c r="W1363" t="s">
        <v>1471</v>
      </c>
      <c r="X1363" s="17" t="s">
        <v>40</v>
      </c>
      <c r="Y1363" s="14">
        <v>44256</v>
      </c>
      <c r="Z1363" s="16">
        <v>18</v>
      </c>
      <c r="AA1363" s="14">
        <v>44274</v>
      </c>
      <c r="AB1363" s="14">
        <v>44242</v>
      </c>
      <c r="AC1363" s="19">
        <f t="shared" si="198"/>
        <v>23130000</v>
      </c>
      <c r="AD1363">
        <v>21</v>
      </c>
      <c r="AE1363" s="14">
        <v>44263</v>
      </c>
      <c r="AF1363" s="14">
        <v>44264</v>
      </c>
      <c r="AG1363">
        <v>24</v>
      </c>
      <c r="AH1363" s="14">
        <v>44288</v>
      </c>
      <c r="AI1363" s="14">
        <v>44298</v>
      </c>
      <c r="AJ1363">
        <v>1</v>
      </c>
      <c r="AK1363" s="14">
        <v>44299</v>
      </c>
      <c r="AL1363" s="15">
        <f t="shared" si="202"/>
        <v>23130000</v>
      </c>
      <c r="AM1363" s="16">
        <v>10</v>
      </c>
      <c r="AN1363" s="14">
        <v>44605</v>
      </c>
      <c r="AO1363" s="14">
        <v>44665</v>
      </c>
      <c r="AP1363" s="15"/>
      <c r="AQ1363" s="15"/>
      <c r="AR1363" s="15"/>
      <c r="AS1363" s="15">
        <v>17347500</v>
      </c>
      <c r="AT1363" s="15"/>
      <c r="AU1363" s="15"/>
      <c r="AV1363" s="15"/>
      <c r="AW1363" s="15"/>
      <c r="AX1363" s="15"/>
      <c r="AY1363" s="15">
        <v>5782500</v>
      </c>
      <c r="AZ1363" s="15"/>
      <c r="BA1363" s="15"/>
      <c r="BB1363" s="19">
        <f t="shared" si="201"/>
        <v>17347500</v>
      </c>
      <c r="BC1363" s="15">
        <f t="shared" si="194"/>
        <v>23130000</v>
      </c>
      <c r="BD1363" s="15">
        <f t="shared" si="200"/>
        <v>23130000</v>
      </c>
      <c r="BE1363" t="str">
        <f t="shared" si="195"/>
        <v>OK</v>
      </c>
      <c r="BF1363">
        <f t="shared" si="196"/>
        <v>2</v>
      </c>
    </row>
    <row r="1364" spans="1:58" hidden="1">
      <c r="A1364">
        <v>13</v>
      </c>
      <c r="B1364" t="s">
        <v>24</v>
      </c>
      <c r="C1364" t="s">
        <v>1409</v>
      </c>
      <c r="D1364" t="s">
        <v>1311</v>
      </c>
      <c r="E1364" t="s">
        <v>10</v>
      </c>
      <c r="F1364" t="s">
        <v>197</v>
      </c>
      <c r="G1364">
        <v>5911</v>
      </c>
      <c r="H1364">
        <v>15</v>
      </c>
      <c r="I1364" s="15">
        <v>11190000</v>
      </c>
      <c r="J1364" s="15">
        <v>746000</v>
      </c>
      <c r="L1364">
        <v>15</v>
      </c>
      <c r="M1364" t="s">
        <v>40</v>
      </c>
      <c r="N1364" s="17" t="s">
        <v>48</v>
      </c>
      <c r="O1364" t="s">
        <v>114</v>
      </c>
      <c r="P1364" t="s">
        <v>1465</v>
      </c>
      <c r="Q1364" t="s">
        <v>53</v>
      </c>
      <c r="R1364" t="s">
        <v>117</v>
      </c>
      <c r="S1364" t="s">
        <v>118</v>
      </c>
      <c r="T1364" t="s">
        <v>199</v>
      </c>
      <c r="U1364" t="s">
        <v>1120</v>
      </c>
      <c r="V1364" s="17" t="str">
        <f t="shared" si="193"/>
        <v>13-591101</v>
      </c>
      <c r="W1364" t="s">
        <v>1480</v>
      </c>
      <c r="X1364" s="17" t="s">
        <v>40</v>
      </c>
      <c r="Y1364" s="14">
        <v>44256</v>
      </c>
      <c r="Z1364" s="16">
        <v>18</v>
      </c>
      <c r="AA1364" s="14">
        <v>44274</v>
      </c>
      <c r="AB1364" s="14">
        <v>44242</v>
      </c>
      <c r="AC1364" s="19">
        <f t="shared" si="198"/>
        <v>11190000</v>
      </c>
      <c r="AD1364">
        <v>21</v>
      </c>
      <c r="AE1364" s="14">
        <v>44263</v>
      </c>
      <c r="AF1364" s="14">
        <v>44264</v>
      </c>
      <c r="AG1364">
        <v>24</v>
      </c>
      <c r="AH1364" s="14">
        <v>44288</v>
      </c>
      <c r="AI1364" s="14">
        <v>44298</v>
      </c>
      <c r="AJ1364">
        <v>1</v>
      </c>
      <c r="AK1364" s="14">
        <v>44299</v>
      </c>
      <c r="AL1364" s="15">
        <f t="shared" si="202"/>
        <v>11190000</v>
      </c>
      <c r="AM1364" s="16">
        <v>10</v>
      </c>
      <c r="AN1364" s="14">
        <v>44605</v>
      </c>
      <c r="AO1364" s="14">
        <v>44665</v>
      </c>
      <c r="AP1364" s="15"/>
      <c r="AQ1364" s="15"/>
      <c r="AR1364" s="15"/>
      <c r="AS1364" s="15">
        <v>8392500</v>
      </c>
      <c r="AT1364" s="15"/>
      <c r="AU1364" s="15"/>
      <c r="AV1364" s="15"/>
      <c r="AW1364" s="15"/>
      <c r="AX1364" s="15"/>
      <c r="AY1364" s="15">
        <v>2797500</v>
      </c>
      <c r="AZ1364" s="15"/>
      <c r="BA1364" s="15"/>
      <c r="BB1364" s="19">
        <f t="shared" si="201"/>
        <v>8392500</v>
      </c>
      <c r="BC1364" s="15">
        <f t="shared" si="194"/>
        <v>11190000</v>
      </c>
      <c r="BD1364" s="15">
        <f t="shared" si="200"/>
        <v>11190000</v>
      </c>
      <c r="BE1364" t="str">
        <f t="shared" si="195"/>
        <v>OK</v>
      </c>
      <c r="BF1364">
        <f t="shared" si="196"/>
        <v>2</v>
      </c>
    </row>
    <row r="1365" spans="1:58" hidden="1">
      <c r="A1365">
        <v>13</v>
      </c>
      <c r="B1365" t="s">
        <v>24</v>
      </c>
      <c r="C1365" t="s">
        <v>1410</v>
      </c>
      <c r="D1365" t="s">
        <v>1294</v>
      </c>
      <c r="E1365" t="s">
        <v>10</v>
      </c>
      <c r="F1365" t="s">
        <v>197</v>
      </c>
      <c r="G1365">
        <v>5911</v>
      </c>
      <c r="H1365">
        <v>40</v>
      </c>
      <c r="I1365" s="15">
        <v>29840000</v>
      </c>
      <c r="J1365" s="15">
        <v>746000</v>
      </c>
      <c r="L1365">
        <v>40</v>
      </c>
      <c r="M1365" t="s">
        <v>40</v>
      </c>
      <c r="N1365" s="17" t="s">
        <v>48</v>
      </c>
      <c r="O1365" t="s">
        <v>114</v>
      </c>
      <c r="P1365" t="s">
        <v>1465</v>
      </c>
      <c r="Q1365" t="s">
        <v>53</v>
      </c>
      <c r="R1365" t="s">
        <v>117</v>
      </c>
      <c r="S1365" t="s">
        <v>118</v>
      </c>
      <c r="T1365" t="s">
        <v>199</v>
      </c>
      <c r="U1365" t="s">
        <v>1120</v>
      </c>
      <c r="V1365" s="17" t="str">
        <f t="shared" si="193"/>
        <v>13-591101</v>
      </c>
      <c r="W1365" t="s">
        <v>1476</v>
      </c>
      <c r="X1365" s="17" t="s">
        <v>40</v>
      </c>
      <c r="Y1365" s="14">
        <v>44256</v>
      </c>
      <c r="Z1365" s="16">
        <v>18</v>
      </c>
      <c r="AA1365" s="14">
        <v>44274</v>
      </c>
      <c r="AB1365" s="14">
        <v>44242</v>
      </c>
      <c r="AC1365" s="19">
        <f t="shared" si="198"/>
        <v>29840000</v>
      </c>
      <c r="AD1365">
        <v>21</v>
      </c>
      <c r="AE1365" s="14">
        <v>44263</v>
      </c>
      <c r="AF1365" s="14">
        <v>44264</v>
      </c>
      <c r="AG1365">
        <v>24</v>
      </c>
      <c r="AH1365" s="14">
        <v>44288</v>
      </c>
      <c r="AI1365" s="14">
        <v>44298</v>
      </c>
      <c r="AJ1365">
        <v>1</v>
      </c>
      <c r="AK1365" s="14">
        <v>44299</v>
      </c>
      <c r="AL1365" s="15">
        <f t="shared" si="202"/>
        <v>29840000</v>
      </c>
      <c r="AM1365" s="16">
        <v>10</v>
      </c>
      <c r="AN1365" s="14">
        <v>44605</v>
      </c>
      <c r="AO1365" s="14">
        <v>44665</v>
      </c>
      <c r="AP1365" s="15"/>
      <c r="AQ1365" s="15"/>
      <c r="AR1365" s="15"/>
      <c r="AS1365" s="15">
        <v>22380000</v>
      </c>
      <c r="AT1365" s="15"/>
      <c r="AU1365" s="15"/>
      <c r="AV1365" s="15"/>
      <c r="AW1365" s="15"/>
      <c r="AX1365" s="15"/>
      <c r="AY1365" s="15">
        <v>7460000</v>
      </c>
      <c r="AZ1365" s="15"/>
      <c r="BA1365" s="15"/>
      <c r="BB1365" s="19">
        <f t="shared" si="201"/>
        <v>22380000</v>
      </c>
      <c r="BC1365" s="15">
        <f t="shared" si="194"/>
        <v>29840000</v>
      </c>
      <c r="BD1365" s="15">
        <f t="shared" si="200"/>
        <v>29840000</v>
      </c>
      <c r="BE1365" t="str">
        <f t="shared" si="195"/>
        <v>OK</v>
      </c>
      <c r="BF1365">
        <f t="shared" si="196"/>
        <v>2</v>
      </c>
    </row>
    <row r="1366" spans="1:58" hidden="1">
      <c r="A1366">
        <v>13</v>
      </c>
      <c r="B1366" t="s">
        <v>24</v>
      </c>
      <c r="C1366" t="s">
        <v>1322</v>
      </c>
      <c r="D1366" t="s">
        <v>1308</v>
      </c>
      <c r="E1366" t="s">
        <v>10</v>
      </c>
      <c r="F1366" t="s">
        <v>197</v>
      </c>
      <c r="G1366">
        <v>5911</v>
      </c>
      <c r="H1366">
        <v>45</v>
      </c>
      <c r="I1366" s="15">
        <v>34200000</v>
      </c>
      <c r="J1366" s="15">
        <v>760000</v>
      </c>
      <c r="L1366">
        <v>45</v>
      </c>
      <c r="M1366" t="s">
        <v>40</v>
      </c>
      <c r="N1366" s="17" t="s">
        <v>48</v>
      </c>
      <c r="O1366" t="s">
        <v>114</v>
      </c>
      <c r="P1366" t="s">
        <v>1465</v>
      </c>
      <c r="Q1366" t="s">
        <v>53</v>
      </c>
      <c r="R1366" t="s">
        <v>117</v>
      </c>
      <c r="S1366" t="s">
        <v>118</v>
      </c>
      <c r="T1366" t="s">
        <v>199</v>
      </c>
      <c r="U1366" t="s">
        <v>1120</v>
      </c>
      <c r="V1366" s="17" t="str">
        <f t="shared" si="193"/>
        <v>13-591101</v>
      </c>
      <c r="W1366" t="s">
        <v>1481</v>
      </c>
      <c r="X1366" s="17" t="s">
        <v>40</v>
      </c>
      <c r="Y1366" s="14">
        <v>44256</v>
      </c>
      <c r="Z1366" s="16">
        <v>18</v>
      </c>
      <c r="AA1366" s="14">
        <v>44274</v>
      </c>
      <c r="AB1366" s="14">
        <v>44242</v>
      </c>
      <c r="AC1366" s="19">
        <f t="shared" si="198"/>
        <v>34200000</v>
      </c>
      <c r="AD1366">
        <v>21</v>
      </c>
      <c r="AE1366" s="14">
        <v>44263</v>
      </c>
      <c r="AF1366" s="14">
        <v>44264</v>
      </c>
      <c r="AG1366">
        <v>24</v>
      </c>
      <c r="AH1366" s="14">
        <v>44288</v>
      </c>
      <c r="AI1366" s="14">
        <v>44298</v>
      </c>
      <c r="AJ1366">
        <v>1</v>
      </c>
      <c r="AK1366" s="14">
        <v>44299</v>
      </c>
      <c r="AL1366" s="15">
        <f t="shared" si="202"/>
        <v>34200000</v>
      </c>
      <c r="AM1366" s="16">
        <v>10</v>
      </c>
      <c r="AN1366" s="14">
        <v>44605</v>
      </c>
      <c r="AO1366" s="14">
        <v>44665</v>
      </c>
      <c r="AP1366" s="15"/>
      <c r="AQ1366" s="15"/>
      <c r="AR1366" s="15"/>
      <c r="AS1366" s="15">
        <v>25650000</v>
      </c>
      <c r="AT1366" s="15"/>
      <c r="AU1366" s="15"/>
      <c r="AV1366" s="15"/>
      <c r="AW1366" s="15"/>
      <c r="AX1366" s="15"/>
      <c r="AY1366" s="15">
        <v>8550000</v>
      </c>
      <c r="AZ1366" s="15"/>
      <c r="BA1366" s="15"/>
      <c r="BB1366" s="19">
        <f t="shared" si="201"/>
        <v>25650000</v>
      </c>
      <c r="BC1366" s="15">
        <f t="shared" si="194"/>
        <v>34200000</v>
      </c>
      <c r="BD1366" s="15">
        <f t="shared" si="200"/>
        <v>34200000</v>
      </c>
      <c r="BE1366" t="str">
        <f t="shared" si="195"/>
        <v>OK</v>
      </c>
      <c r="BF1366">
        <f t="shared" si="196"/>
        <v>2</v>
      </c>
    </row>
    <row r="1367" spans="1:58" hidden="1">
      <c r="A1367">
        <v>13</v>
      </c>
      <c r="B1367" t="s">
        <v>24</v>
      </c>
      <c r="C1367" t="s">
        <v>1324</v>
      </c>
      <c r="D1367" t="s">
        <v>1325</v>
      </c>
      <c r="E1367" t="s">
        <v>10</v>
      </c>
      <c r="F1367" t="s">
        <v>197</v>
      </c>
      <c r="G1367">
        <v>5911</v>
      </c>
      <c r="H1367">
        <v>70</v>
      </c>
      <c r="I1367" s="15">
        <v>53200000</v>
      </c>
      <c r="J1367" s="15">
        <v>760000</v>
      </c>
      <c r="L1367">
        <v>70</v>
      </c>
      <c r="M1367" t="s">
        <v>40</v>
      </c>
      <c r="N1367" s="17" t="s">
        <v>48</v>
      </c>
      <c r="O1367" t="s">
        <v>114</v>
      </c>
      <c r="P1367" t="s">
        <v>1465</v>
      </c>
      <c r="Q1367" t="s">
        <v>53</v>
      </c>
      <c r="R1367" t="s">
        <v>117</v>
      </c>
      <c r="S1367" t="s">
        <v>118</v>
      </c>
      <c r="T1367" t="s">
        <v>199</v>
      </c>
      <c r="U1367" t="s">
        <v>1120</v>
      </c>
      <c r="V1367" s="17" t="str">
        <f t="shared" si="193"/>
        <v>13-591101</v>
      </c>
      <c r="W1367" t="s">
        <v>1482</v>
      </c>
      <c r="X1367" s="17" t="s">
        <v>40</v>
      </c>
      <c r="Y1367" s="14">
        <v>44256</v>
      </c>
      <c r="Z1367" s="16">
        <v>18</v>
      </c>
      <c r="AA1367" s="14">
        <v>44274</v>
      </c>
      <c r="AB1367" s="14">
        <v>44242</v>
      </c>
      <c r="AC1367" s="19">
        <f t="shared" si="198"/>
        <v>53200000</v>
      </c>
      <c r="AD1367">
        <v>21</v>
      </c>
      <c r="AE1367" s="14">
        <v>44263</v>
      </c>
      <c r="AF1367" s="14">
        <v>44264</v>
      </c>
      <c r="AG1367">
        <v>24</v>
      </c>
      <c r="AH1367" s="14">
        <v>44288</v>
      </c>
      <c r="AI1367" s="14">
        <v>44298</v>
      </c>
      <c r="AJ1367">
        <v>1</v>
      </c>
      <c r="AK1367" s="14">
        <v>44299</v>
      </c>
      <c r="AL1367" s="15">
        <f t="shared" si="202"/>
        <v>53200000</v>
      </c>
      <c r="AM1367" s="16">
        <v>10</v>
      </c>
      <c r="AN1367" s="14">
        <v>44605</v>
      </c>
      <c r="AO1367" s="14">
        <v>44665</v>
      </c>
      <c r="AP1367" s="15"/>
      <c r="AQ1367" s="15"/>
      <c r="AR1367" s="15"/>
      <c r="AS1367" s="15">
        <v>39900000</v>
      </c>
      <c r="AT1367" s="15"/>
      <c r="AU1367" s="15"/>
      <c r="AV1367" s="15"/>
      <c r="AW1367" s="15"/>
      <c r="AX1367" s="15"/>
      <c r="AY1367" s="15">
        <v>13300000</v>
      </c>
      <c r="AZ1367" s="15"/>
      <c r="BA1367" s="15"/>
      <c r="BB1367" s="19">
        <f t="shared" si="201"/>
        <v>39900000</v>
      </c>
      <c r="BC1367" s="15">
        <f t="shared" si="194"/>
        <v>53200000</v>
      </c>
      <c r="BD1367" s="15">
        <f t="shared" si="200"/>
        <v>53200000</v>
      </c>
      <c r="BE1367" t="str">
        <f t="shared" si="195"/>
        <v>OK</v>
      </c>
      <c r="BF1367">
        <f t="shared" si="196"/>
        <v>2</v>
      </c>
    </row>
    <row r="1368" spans="1:58" hidden="1">
      <c r="A1368">
        <v>13</v>
      </c>
      <c r="B1368" t="s">
        <v>24</v>
      </c>
      <c r="C1368" t="s">
        <v>1412</v>
      </c>
      <c r="D1368" t="s">
        <v>1294</v>
      </c>
      <c r="E1368" t="s">
        <v>10</v>
      </c>
      <c r="F1368" t="s">
        <v>197</v>
      </c>
      <c r="G1368">
        <v>5911</v>
      </c>
      <c r="H1368">
        <v>50</v>
      </c>
      <c r="I1368" s="15">
        <v>37300000</v>
      </c>
      <c r="J1368" s="15">
        <v>746000</v>
      </c>
      <c r="L1368">
        <v>50</v>
      </c>
      <c r="M1368" t="s">
        <v>40</v>
      </c>
      <c r="N1368" s="17" t="s">
        <v>48</v>
      </c>
      <c r="O1368" t="s">
        <v>114</v>
      </c>
      <c r="P1368" t="s">
        <v>1465</v>
      </c>
      <c r="Q1368" t="s">
        <v>53</v>
      </c>
      <c r="R1368" t="s">
        <v>117</v>
      </c>
      <c r="S1368" t="s">
        <v>118</v>
      </c>
      <c r="T1368" t="s">
        <v>199</v>
      </c>
      <c r="U1368" t="s">
        <v>1120</v>
      </c>
      <c r="V1368" s="17" t="str">
        <f t="shared" si="193"/>
        <v>13-591101</v>
      </c>
      <c r="W1368" t="s">
        <v>1468</v>
      </c>
      <c r="X1368" s="17" t="s">
        <v>40</v>
      </c>
      <c r="Y1368" s="14">
        <v>44256</v>
      </c>
      <c r="Z1368" s="16">
        <v>18</v>
      </c>
      <c r="AA1368" s="14">
        <v>44274</v>
      </c>
      <c r="AB1368" s="14">
        <v>44242</v>
      </c>
      <c r="AC1368" s="19">
        <f t="shared" si="198"/>
        <v>37300000</v>
      </c>
      <c r="AD1368">
        <v>21</v>
      </c>
      <c r="AE1368" s="14">
        <v>44263</v>
      </c>
      <c r="AF1368" s="14">
        <v>44264</v>
      </c>
      <c r="AG1368">
        <v>24</v>
      </c>
      <c r="AH1368" s="14">
        <v>44288</v>
      </c>
      <c r="AI1368" s="14">
        <v>44298</v>
      </c>
      <c r="AJ1368">
        <v>1</v>
      </c>
      <c r="AK1368" s="14">
        <v>44299</v>
      </c>
      <c r="AL1368" s="15">
        <f t="shared" si="202"/>
        <v>37300000</v>
      </c>
      <c r="AM1368" s="16">
        <v>10</v>
      </c>
      <c r="AN1368" s="14">
        <v>44605</v>
      </c>
      <c r="AO1368" s="14">
        <v>44665</v>
      </c>
      <c r="AP1368" s="15"/>
      <c r="AQ1368" s="15"/>
      <c r="AR1368" s="15"/>
      <c r="AS1368" s="15">
        <v>27975000</v>
      </c>
      <c r="AT1368" s="15"/>
      <c r="AU1368" s="15"/>
      <c r="AV1368" s="15"/>
      <c r="AW1368" s="15"/>
      <c r="AX1368" s="15"/>
      <c r="AY1368" s="15">
        <v>9325000</v>
      </c>
      <c r="AZ1368" s="15"/>
      <c r="BA1368" s="15"/>
      <c r="BB1368" s="19">
        <f t="shared" si="201"/>
        <v>27975000</v>
      </c>
      <c r="BC1368" s="15">
        <f t="shared" si="194"/>
        <v>37300000</v>
      </c>
      <c r="BD1368" s="15">
        <f t="shared" si="200"/>
        <v>37300000</v>
      </c>
      <c r="BE1368" t="str">
        <f t="shared" si="195"/>
        <v>OK</v>
      </c>
      <c r="BF1368">
        <f t="shared" si="196"/>
        <v>2</v>
      </c>
    </row>
    <row r="1369" spans="1:58" hidden="1">
      <c r="A1369">
        <v>13</v>
      </c>
      <c r="B1369" t="s">
        <v>24</v>
      </c>
      <c r="C1369" t="s">
        <v>1300</v>
      </c>
      <c r="D1369" t="s">
        <v>1300</v>
      </c>
      <c r="E1369" t="s">
        <v>10</v>
      </c>
      <c r="F1369" t="s">
        <v>197</v>
      </c>
      <c r="G1369">
        <v>5911</v>
      </c>
      <c r="H1369">
        <v>45</v>
      </c>
      <c r="I1369" s="15">
        <v>34695000</v>
      </c>
      <c r="J1369" s="15">
        <v>771000</v>
      </c>
      <c r="L1369">
        <v>45</v>
      </c>
      <c r="M1369" t="s">
        <v>40</v>
      </c>
      <c r="N1369" s="17" t="s">
        <v>48</v>
      </c>
      <c r="O1369" t="s">
        <v>114</v>
      </c>
      <c r="P1369" t="s">
        <v>1465</v>
      </c>
      <c r="Q1369" t="s">
        <v>53</v>
      </c>
      <c r="R1369" t="s">
        <v>117</v>
      </c>
      <c r="S1369" t="s">
        <v>118</v>
      </c>
      <c r="T1369" t="s">
        <v>199</v>
      </c>
      <c r="U1369" t="s">
        <v>1120</v>
      </c>
      <c r="V1369" s="17" t="str">
        <f t="shared" si="193"/>
        <v>13-591101</v>
      </c>
      <c r="W1369" t="s">
        <v>1466</v>
      </c>
      <c r="X1369" s="17" t="s">
        <v>40</v>
      </c>
      <c r="Y1369" s="14">
        <v>44256</v>
      </c>
      <c r="Z1369" s="16">
        <v>18</v>
      </c>
      <c r="AA1369" s="14">
        <v>44274</v>
      </c>
      <c r="AB1369" s="14">
        <v>44242</v>
      </c>
      <c r="AC1369" s="19">
        <f t="shared" si="198"/>
        <v>34695000</v>
      </c>
      <c r="AD1369">
        <v>21</v>
      </c>
      <c r="AE1369" s="14">
        <v>44263</v>
      </c>
      <c r="AF1369" s="14">
        <v>44264</v>
      </c>
      <c r="AG1369">
        <v>24</v>
      </c>
      <c r="AH1369" s="14">
        <v>44288</v>
      </c>
      <c r="AI1369" s="14">
        <v>44298</v>
      </c>
      <c r="AJ1369">
        <v>1</v>
      </c>
      <c r="AK1369" s="14">
        <v>44299</v>
      </c>
      <c r="AL1369" s="15">
        <f t="shared" si="202"/>
        <v>34695000</v>
      </c>
      <c r="AM1369" s="16">
        <v>10</v>
      </c>
      <c r="AN1369" s="14">
        <v>44605</v>
      </c>
      <c r="AO1369" s="14">
        <v>44665</v>
      </c>
      <c r="AP1369" s="15"/>
      <c r="AQ1369" s="15"/>
      <c r="AR1369" s="15"/>
      <c r="AS1369" s="15">
        <v>26021250</v>
      </c>
      <c r="AT1369" s="15"/>
      <c r="AU1369" s="15"/>
      <c r="AV1369" s="15"/>
      <c r="AW1369" s="15"/>
      <c r="AX1369" s="15"/>
      <c r="AY1369" s="15">
        <v>8673750</v>
      </c>
      <c r="AZ1369" s="15"/>
      <c r="BA1369" s="15"/>
      <c r="BB1369" s="19">
        <f t="shared" si="201"/>
        <v>26021250</v>
      </c>
      <c r="BC1369" s="15">
        <f t="shared" si="194"/>
        <v>34695000</v>
      </c>
      <c r="BD1369" s="15">
        <f t="shared" si="200"/>
        <v>34695000</v>
      </c>
      <c r="BE1369" t="str">
        <f t="shared" si="195"/>
        <v>OK</v>
      </c>
      <c r="BF1369">
        <f t="shared" si="196"/>
        <v>2</v>
      </c>
    </row>
    <row r="1370" spans="1:58" hidden="1">
      <c r="A1370">
        <v>13</v>
      </c>
      <c r="B1370" t="s">
        <v>24</v>
      </c>
      <c r="C1370" t="s">
        <v>1329</v>
      </c>
      <c r="D1370" t="s">
        <v>1305</v>
      </c>
      <c r="E1370" t="s">
        <v>10</v>
      </c>
      <c r="F1370" t="s">
        <v>197</v>
      </c>
      <c r="G1370">
        <v>5911</v>
      </c>
      <c r="H1370">
        <v>50</v>
      </c>
      <c r="I1370" s="15">
        <v>37800000</v>
      </c>
      <c r="J1370" s="15">
        <v>756000</v>
      </c>
      <c r="L1370">
        <v>50</v>
      </c>
      <c r="M1370" t="s">
        <v>40</v>
      </c>
      <c r="N1370" s="17" t="s">
        <v>48</v>
      </c>
      <c r="O1370" t="s">
        <v>114</v>
      </c>
      <c r="P1370" t="s">
        <v>1465</v>
      </c>
      <c r="Q1370" t="s">
        <v>53</v>
      </c>
      <c r="R1370" t="s">
        <v>117</v>
      </c>
      <c r="S1370" t="s">
        <v>118</v>
      </c>
      <c r="T1370" t="s">
        <v>199</v>
      </c>
      <c r="U1370" t="s">
        <v>1120</v>
      </c>
      <c r="V1370" s="17" t="str">
        <f t="shared" si="193"/>
        <v>13-591101</v>
      </c>
      <c r="W1370" t="s">
        <v>1483</v>
      </c>
      <c r="X1370" s="17" t="s">
        <v>40</v>
      </c>
      <c r="Y1370" s="14">
        <v>44256</v>
      </c>
      <c r="Z1370" s="16">
        <v>18</v>
      </c>
      <c r="AA1370" s="14">
        <v>44274</v>
      </c>
      <c r="AB1370" s="14">
        <v>44242</v>
      </c>
      <c r="AC1370" s="19">
        <f t="shared" si="198"/>
        <v>37800000</v>
      </c>
      <c r="AD1370">
        <v>21</v>
      </c>
      <c r="AE1370" s="14">
        <v>44263</v>
      </c>
      <c r="AF1370" s="14">
        <v>44264</v>
      </c>
      <c r="AG1370">
        <v>24</v>
      </c>
      <c r="AH1370" s="14">
        <v>44288</v>
      </c>
      <c r="AI1370" s="14">
        <v>44298</v>
      </c>
      <c r="AJ1370">
        <v>1</v>
      </c>
      <c r="AK1370" s="14">
        <v>44299</v>
      </c>
      <c r="AL1370" s="15">
        <f t="shared" si="202"/>
        <v>37800000</v>
      </c>
      <c r="AM1370" s="16">
        <v>10</v>
      </c>
      <c r="AN1370" s="14">
        <v>44605</v>
      </c>
      <c r="AO1370" s="14">
        <v>44665</v>
      </c>
      <c r="AP1370" s="15"/>
      <c r="AQ1370" s="15"/>
      <c r="AR1370" s="15"/>
      <c r="AS1370" s="15">
        <v>28350000</v>
      </c>
      <c r="AT1370" s="15"/>
      <c r="AU1370" s="15"/>
      <c r="AV1370" s="15"/>
      <c r="AW1370" s="15"/>
      <c r="AX1370" s="15"/>
      <c r="AY1370" s="15">
        <v>9450000</v>
      </c>
      <c r="AZ1370" s="15"/>
      <c r="BA1370" s="15"/>
      <c r="BB1370" s="19">
        <f t="shared" si="201"/>
        <v>28350000</v>
      </c>
      <c r="BC1370" s="15">
        <f t="shared" si="194"/>
        <v>37800000</v>
      </c>
      <c r="BD1370" s="15">
        <f t="shared" si="200"/>
        <v>37800000</v>
      </c>
      <c r="BE1370" t="str">
        <f t="shared" si="195"/>
        <v>OK</v>
      </c>
      <c r="BF1370">
        <f t="shared" si="196"/>
        <v>2</v>
      </c>
    </row>
    <row r="1371" spans="1:58" hidden="1">
      <c r="A1371">
        <v>13</v>
      </c>
      <c r="B1371" t="s">
        <v>24</v>
      </c>
      <c r="C1371" t="s">
        <v>1331</v>
      </c>
      <c r="D1371" t="s">
        <v>1290</v>
      </c>
      <c r="E1371" t="s">
        <v>10</v>
      </c>
      <c r="F1371" t="s">
        <v>197</v>
      </c>
      <c r="G1371">
        <v>5911</v>
      </c>
      <c r="H1371">
        <v>50</v>
      </c>
      <c r="I1371" s="15">
        <v>37800000</v>
      </c>
      <c r="J1371" s="15">
        <v>756000</v>
      </c>
      <c r="L1371">
        <v>50</v>
      </c>
      <c r="M1371" t="s">
        <v>40</v>
      </c>
      <c r="N1371" s="17" t="s">
        <v>48</v>
      </c>
      <c r="O1371" t="s">
        <v>114</v>
      </c>
      <c r="P1371" t="s">
        <v>1465</v>
      </c>
      <c r="Q1371" t="s">
        <v>53</v>
      </c>
      <c r="R1371" t="s">
        <v>117</v>
      </c>
      <c r="S1371" t="s">
        <v>118</v>
      </c>
      <c r="T1371" t="s">
        <v>199</v>
      </c>
      <c r="U1371" t="s">
        <v>1120</v>
      </c>
      <c r="V1371" s="17" t="str">
        <f t="shared" ref="V1371:V1434" si="203">CONCATENATE(U1371,"-",T1371)</f>
        <v>13-591101</v>
      </c>
      <c r="W1371" t="s">
        <v>1467</v>
      </c>
      <c r="X1371" s="17" t="s">
        <v>40</v>
      </c>
      <c r="Y1371" s="14">
        <v>44256</v>
      </c>
      <c r="Z1371" s="16">
        <v>18</v>
      </c>
      <c r="AA1371" s="14">
        <v>44274</v>
      </c>
      <c r="AB1371" s="14">
        <v>44242</v>
      </c>
      <c r="AC1371" s="19">
        <f t="shared" si="198"/>
        <v>37800000</v>
      </c>
      <c r="AD1371">
        <v>21</v>
      </c>
      <c r="AE1371" s="14">
        <v>44263</v>
      </c>
      <c r="AF1371" s="14">
        <v>44264</v>
      </c>
      <c r="AG1371">
        <v>24</v>
      </c>
      <c r="AH1371" s="14">
        <v>44288</v>
      </c>
      <c r="AI1371" s="14">
        <v>44298</v>
      </c>
      <c r="AJ1371">
        <v>1</v>
      </c>
      <c r="AK1371" s="14">
        <v>44299</v>
      </c>
      <c r="AL1371" s="15">
        <f t="shared" si="202"/>
        <v>37800000</v>
      </c>
      <c r="AM1371" s="16">
        <v>10</v>
      </c>
      <c r="AN1371" s="14">
        <v>44605</v>
      </c>
      <c r="AO1371" s="14">
        <v>44665</v>
      </c>
      <c r="AP1371" s="15"/>
      <c r="AQ1371" s="15"/>
      <c r="AR1371" s="15"/>
      <c r="AS1371" s="15">
        <v>28350000</v>
      </c>
      <c r="AT1371" s="15"/>
      <c r="AU1371" s="15"/>
      <c r="AV1371" s="15"/>
      <c r="AW1371" s="15"/>
      <c r="AX1371" s="15"/>
      <c r="AY1371" s="15">
        <v>9450000</v>
      </c>
      <c r="AZ1371" s="15"/>
      <c r="BA1371" s="15"/>
      <c r="BB1371" s="19">
        <f t="shared" si="201"/>
        <v>28350000</v>
      </c>
      <c r="BC1371" s="15">
        <f t="shared" ref="BC1371:BC1434" si="204">IF((SUM(AP1371:BA1371)=0),"---",(SUM(AP1371:BA1371)))</f>
        <v>37800000</v>
      </c>
      <c r="BD1371" s="15">
        <f t="shared" si="200"/>
        <v>37800000</v>
      </c>
      <c r="BE1371" t="str">
        <f t="shared" ref="BE1371:BE1434" si="205">IF(OR(BD1371="---",BC1371="---"),"---",IF(BD1371-BC1371=0,"OK","REVISAR"))</f>
        <v>OK</v>
      </c>
      <c r="BF1371">
        <f t="shared" ref="BF1371:BF1434" si="206">COUNT(AP1371:BA1371)</f>
        <v>2</v>
      </c>
    </row>
    <row r="1372" spans="1:58" hidden="1">
      <c r="A1372">
        <v>13</v>
      </c>
      <c r="B1372" t="s">
        <v>24</v>
      </c>
      <c r="C1372" t="s">
        <v>1359</v>
      </c>
      <c r="D1372" t="s">
        <v>1294</v>
      </c>
      <c r="E1372" t="s">
        <v>10</v>
      </c>
      <c r="F1372" t="s">
        <v>197</v>
      </c>
      <c r="G1372">
        <v>5911</v>
      </c>
      <c r="H1372">
        <v>40</v>
      </c>
      <c r="I1372" s="15">
        <v>30400000</v>
      </c>
      <c r="J1372" s="15">
        <v>760000</v>
      </c>
      <c r="L1372">
        <v>40</v>
      </c>
      <c r="M1372" t="s">
        <v>40</v>
      </c>
      <c r="N1372" s="17" t="s">
        <v>48</v>
      </c>
      <c r="O1372" t="s">
        <v>114</v>
      </c>
      <c r="P1372" t="s">
        <v>1465</v>
      </c>
      <c r="Q1372" t="s">
        <v>53</v>
      </c>
      <c r="R1372" t="s">
        <v>117</v>
      </c>
      <c r="S1372" t="s">
        <v>118</v>
      </c>
      <c r="T1372" t="s">
        <v>199</v>
      </c>
      <c r="U1372" t="s">
        <v>1120</v>
      </c>
      <c r="V1372" s="17" t="str">
        <f t="shared" si="203"/>
        <v>13-591101</v>
      </c>
      <c r="W1372" t="s">
        <v>1484</v>
      </c>
      <c r="X1372" s="17" t="s">
        <v>40</v>
      </c>
      <c r="Y1372" s="14">
        <v>44256</v>
      </c>
      <c r="Z1372" s="16">
        <v>18</v>
      </c>
      <c r="AA1372" s="14">
        <v>44274</v>
      </c>
      <c r="AB1372" s="14">
        <v>44242</v>
      </c>
      <c r="AC1372" s="19">
        <f t="shared" si="198"/>
        <v>30400000</v>
      </c>
      <c r="AD1372">
        <v>21</v>
      </c>
      <c r="AE1372" s="14">
        <v>44263</v>
      </c>
      <c r="AF1372" s="14">
        <v>44264</v>
      </c>
      <c r="AG1372">
        <v>24</v>
      </c>
      <c r="AH1372" s="14">
        <v>44288</v>
      </c>
      <c r="AI1372" s="14">
        <v>44298</v>
      </c>
      <c r="AJ1372">
        <v>1</v>
      </c>
      <c r="AK1372" s="14">
        <v>44299</v>
      </c>
      <c r="AL1372" s="15">
        <f t="shared" si="202"/>
        <v>30400000</v>
      </c>
      <c r="AM1372" s="16">
        <v>10</v>
      </c>
      <c r="AN1372" s="14">
        <v>44605</v>
      </c>
      <c r="AO1372" s="14">
        <v>44665</v>
      </c>
      <c r="AP1372" s="15"/>
      <c r="AQ1372" s="15"/>
      <c r="AR1372" s="15"/>
      <c r="AS1372" s="15">
        <v>22800000</v>
      </c>
      <c r="AT1372" s="15"/>
      <c r="AU1372" s="15"/>
      <c r="AV1372" s="15"/>
      <c r="AW1372" s="15"/>
      <c r="AX1372" s="15"/>
      <c r="AY1372" s="15">
        <v>7600000</v>
      </c>
      <c r="AZ1372" s="15"/>
      <c r="BA1372" s="15"/>
      <c r="BB1372" s="19">
        <f t="shared" si="201"/>
        <v>22800000</v>
      </c>
      <c r="BC1372" s="15">
        <f t="shared" si="204"/>
        <v>30400000</v>
      </c>
      <c r="BD1372" s="15">
        <f t="shared" si="200"/>
        <v>30400000</v>
      </c>
      <c r="BE1372" t="str">
        <f t="shared" si="205"/>
        <v>OK</v>
      </c>
      <c r="BF1372">
        <f t="shared" si="206"/>
        <v>2</v>
      </c>
    </row>
    <row r="1373" spans="1:58" hidden="1">
      <c r="A1373">
        <v>13</v>
      </c>
      <c r="B1373" t="s">
        <v>24</v>
      </c>
      <c r="C1373" t="s">
        <v>1333</v>
      </c>
      <c r="D1373" t="s">
        <v>1305</v>
      </c>
      <c r="E1373" t="s">
        <v>10</v>
      </c>
      <c r="F1373" t="s">
        <v>197</v>
      </c>
      <c r="G1373">
        <v>5911</v>
      </c>
      <c r="H1373">
        <v>30</v>
      </c>
      <c r="I1373" s="15">
        <v>22680000</v>
      </c>
      <c r="J1373" s="15">
        <v>756000</v>
      </c>
      <c r="L1373">
        <v>30</v>
      </c>
      <c r="M1373" t="s">
        <v>40</v>
      </c>
      <c r="N1373" s="17" t="s">
        <v>48</v>
      </c>
      <c r="O1373" t="s">
        <v>114</v>
      </c>
      <c r="P1373" t="s">
        <v>1465</v>
      </c>
      <c r="Q1373" t="s">
        <v>53</v>
      </c>
      <c r="R1373" t="s">
        <v>117</v>
      </c>
      <c r="S1373" t="s">
        <v>118</v>
      </c>
      <c r="T1373" t="s">
        <v>199</v>
      </c>
      <c r="U1373" t="s">
        <v>1120</v>
      </c>
      <c r="V1373" s="17" t="str">
        <f t="shared" si="203"/>
        <v>13-591101</v>
      </c>
      <c r="W1373" t="s">
        <v>1483</v>
      </c>
      <c r="X1373" s="17" t="s">
        <v>40</v>
      </c>
      <c r="Y1373" s="14">
        <v>44256</v>
      </c>
      <c r="Z1373" s="16">
        <v>18</v>
      </c>
      <c r="AA1373" s="14">
        <v>44274</v>
      </c>
      <c r="AB1373" s="14">
        <v>44242</v>
      </c>
      <c r="AC1373" s="19">
        <f t="shared" si="198"/>
        <v>22680000</v>
      </c>
      <c r="AD1373">
        <v>21</v>
      </c>
      <c r="AE1373" s="14">
        <v>44263</v>
      </c>
      <c r="AF1373" s="14">
        <v>44264</v>
      </c>
      <c r="AG1373">
        <v>24</v>
      </c>
      <c r="AH1373" s="14">
        <v>44288</v>
      </c>
      <c r="AI1373" s="14">
        <v>44298</v>
      </c>
      <c r="AJ1373">
        <v>1</v>
      </c>
      <c r="AK1373" s="14">
        <v>44299</v>
      </c>
      <c r="AL1373" s="15">
        <f t="shared" si="202"/>
        <v>22680000</v>
      </c>
      <c r="AM1373" s="16">
        <v>10</v>
      </c>
      <c r="AN1373" s="14">
        <v>44605</v>
      </c>
      <c r="AO1373" s="14">
        <v>44665</v>
      </c>
      <c r="AP1373" s="15"/>
      <c r="AQ1373" s="15"/>
      <c r="AR1373" s="15"/>
      <c r="AS1373" s="15">
        <v>17010000</v>
      </c>
      <c r="AT1373" s="15"/>
      <c r="AU1373" s="15"/>
      <c r="AV1373" s="15"/>
      <c r="AW1373" s="15"/>
      <c r="AX1373" s="15"/>
      <c r="AY1373" s="15">
        <v>5670000</v>
      </c>
      <c r="AZ1373" s="15"/>
      <c r="BA1373" s="15"/>
      <c r="BB1373" s="19">
        <f t="shared" si="201"/>
        <v>17010000</v>
      </c>
      <c r="BC1373" s="15">
        <f t="shared" si="204"/>
        <v>22680000</v>
      </c>
      <c r="BD1373" s="15">
        <f t="shared" si="200"/>
        <v>22680000</v>
      </c>
      <c r="BE1373" t="str">
        <f t="shared" si="205"/>
        <v>OK</v>
      </c>
      <c r="BF1373">
        <f t="shared" si="206"/>
        <v>2</v>
      </c>
    </row>
    <row r="1374" spans="1:58" hidden="1">
      <c r="A1374">
        <v>13</v>
      </c>
      <c r="B1374" t="s">
        <v>24</v>
      </c>
      <c r="C1374" t="s">
        <v>1382</v>
      </c>
      <c r="D1374" t="s">
        <v>1325</v>
      </c>
      <c r="E1374" t="s">
        <v>10</v>
      </c>
      <c r="F1374" t="s">
        <v>197</v>
      </c>
      <c r="G1374">
        <v>5911</v>
      </c>
      <c r="H1374">
        <v>80</v>
      </c>
      <c r="I1374" s="15">
        <v>59680000</v>
      </c>
      <c r="J1374" s="15">
        <v>746000</v>
      </c>
      <c r="L1374">
        <v>80</v>
      </c>
      <c r="M1374" t="s">
        <v>40</v>
      </c>
      <c r="N1374" s="17" t="s">
        <v>48</v>
      </c>
      <c r="O1374" t="s">
        <v>114</v>
      </c>
      <c r="P1374" t="s">
        <v>1465</v>
      </c>
      <c r="Q1374" t="s">
        <v>53</v>
      </c>
      <c r="R1374" t="s">
        <v>117</v>
      </c>
      <c r="S1374" t="s">
        <v>118</v>
      </c>
      <c r="T1374" t="s">
        <v>199</v>
      </c>
      <c r="U1374" t="s">
        <v>1120</v>
      </c>
      <c r="V1374" s="17" t="str">
        <f t="shared" si="203"/>
        <v>13-591101</v>
      </c>
      <c r="W1374" t="s">
        <v>1485</v>
      </c>
      <c r="X1374" s="17" t="s">
        <v>40</v>
      </c>
      <c r="Y1374" s="14">
        <v>44256</v>
      </c>
      <c r="Z1374" s="16">
        <v>18</v>
      </c>
      <c r="AA1374" s="14">
        <v>44274</v>
      </c>
      <c r="AB1374" s="14">
        <v>44242</v>
      </c>
      <c r="AC1374" s="19">
        <f t="shared" si="198"/>
        <v>59680000</v>
      </c>
      <c r="AD1374">
        <v>21</v>
      </c>
      <c r="AE1374" s="14">
        <v>44263</v>
      </c>
      <c r="AF1374" s="14">
        <v>44264</v>
      </c>
      <c r="AG1374">
        <v>24</v>
      </c>
      <c r="AH1374" s="14">
        <v>44288</v>
      </c>
      <c r="AI1374" s="14">
        <v>44298</v>
      </c>
      <c r="AJ1374">
        <v>1</v>
      </c>
      <c r="AK1374" s="14">
        <v>44299</v>
      </c>
      <c r="AL1374" s="15">
        <f t="shared" si="202"/>
        <v>59680000</v>
      </c>
      <c r="AM1374" s="16">
        <v>10</v>
      </c>
      <c r="AN1374" s="14">
        <v>44605</v>
      </c>
      <c r="AO1374" s="14">
        <v>44665</v>
      </c>
      <c r="AP1374" s="15"/>
      <c r="AQ1374" s="15"/>
      <c r="AR1374" s="15"/>
      <c r="AS1374" s="15">
        <v>44760000</v>
      </c>
      <c r="AT1374" s="15"/>
      <c r="AU1374" s="15"/>
      <c r="AV1374" s="15"/>
      <c r="AW1374" s="15"/>
      <c r="AX1374" s="15"/>
      <c r="AY1374" s="15">
        <v>14920000</v>
      </c>
      <c r="AZ1374" s="15"/>
      <c r="BA1374" s="15"/>
      <c r="BB1374" s="19">
        <f t="shared" si="201"/>
        <v>44760000</v>
      </c>
      <c r="BC1374" s="15">
        <f t="shared" si="204"/>
        <v>59680000</v>
      </c>
      <c r="BD1374" s="15">
        <f t="shared" si="200"/>
        <v>59680000</v>
      </c>
      <c r="BE1374" t="str">
        <f t="shared" si="205"/>
        <v>OK</v>
      </c>
      <c r="BF1374">
        <f t="shared" si="206"/>
        <v>2</v>
      </c>
    </row>
    <row r="1375" spans="1:58" hidden="1">
      <c r="A1375">
        <v>13</v>
      </c>
      <c r="B1375" t="s">
        <v>24</v>
      </c>
      <c r="C1375" t="s">
        <v>1414</v>
      </c>
      <c r="D1375" t="s">
        <v>1318</v>
      </c>
      <c r="E1375" t="s">
        <v>10</v>
      </c>
      <c r="F1375" t="s">
        <v>197</v>
      </c>
      <c r="G1375">
        <v>5911</v>
      </c>
      <c r="H1375">
        <v>30</v>
      </c>
      <c r="I1375" s="15">
        <v>23130000</v>
      </c>
      <c r="J1375" s="15">
        <v>771000</v>
      </c>
      <c r="L1375">
        <v>30</v>
      </c>
      <c r="M1375" t="s">
        <v>40</v>
      </c>
      <c r="N1375" s="17" t="s">
        <v>48</v>
      </c>
      <c r="O1375" t="s">
        <v>114</v>
      </c>
      <c r="P1375" t="s">
        <v>1465</v>
      </c>
      <c r="Q1375" t="s">
        <v>53</v>
      </c>
      <c r="R1375" t="s">
        <v>117</v>
      </c>
      <c r="S1375" t="s">
        <v>118</v>
      </c>
      <c r="T1375" t="s">
        <v>199</v>
      </c>
      <c r="U1375" t="s">
        <v>1120</v>
      </c>
      <c r="V1375" s="17" t="str">
        <f t="shared" si="203"/>
        <v>13-591101</v>
      </c>
      <c r="W1375" t="s">
        <v>1471</v>
      </c>
      <c r="X1375" s="17" t="s">
        <v>40</v>
      </c>
      <c r="Y1375" s="14">
        <v>44256</v>
      </c>
      <c r="Z1375" s="16">
        <v>18</v>
      </c>
      <c r="AA1375" s="14">
        <v>44274</v>
      </c>
      <c r="AB1375" s="14">
        <v>44242</v>
      </c>
      <c r="AC1375" s="19">
        <f t="shared" si="198"/>
        <v>23130000</v>
      </c>
      <c r="AD1375">
        <v>21</v>
      </c>
      <c r="AE1375" s="14">
        <v>44263</v>
      </c>
      <c r="AF1375" s="14">
        <v>44264</v>
      </c>
      <c r="AG1375">
        <v>24</v>
      </c>
      <c r="AH1375" s="14">
        <v>44288</v>
      </c>
      <c r="AI1375" s="14">
        <v>44298</v>
      </c>
      <c r="AJ1375">
        <v>1</v>
      </c>
      <c r="AK1375" s="14">
        <v>44299</v>
      </c>
      <c r="AL1375" s="15">
        <f t="shared" si="202"/>
        <v>23130000</v>
      </c>
      <c r="AM1375" s="16">
        <v>10</v>
      </c>
      <c r="AN1375" s="14">
        <v>44605</v>
      </c>
      <c r="AO1375" s="14">
        <v>44665</v>
      </c>
      <c r="AP1375" s="15"/>
      <c r="AQ1375" s="15"/>
      <c r="AR1375" s="15"/>
      <c r="AS1375" s="15">
        <v>17347500</v>
      </c>
      <c r="AT1375" s="15"/>
      <c r="AU1375" s="15"/>
      <c r="AV1375" s="15"/>
      <c r="AW1375" s="15"/>
      <c r="AX1375" s="15"/>
      <c r="AY1375" s="15">
        <v>5782500</v>
      </c>
      <c r="AZ1375" s="15"/>
      <c r="BA1375" s="15"/>
      <c r="BB1375" s="19">
        <f t="shared" si="201"/>
        <v>17347500</v>
      </c>
      <c r="BC1375" s="15">
        <f t="shared" si="204"/>
        <v>23130000</v>
      </c>
      <c r="BD1375" s="15">
        <f t="shared" si="200"/>
        <v>23130000</v>
      </c>
      <c r="BE1375" t="str">
        <f t="shared" si="205"/>
        <v>OK</v>
      </c>
      <c r="BF1375">
        <f t="shared" si="206"/>
        <v>2</v>
      </c>
    </row>
    <row r="1376" spans="1:58" hidden="1">
      <c r="A1376">
        <v>13</v>
      </c>
      <c r="B1376" t="s">
        <v>24</v>
      </c>
      <c r="C1376" t="s">
        <v>1415</v>
      </c>
      <c r="D1376" t="s">
        <v>1325</v>
      </c>
      <c r="E1376" t="s">
        <v>10</v>
      </c>
      <c r="F1376" t="s">
        <v>197</v>
      </c>
      <c r="G1376">
        <v>5911</v>
      </c>
      <c r="H1376">
        <v>20</v>
      </c>
      <c r="I1376" s="15">
        <v>15200000</v>
      </c>
      <c r="J1376" s="15">
        <v>760000</v>
      </c>
      <c r="L1376">
        <v>20</v>
      </c>
      <c r="M1376" t="s">
        <v>40</v>
      </c>
      <c r="N1376" s="17" t="s">
        <v>48</v>
      </c>
      <c r="O1376" t="s">
        <v>114</v>
      </c>
      <c r="P1376" t="s">
        <v>1465</v>
      </c>
      <c r="Q1376" t="s">
        <v>53</v>
      </c>
      <c r="R1376" t="s">
        <v>117</v>
      </c>
      <c r="S1376" t="s">
        <v>118</v>
      </c>
      <c r="T1376" t="s">
        <v>199</v>
      </c>
      <c r="U1376" t="s">
        <v>1120</v>
      </c>
      <c r="V1376" s="17" t="str">
        <f t="shared" si="203"/>
        <v>13-591101</v>
      </c>
      <c r="W1376" t="s">
        <v>1482</v>
      </c>
      <c r="X1376" s="17" t="s">
        <v>40</v>
      </c>
      <c r="Y1376" s="14">
        <v>44256</v>
      </c>
      <c r="Z1376" s="16">
        <v>18</v>
      </c>
      <c r="AA1376" s="14">
        <v>44274</v>
      </c>
      <c r="AB1376" s="14">
        <v>44242</v>
      </c>
      <c r="AC1376" s="19">
        <f t="shared" si="198"/>
        <v>15200000</v>
      </c>
      <c r="AD1376">
        <v>21</v>
      </c>
      <c r="AE1376" s="14">
        <v>44263</v>
      </c>
      <c r="AF1376" s="14">
        <v>44264</v>
      </c>
      <c r="AG1376">
        <v>24</v>
      </c>
      <c r="AH1376" s="14">
        <v>44288</v>
      </c>
      <c r="AI1376" s="14">
        <v>44298</v>
      </c>
      <c r="AJ1376">
        <v>1</v>
      </c>
      <c r="AK1376" s="14">
        <v>44299</v>
      </c>
      <c r="AL1376" s="15">
        <f t="shared" si="202"/>
        <v>15200000</v>
      </c>
      <c r="AM1376" s="16">
        <v>10</v>
      </c>
      <c r="AN1376" s="14">
        <v>44605</v>
      </c>
      <c r="AO1376" s="14">
        <v>44665</v>
      </c>
      <c r="AP1376" s="15"/>
      <c r="AQ1376" s="15"/>
      <c r="AR1376" s="15"/>
      <c r="AS1376" s="15">
        <v>11400000</v>
      </c>
      <c r="AT1376" s="15"/>
      <c r="AU1376" s="15"/>
      <c r="AV1376" s="15"/>
      <c r="AW1376" s="15"/>
      <c r="AX1376" s="15"/>
      <c r="AY1376" s="15">
        <v>3800000</v>
      </c>
      <c r="AZ1376" s="15"/>
      <c r="BA1376" s="15"/>
      <c r="BB1376" s="19">
        <f t="shared" si="201"/>
        <v>11400000</v>
      </c>
      <c r="BC1376" s="15">
        <f t="shared" si="204"/>
        <v>15200000</v>
      </c>
      <c r="BD1376" s="15">
        <f t="shared" si="200"/>
        <v>15200000</v>
      </c>
      <c r="BE1376" t="str">
        <f t="shared" si="205"/>
        <v>OK</v>
      </c>
      <c r="BF1376">
        <f t="shared" si="206"/>
        <v>2</v>
      </c>
    </row>
    <row r="1377" spans="1:58" hidden="1">
      <c r="A1377">
        <v>13</v>
      </c>
      <c r="B1377" t="s">
        <v>24</v>
      </c>
      <c r="C1377" t="s">
        <v>1383</v>
      </c>
      <c r="D1377" t="s">
        <v>1308</v>
      </c>
      <c r="E1377" t="s">
        <v>10</v>
      </c>
      <c r="F1377" t="s">
        <v>197</v>
      </c>
      <c r="G1377">
        <v>5911</v>
      </c>
      <c r="H1377">
        <v>40</v>
      </c>
      <c r="I1377" s="15">
        <v>29840000</v>
      </c>
      <c r="J1377" s="15">
        <v>746000</v>
      </c>
      <c r="L1377">
        <v>40</v>
      </c>
      <c r="M1377" t="s">
        <v>40</v>
      </c>
      <c r="N1377" s="17" t="s">
        <v>48</v>
      </c>
      <c r="O1377" t="s">
        <v>114</v>
      </c>
      <c r="P1377" t="s">
        <v>1465</v>
      </c>
      <c r="Q1377" t="s">
        <v>53</v>
      </c>
      <c r="R1377" t="s">
        <v>117</v>
      </c>
      <c r="S1377" t="s">
        <v>118</v>
      </c>
      <c r="T1377" t="s">
        <v>199</v>
      </c>
      <c r="U1377" t="s">
        <v>1120</v>
      </c>
      <c r="V1377" s="17" t="str">
        <f t="shared" si="203"/>
        <v>13-591101</v>
      </c>
      <c r="W1377" t="s">
        <v>1475</v>
      </c>
      <c r="X1377" s="17" t="s">
        <v>40</v>
      </c>
      <c r="Y1377" s="14">
        <v>44256</v>
      </c>
      <c r="Z1377" s="16">
        <v>18</v>
      </c>
      <c r="AA1377" s="14">
        <v>44274</v>
      </c>
      <c r="AB1377" s="14">
        <v>44242</v>
      </c>
      <c r="AC1377" s="19">
        <f t="shared" si="198"/>
        <v>29840000</v>
      </c>
      <c r="AD1377">
        <v>21</v>
      </c>
      <c r="AE1377" s="14">
        <v>44263</v>
      </c>
      <c r="AF1377" s="14">
        <v>44264</v>
      </c>
      <c r="AG1377">
        <v>24</v>
      </c>
      <c r="AH1377" s="14">
        <v>44288</v>
      </c>
      <c r="AI1377" s="14">
        <v>44298</v>
      </c>
      <c r="AJ1377">
        <v>1</v>
      </c>
      <c r="AK1377" s="14">
        <v>44299</v>
      </c>
      <c r="AL1377" s="15">
        <f t="shared" si="202"/>
        <v>29840000</v>
      </c>
      <c r="AM1377" s="16">
        <v>10</v>
      </c>
      <c r="AN1377" s="14">
        <v>44605</v>
      </c>
      <c r="AO1377" s="14">
        <v>44665</v>
      </c>
      <c r="AP1377" s="15"/>
      <c r="AQ1377" s="15"/>
      <c r="AR1377" s="15"/>
      <c r="AS1377" s="15">
        <v>22380000</v>
      </c>
      <c r="AT1377" s="15"/>
      <c r="AU1377" s="15"/>
      <c r="AV1377" s="15"/>
      <c r="AW1377" s="15"/>
      <c r="AX1377" s="15"/>
      <c r="AY1377" s="15">
        <v>7460000</v>
      </c>
      <c r="AZ1377" s="15"/>
      <c r="BA1377" s="15"/>
      <c r="BB1377" s="19">
        <f t="shared" si="201"/>
        <v>22380000</v>
      </c>
      <c r="BC1377" s="15">
        <f t="shared" si="204"/>
        <v>29840000</v>
      </c>
      <c r="BD1377" s="15">
        <f t="shared" si="200"/>
        <v>29840000</v>
      </c>
      <c r="BE1377" t="str">
        <f t="shared" si="205"/>
        <v>OK</v>
      </c>
      <c r="BF1377">
        <f t="shared" si="206"/>
        <v>2</v>
      </c>
    </row>
    <row r="1378" spans="1:58" hidden="1">
      <c r="A1378">
        <v>13</v>
      </c>
      <c r="B1378" t="s">
        <v>24</v>
      </c>
      <c r="C1378" t="s">
        <v>1335</v>
      </c>
      <c r="D1378" t="s">
        <v>1318</v>
      </c>
      <c r="E1378" t="s">
        <v>10</v>
      </c>
      <c r="F1378" t="s">
        <v>197</v>
      </c>
      <c r="G1378">
        <v>5911</v>
      </c>
      <c r="H1378">
        <v>40</v>
      </c>
      <c r="I1378" s="15">
        <v>30840000</v>
      </c>
      <c r="J1378" s="15">
        <v>771000</v>
      </c>
      <c r="L1378">
        <v>40</v>
      </c>
      <c r="M1378" t="s">
        <v>40</v>
      </c>
      <c r="N1378" s="17" t="s">
        <v>48</v>
      </c>
      <c r="O1378" t="s">
        <v>114</v>
      </c>
      <c r="P1378" t="s">
        <v>1465</v>
      </c>
      <c r="Q1378" t="s">
        <v>53</v>
      </c>
      <c r="R1378" t="s">
        <v>117</v>
      </c>
      <c r="S1378" t="s">
        <v>118</v>
      </c>
      <c r="T1378" t="s">
        <v>199</v>
      </c>
      <c r="U1378" t="s">
        <v>1120</v>
      </c>
      <c r="V1378" s="17" t="str">
        <f t="shared" si="203"/>
        <v>13-591101</v>
      </c>
      <c r="W1378" t="s">
        <v>1471</v>
      </c>
      <c r="X1378" s="17" t="s">
        <v>40</v>
      </c>
      <c r="Y1378" s="14">
        <v>44256</v>
      </c>
      <c r="Z1378" s="16">
        <v>18</v>
      </c>
      <c r="AA1378" s="14">
        <v>44274</v>
      </c>
      <c r="AB1378" s="14">
        <v>44242</v>
      </c>
      <c r="AC1378" s="19">
        <f t="shared" si="198"/>
        <v>30840000</v>
      </c>
      <c r="AD1378">
        <v>21</v>
      </c>
      <c r="AE1378" s="14">
        <v>44263</v>
      </c>
      <c r="AF1378" s="14">
        <v>44264</v>
      </c>
      <c r="AG1378">
        <v>24</v>
      </c>
      <c r="AH1378" s="14">
        <v>44288</v>
      </c>
      <c r="AI1378" s="14">
        <v>44298</v>
      </c>
      <c r="AJ1378">
        <v>1</v>
      </c>
      <c r="AK1378" s="14">
        <v>44299</v>
      </c>
      <c r="AL1378" s="15">
        <f t="shared" si="202"/>
        <v>30840000</v>
      </c>
      <c r="AM1378" s="16">
        <v>10</v>
      </c>
      <c r="AN1378" s="14">
        <v>44605</v>
      </c>
      <c r="AO1378" s="14">
        <v>44665</v>
      </c>
      <c r="AP1378" s="15"/>
      <c r="AQ1378" s="15"/>
      <c r="AR1378" s="15"/>
      <c r="AS1378" s="15">
        <v>23130000</v>
      </c>
      <c r="AT1378" s="15"/>
      <c r="AU1378" s="15"/>
      <c r="AV1378" s="15"/>
      <c r="AW1378" s="15"/>
      <c r="AX1378" s="15"/>
      <c r="AY1378" s="15">
        <v>7710000</v>
      </c>
      <c r="AZ1378" s="15"/>
      <c r="BA1378" s="15"/>
      <c r="BB1378" s="19">
        <f t="shared" si="201"/>
        <v>23130000</v>
      </c>
      <c r="BC1378" s="15">
        <f t="shared" si="204"/>
        <v>30840000</v>
      </c>
      <c r="BD1378" s="15">
        <f t="shared" si="200"/>
        <v>30840000</v>
      </c>
      <c r="BE1378" t="str">
        <f t="shared" si="205"/>
        <v>OK</v>
      </c>
      <c r="BF1378">
        <f t="shared" si="206"/>
        <v>2</v>
      </c>
    </row>
    <row r="1379" spans="1:58" hidden="1">
      <c r="A1379">
        <v>13</v>
      </c>
      <c r="B1379" t="s">
        <v>24</v>
      </c>
      <c r="C1379" t="s">
        <v>1335</v>
      </c>
      <c r="D1379" t="s">
        <v>1318</v>
      </c>
      <c r="E1379" t="s">
        <v>10</v>
      </c>
      <c r="F1379" t="s">
        <v>197</v>
      </c>
      <c r="G1379">
        <v>5911</v>
      </c>
      <c r="H1379">
        <v>90</v>
      </c>
      <c r="I1379" s="15">
        <v>68400000</v>
      </c>
      <c r="J1379" s="15">
        <v>760000</v>
      </c>
      <c r="L1379">
        <v>90</v>
      </c>
      <c r="M1379" t="s">
        <v>40</v>
      </c>
      <c r="N1379" s="17" t="s">
        <v>48</v>
      </c>
      <c r="O1379" t="s">
        <v>114</v>
      </c>
      <c r="P1379" t="s">
        <v>1465</v>
      </c>
      <c r="Q1379" t="s">
        <v>53</v>
      </c>
      <c r="R1379" t="s">
        <v>117</v>
      </c>
      <c r="S1379" t="s">
        <v>118</v>
      </c>
      <c r="T1379" t="s">
        <v>199</v>
      </c>
      <c r="U1379" t="s">
        <v>1120</v>
      </c>
      <c r="V1379" s="17" t="str">
        <f t="shared" si="203"/>
        <v>13-591101</v>
      </c>
      <c r="W1379" t="s">
        <v>1486</v>
      </c>
      <c r="X1379" s="17" t="s">
        <v>40</v>
      </c>
      <c r="Y1379" s="14">
        <v>44256</v>
      </c>
      <c r="Z1379" s="16">
        <v>18</v>
      </c>
      <c r="AA1379" s="14">
        <v>44274</v>
      </c>
      <c r="AB1379" s="14">
        <v>44242</v>
      </c>
      <c r="AC1379" s="19">
        <f t="shared" si="198"/>
        <v>68400000</v>
      </c>
      <c r="AD1379">
        <v>21</v>
      </c>
      <c r="AE1379" s="14">
        <v>44263</v>
      </c>
      <c r="AF1379" s="14">
        <v>44264</v>
      </c>
      <c r="AG1379">
        <v>24</v>
      </c>
      <c r="AH1379" s="14">
        <v>44288</v>
      </c>
      <c r="AI1379" s="14">
        <v>44298</v>
      </c>
      <c r="AJ1379">
        <v>1</v>
      </c>
      <c r="AK1379" s="14">
        <v>44299</v>
      </c>
      <c r="AL1379" s="15">
        <f t="shared" si="202"/>
        <v>68400000</v>
      </c>
      <c r="AM1379" s="16">
        <v>10</v>
      </c>
      <c r="AN1379" s="14">
        <v>44605</v>
      </c>
      <c r="AO1379" s="14">
        <v>44665</v>
      </c>
      <c r="AP1379" s="15"/>
      <c r="AQ1379" s="15"/>
      <c r="AR1379" s="15"/>
      <c r="AS1379" s="15">
        <v>51300000</v>
      </c>
      <c r="AT1379" s="15"/>
      <c r="AU1379" s="15"/>
      <c r="AV1379" s="15"/>
      <c r="AW1379" s="15"/>
      <c r="AX1379" s="15"/>
      <c r="AY1379" s="15">
        <v>17100000</v>
      </c>
      <c r="AZ1379" s="15"/>
      <c r="BA1379" s="15"/>
      <c r="BB1379" s="19">
        <f t="shared" si="201"/>
        <v>51300000</v>
      </c>
      <c r="BC1379" s="15">
        <f t="shared" si="204"/>
        <v>68400000</v>
      </c>
      <c r="BD1379" s="15">
        <f t="shared" si="200"/>
        <v>68400000</v>
      </c>
      <c r="BE1379" t="str">
        <f t="shared" si="205"/>
        <v>OK</v>
      </c>
      <c r="BF1379">
        <f t="shared" si="206"/>
        <v>2</v>
      </c>
    </row>
    <row r="1380" spans="1:58" hidden="1">
      <c r="A1380">
        <v>13</v>
      </c>
      <c r="B1380" t="s">
        <v>24</v>
      </c>
      <c r="C1380" t="s">
        <v>1337</v>
      </c>
      <c r="D1380" t="s">
        <v>1311</v>
      </c>
      <c r="E1380" t="s">
        <v>10</v>
      </c>
      <c r="F1380" t="s">
        <v>197</v>
      </c>
      <c r="G1380">
        <v>5911</v>
      </c>
      <c r="H1380">
        <v>80</v>
      </c>
      <c r="I1380" s="15">
        <v>59680000</v>
      </c>
      <c r="J1380" s="15">
        <v>746000</v>
      </c>
      <c r="L1380">
        <v>80</v>
      </c>
      <c r="M1380" t="s">
        <v>40</v>
      </c>
      <c r="N1380" s="17" t="s">
        <v>48</v>
      </c>
      <c r="O1380" t="s">
        <v>114</v>
      </c>
      <c r="P1380" t="s">
        <v>1465</v>
      </c>
      <c r="Q1380" t="s">
        <v>53</v>
      </c>
      <c r="R1380" t="s">
        <v>117</v>
      </c>
      <c r="S1380" t="s">
        <v>118</v>
      </c>
      <c r="T1380" t="s">
        <v>199</v>
      </c>
      <c r="U1380" t="s">
        <v>1120</v>
      </c>
      <c r="V1380" s="17" t="str">
        <f t="shared" si="203"/>
        <v>13-591101</v>
      </c>
      <c r="W1380" t="s">
        <v>1487</v>
      </c>
      <c r="X1380" s="17" t="s">
        <v>40</v>
      </c>
      <c r="Y1380" s="14">
        <v>44256</v>
      </c>
      <c r="Z1380" s="16">
        <v>18</v>
      </c>
      <c r="AA1380" s="14">
        <v>44274</v>
      </c>
      <c r="AB1380" s="14">
        <v>44242</v>
      </c>
      <c r="AC1380" s="19">
        <f t="shared" si="198"/>
        <v>59680000</v>
      </c>
      <c r="AD1380">
        <v>21</v>
      </c>
      <c r="AE1380" s="14">
        <v>44263</v>
      </c>
      <c r="AF1380" s="14">
        <v>44264</v>
      </c>
      <c r="AG1380">
        <v>24</v>
      </c>
      <c r="AH1380" s="14">
        <v>44288</v>
      </c>
      <c r="AI1380" s="14">
        <v>44298</v>
      </c>
      <c r="AJ1380">
        <v>1</v>
      </c>
      <c r="AK1380" s="14">
        <v>44299</v>
      </c>
      <c r="AL1380" s="15">
        <f t="shared" si="202"/>
        <v>59680000</v>
      </c>
      <c r="AM1380" s="16">
        <v>10</v>
      </c>
      <c r="AN1380" s="14">
        <v>44605</v>
      </c>
      <c r="AO1380" s="14">
        <v>44665</v>
      </c>
      <c r="AP1380" s="15"/>
      <c r="AQ1380" s="15"/>
      <c r="AR1380" s="15"/>
      <c r="AS1380" s="15">
        <v>44760000</v>
      </c>
      <c r="AT1380" s="15"/>
      <c r="AU1380" s="15"/>
      <c r="AV1380" s="15"/>
      <c r="AW1380" s="15"/>
      <c r="AX1380" s="15"/>
      <c r="AY1380" s="15">
        <v>14920000</v>
      </c>
      <c r="AZ1380" s="15"/>
      <c r="BA1380" s="15"/>
      <c r="BB1380" s="19">
        <f t="shared" si="201"/>
        <v>44760000</v>
      </c>
      <c r="BC1380" s="15">
        <f t="shared" si="204"/>
        <v>59680000</v>
      </c>
      <c r="BD1380" s="15">
        <f t="shared" si="200"/>
        <v>59680000</v>
      </c>
      <c r="BE1380" t="str">
        <f t="shared" si="205"/>
        <v>OK</v>
      </c>
      <c r="BF1380">
        <f t="shared" si="206"/>
        <v>2</v>
      </c>
    </row>
    <row r="1381" spans="1:58" hidden="1">
      <c r="A1381">
        <v>13</v>
      </c>
      <c r="B1381" t="s">
        <v>24</v>
      </c>
      <c r="C1381" t="s">
        <v>1339</v>
      </c>
      <c r="D1381" t="s">
        <v>1308</v>
      </c>
      <c r="E1381" t="s">
        <v>10</v>
      </c>
      <c r="F1381" t="s">
        <v>197</v>
      </c>
      <c r="G1381">
        <v>5911</v>
      </c>
      <c r="H1381">
        <v>45</v>
      </c>
      <c r="I1381" s="15">
        <v>34200000</v>
      </c>
      <c r="J1381" s="15">
        <v>760000</v>
      </c>
      <c r="L1381">
        <v>45</v>
      </c>
      <c r="M1381" t="s">
        <v>40</v>
      </c>
      <c r="N1381" s="17" t="s">
        <v>48</v>
      </c>
      <c r="O1381" t="s">
        <v>114</v>
      </c>
      <c r="P1381" t="s">
        <v>1465</v>
      </c>
      <c r="Q1381" t="s">
        <v>53</v>
      </c>
      <c r="R1381" t="s">
        <v>117</v>
      </c>
      <c r="S1381" t="s">
        <v>118</v>
      </c>
      <c r="T1381" t="s">
        <v>199</v>
      </c>
      <c r="U1381" t="s">
        <v>1120</v>
      </c>
      <c r="V1381" s="17" t="str">
        <f t="shared" si="203"/>
        <v>13-591101</v>
      </c>
      <c r="W1381" t="s">
        <v>1481</v>
      </c>
      <c r="X1381" s="17" t="s">
        <v>40</v>
      </c>
      <c r="Y1381" s="14">
        <v>44256</v>
      </c>
      <c r="Z1381" s="16">
        <v>18</v>
      </c>
      <c r="AA1381" s="14">
        <v>44274</v>
      </c>
      <c r="AB1381" s="14">
        <v>44242</v>
      </c>
      <c r="AC1381" s="19">
        <f t="shared" si="198"/>
        <v>34200000</v>
      </c>
      <c r="AD1381">
        <v>21</v>
      </c>
      <c r="AE1381" s="14">
        <v>44263</v>
      </c>
      <c r="AF1381" s="14">
        <v>44264</v>
      </c>
      <c r="AG1381">
        <v>24</v>
      </c>
      <c r="AH1381" s="14">
        <v>44288</v>
      </c>
      <c r="AI1381" s="14">
        <v>44298</v>
      </c>
      <c r="AJ1381">
        <v>1</v>
      </c>
      <c r="AK1381" s="14">
        <v>44299</v>
      </c>
      <c r="AL1381" s="15">
        <f t="shared" si="202"/>
        <v>34200000</v>
      </c>
      <c r="AM1381" s="16">
        <v>10</v>
      </c>
      <c r="AN1381" s="14">
        <v>44605</v>
      </c>
      <c r="AO1381" s="14">
        <v>44665</v>
      </c>
      <c r="AP1381" s="15"/>
      <c r="AQ1381" s="15"/>
      <c r="AR1381" s="15"/>
      <c r="AS1381" s="15">
        <v>25650000</v>
      </c>
      <c r="AT1381" s="15"/>
      <c r="AU1381" s="15"/>
      <c r="AV1381" s="15"/>
      <c r="AW1381" s="15"/>
      <c r="AX1381" s="15"/>
      <c r="AY1381" s="15">
        <v>8550000</v>
      </c>
      <c r="AZ1381" s="15"/>
      <c r="BA1381" s="15"/>
      <c r="BB1381" s="19">
        <f t="shared" si="201"/>
        <v>25650000</v>
      </c>
      <c r="BC1381" s="15">
        <f t="shared" si="204"/>
        <v>34200000</v>
      </c>
      <c r="BD1381" s="15">
        <f t="shared" si="200"/>
        <v>34200000</v>
      </c>
      <c r="BE1381" t="str">
        <f t="shared" si="205"/>
        <v>OK</v>
      </c>
      <c r="BF1381">
        <f t="shared" si="206"/>
        <v>2</v>
      </c>
    </row>
    <row r="1382" spans="1:58" hidden="1">
      <c r="A1382">
        <v>13</v>
      </c>
      <c r="B1382" t="s">
        <v>24</v>
      </c>
      <c r="C1382" t="s">
        <v>1360</v>
      </c>
      <c r="D1382" t="s">
        <v>1311</v>
      </c>
      <c r="E1382" t="s">
        <v>10</v>
      </c>
      <c r="F1382" t="s">
        <v>197</v>
      </c>
      <c r="G1382">
        <v>5911</v>
      </c>
      <c r="H1382">
        <v>80</v>
      </c>
      <c r="I1382" s="15">
        <v>59680000</v>
      </c>
      <c r="J1382" s="15">
        <v>746000</v>
      </c>
      <c r="L1382">
        <v>80</v>
      </c>
      <c r="M1382" t="s">
        <v>40</v>
      </c>
      <c r="N1382" s="17" t="s">
        <v>48</v>
      </c>
      <c r="O1382" t="s">
        <v>114</v>
      </c>
      <c r="P1382" t="s">
        <v>1465</v>
      </c>
      <c r="Q1382" t="s">
        <v>53</v>
      </c>
      <c r="R1382" t="s">
        <v>117</v>
      </c>
      <c r="S1382" t="s">
        <v>118</v>
      </c>
      <c r="T1382" t="s">
        <v>199</v>
      </c>
      <c r="U1382" t="s">
        <v>1120</v>
      </c>
      <c r="V1382" s="17" t="str">
        <f t="shared" si="203"/>
        <v>13-591101</v>
      </c>
      <c r="W1382" t="s">
        <v>1488</v>
      </c>
      <c r="X1382" s="17" t="s">
        <v>40</v>
      </c>
      <c r="Y1382" s="14">
        <v>44256</v>
      </c>
      <c r="Z1382" s="16">
        <v>18</v>
      </c>
      <c r="AA1382" s="14">
        <v>44274</v>
      </c>
      <c r="AB1382" s="14">
        <v>44242</v>
      </c>
      <c r="AC1382" s="19">
        <f t="shared" si="198"/>
        <v>59680000</v>
      </c>
      <c r="AD1382">
        <v>21</v>
      </c>
      <c r="AE1382" s="14">
        <v>44263</v>
      </c>
      <c r="AF1382" s="14">
        <v>44264</v>
      </c>
      <c r="AG1382">
        <v>24</v>
      </c>
      <c r="AH1382" s="14">
        <v>44288</v>
      </c>
      <c r="AI1382" s="14">
        <v>44298</v>
      </c>
      <c r="AJ1382">
        <v>1</v>
      </c>
      <c r="AK1382" s="14">
        <v>44299</v>
      </c>
      <c r="AL1382" s="15">
        <f t="shared" si="202"/>
        <v>59680000</v>
      </c>
      <c r="AM1382" s="16">
        <v>10</v>
      </c>
      <c r="AN1382" s="14">
        <v>44605</v>
      </c>
      <c r="AO1382" s="14">
        <v>44665</v>
      </c>
      <c r="AP1382" s="15"/>
      <c r="AQ1382" s="15"/>
      <c r="AR1382" s="15"/>
      <c r="AS1382" s="15">
        <v>44760000</v>
      </c>
      <c r="AT1382" s="15"/>
      <c r="AU1382" s="15"/>
      <c r="AV1382" s="15"/>
      <c r="AW1382" s="15"/>
      <c r="AX1382" s="15"/>
      <c r="AY1382" s="15">
        <v>14920000</v>
      </c>
      <c r="AZ1382" s="15"/>
      <c r="BA1382" s="15"/>
      <c r="BB1382" s="19">
        <f t="shared" si="201"/>
        <v>44760000</v>
      </c>
      <c r="BC1382" s="15">
        <f t="shared" si="204"/>
        <v>59680000</v>
      </c>
      <c r="BD1382" s="15">
        <f t="shared" si="200"/>
        <v>59680000</v>
      </c>
      <c r="BE1382" t="str">
        <f t="shared" si="205"/>
        <v>OK</v>
      </c>
      <c r="BF1382">
        <f t="shared" si="206"/>
        <v>2</v>
      </c>
    </row>
    <row r="1383" spans="1:58" hidden="1">
      <c r="A1383">
        <v>13</v>
      </c>
      <c r="B1383" t="s">
        <v>24</v>
      </c>
      <c r="C1383" t="s">
        <v>1384</v>
      </c>
      <c r="D1383" t="s">
        <v>1308</v>
      </c>
      <c r="E1383" t="s">
        <v>10</v>
      </c>
      <c r="F1383" t="s">
        <v>197</v>
      </c>
      <c r="G1383">
        <v>5911</v>
      </c>
      <c r="H1383">
        <v>90</v>
      </c>
      <c r="I1383" s="15">
        <v>68400000</v>
      </c>
      <c r="J1383" s="15">
        <v>760000</v>
      </c>
      <c r="L1383">
        <v>90</v>
      </c>
      <c r="M1383" t="s">
        <v>40</v>
      </c>
      <c r="N1383" s="17" t="s">
        <v>48</v>
      </c>
      <c r="O1383" t="s">
        <v>114</v>
      </c>
      <c r="P1383" t="s">
        <v>1465</v>
      </c>
      <c r="Q1383" t="s">
        <v>53</v>
      </c>
      <c r="R1383" t="s">
        <v>117</v>
      </c>
      <c r="S1383" t="s">
        <v>118</v>
      </c>
      <c r="T1383" t="s">
        <v>199</v>
      </c>
      <c r="U1383" t="s">
        <v>1120</v>
      </c>
      <c r="V1383" s="17" t="str">
        <f t="shared" si="203"/>
        <v>13-591101</v>
      </c>
      <c r="W1383" t="s">
        <v>1489</v>
      </c>
      <c r="X1383" s="17" t="s">
        <v>40</v>
      </c>
      <c r="Y1383" s="14">
        <v>44256</v>
      </c>
      <c r="Z1383" s="16">
        <v>18</v>
      </c>
      <c r="AA1383" s="14">
        <v>44274</v>
      </c>
      <c r="AB1383" s="14">
        <v>44242</v>
      </c>
      <c r="AC1383" s="19">
        <f t="shared" si="198"/>
        <v>68400000</v>
      </c>
      <c r="AD1383">
        <v>21</v>
      </c>
      <c r="AE1383" s="14">
        <v>44263</v>
      </c>
      <c r="AF1383" s="14">
        <v>44264</v>
      </c>
      <c r="AG1383">
        <v>24</v>
      </c>
      <c r="AH1383" s="14">
        <v>44288</v>
      </c>
      <c r="AI1383" s="14">
        <v>44298</v>
      </c>
      <c r="AJ1383">
        <v>1</v>
      </c>
      <c r="AK1383" s="14">
        <v>44299</v>
      </c>
      <c r="AL1383" s="15">
        <f t="shared" si="202"/>
        <v>68400000</v>
      </c>
      <c r="AM1383" s="16">
        <v>10</v>
      </c>
      <c r="AN1383" s="14">
        <v>44605</v>
      </c>
      <c r="AO1383" s="14">
        <v>44665</v>
      </c>
      <c r="AP1383" s="15"/>
      <c r="AQ1383" s="15"/>
      <c r="AR1383" s="15"/>
      <c r="AS1383" s="15">
        <v>51300000</v>
      </c>
      <c r="AT1383" s="15"/>
      <c r="AU1383" s="15"/>
      <c r="AV1383" s="15"/>
      <c r="AW1383" s="15"/>
      <c r="AX1383" s="15"/>
      <c r="AY1383" s="15">
        <v>17100000</v>
      </c>
      <c r="AZ1383" s="15"/>
      <c r="BA1383" s="15"/>
      <c r="BB1383" s="19">
        <f t="shared" si="201"/>
        <v>51300000</v>
      </c>
      <c r="BC1383" s="15">
        <f t="shared" si="204"/>
        <v>68400000</v>
      </c>
      <c r="BD1383" s="15">
        <f t="shared" si="200"/>
        <v>68400000</v>
      </c>
      <c r="BE1383" t="str">
        <f t="shared" si="205"/>
        <v>OK</v>
      </c>
      <c r="BF1383">
        <f t="shared" si="206"/>
        <v>2</v>
      </c>
    </row>
    <row r="1384" spans="1:58" hidden="1">
      <c r="A1384">
        <v>13</v>
      </c>
      <c r="B1384" t="s">
        <v>24</v>
      </c>
      <c r="C1384" t="s">
        <v>1385</v>
      </c>
      <c r="D1384" t="s">
        <v>1290</v>
      </c>
      <c r="E1384" t="s">
        <v>10</v>
      </c>
      <c r="F1384" t="s">
        <v>197</v>
      </c>
      <c r="G1384">
        <v>5911</v>
      </c>
      <c r="H1384">
        <v>80</v>
      </c>
      <c r="I1384" s="15">
        <v>59680000</v>
      </c>
      <c r="J1384" s="15">
        <v>746000</v>
      </c>
      <c r="L1384">
        <v>80</v>
      </c>
      <c r="M1384" t="s">
        <v>40</v>
      </c>
      <c r="N1384" s="17" t="s">
        <v>48</v>
      </c>
      <c r="O1384" t="s">
        <v>114</v>
      </c>
      <c r="P1384" t="s">
        <v>1465</v>
      </c>
      <c r="Q1384" t="s">
        <v>53</v>
      </c>
      <c r="R1384" t="s">
        <v>117</v>
      </c>
      <c r="S1384" t="s">
        <v>118</v>
      </c>
      <c r="T1384" t="s">
        <v>199</v>
      </c>
      <c r="U1384" t="s">
        <v>1120</v>
      </c>
      <c r="V1384" s="17" t="str">
        <f t="shared" si="203"/>
        <v>13-591101</v>
      </c>
      <c r="W1384" t="s">
        <v>1490</v>
      </c>
      <c r="X1384" s="17" t="s">
        <v>40</v>
      </c>
      <c r="Y1384" s="14">
        <v>44256</v>
      </c>
      <c r="Z1384" s="16">
        <v>18</v>
      </c>
      <c r="AA1384" s="14">
        <v>44274</v>
      </c>
      <c r="AB1384" s="14">
        <v>44242</v>
      </c>
      <c r="AC1384" s="19">
        <f t="shared" si="198"/>
        <v>59680000</v>
      </c>
      <c r="AD1384">
        <v>21</v>
      </c>
      <c r="AE1384" s="14">
        <v>44263</v>
      </c>
      <c r="AF1384" s="14">
        <v>44264</v>
      </c>
      <c r="AG1384">
        <v>24</v>
      </c>
      <c r="AH1384" s="14">
        <v>44288</v>
      </c>
      <c r="AI1384" s="14">
        <v>44298</v>
      </c>
      <c r="AJ1384">
        <v>1</v>
      </c>
      <c r="AK1384" s="14">
        <v>44299</v>
      </c>
      <c r="AL1384" s="15">
        <f t="shared" si="202"/>
        <v>59680000</v>
      </c>
      <c r="AM1384" s="16">
        <v>10</v>
      </c>
      <c r="AN1384" s="14">
        <v>44605</v>
      </c>
      <c r="AO1384" s="14">
        <v>44665</v>
      </c>
      <c r="AP1384" s="15"/>
      <c r="AQ1384" s="15"/>
      <c r="AR1384" s="15"/>
      <c r="AS1384" s="15">
        <v>44760000</v>
      </c>
      <c r="AT1384" s="15"/>
      <c r="AU1384" s="15"/>
      <c r="AV1384" s="15"/>
      <c r="AW1384" s="15"/>
      <c r="AX1384" s="15"/>
      <c r="AY1384" s="15">
        <v>14920000</v>
      </c>
      <c r="AZ1384" s="15"/>
      <c r="BA1384" s="15"/>
      <c r="BB1384" s="19">
        <f t="shared" si="201"/>
        <v>44760000</v>
      </c>
      <c r="BC1384" s="15">
        <f t="shared" si="204"/>
        <v>59680000</v>
      </c>
      <c r="BD1384" s="15">
        <f t="shared" si="200"/>
        <v>59680000</v>
      </c>
      <c r="BE1384" t="str">
        <f t="shared" si="205"/>
        <v>OK</v>
      </c>
      <c r="BF1384">
        <f t="shared" si="206"/>
        <v>2</v>
      </c>
    </row>
    <row r="1385" spans="1:58" hidden="1">
      <c r="A1385">
        <v>13</v>
      </c>
      <c r="B1385" t="s">
        <v>24</v>
      </c>
      <c r="C1385" t="s">
        <v>1341</v>
      </c>
      <c r="D1385" t="s">
        <v>1325</v>
      </c>
      <c r="E1385" t="s">
        <v>10</v>
      </c>
      <c r="F1385" t="s">
        <v>197</v>
      </c>
      <c r="G1385">
        <v>5911</v>
      </c>
      <c r="H1385">
        <v>90</v>
      </c>
      <c r="I1385" s="15">
        <v>68400000</v>
      </c>
      <c r="J1385" s="15">
        <v>760000</v>
      </c>
      <c r="L1385">
        <v>90</v>
      </c>
      <c r="M1385" t="s">
        <v>40</v>
      </c>
      <c r="N1385" s="17" t="s">
        <v>48</v>
      </c>
      <c r="O1385" t="s">
        <v>114</v>
      </c>
      <c r="P1385" t="s">
        <v>1465</v>
      </c>
      <c r="Q1385" t="s">
        <v>53</v>
      </c>
      <c r="R1385" t="s">
        <v>117</v>
      </c>
      <c r="S1385" t="s">
        <v>118</v>
      </c>
      <c r="T1385" t="s">
        <v>199</v>
      </c>
      <c r="U1385" t="s">
        <v>1120</v>
      </c>
      <c r="V1385" s="17" t="str">
        <f t="shared" si="203"/>
        <v>13-591101</v>
      </c>
      <c r="W1385" t="s">
        <v>1491</v>
      </c>
      <c r="X1385" s="17" t="s">
        <v>40</v>
      </c>
      <c r="Y1385" s="14">
        <v>44256</v>
      </c>
      <c r="Z1385" s="16">
        <v>18</v>
      </c>
      <c r="AA1385" s="14">
        <v>44274</v>
      </c>
      <c r="AB1385" s="14">
        <v>44242</v>
      </c>
      <c r="AC1385" s="19">
        <f t="shared" si="198"/>
        <v>68400000</v>
      </c>
      <c r="AD1385">
        <v>21</v>
      </c>
      <c r="AE1385" s="14">
        <v>44263</v>
      </c>
      <c r="AF1385" s="14">
        <v>44264</v>
      </c>
      <c r="AG1385">
        <v>24</v>
      </c>
      <c r="AH1385" s="14">
        <v>44288</v>
      </c>
      <c r="AI1385" s="14">
        <v>44298</v>
      </c>
      <c r="AJ1385">
        <v>1</v>
      </c>
      <c r="AK1385" s="14">
        <v>44299</v>
      </c>
      <c r="AL1385" s="15">
        <f t="shared" si="202"/>
        <v>68400000</v>
      </c>
      <c r="AM1385" s="16">
        <v>10</v>
      </c>
      <c r="AN1385" s="14">
        <v>44605</v>
      </c>
      <c r="AO1385" s="14">
        <v>44665</v>
      </c>
      <c r="AP1385" s="15"/>
      <c r="AQ1385" s="15"/>
      <c r="AR1385" s="15"/>
      <c r="AS1385" s="15">
        <v>51300000</v>
      </c>
      <c r="AT1385" s="15"/>
      <c r="AU1385" s="15"/>
      <c r="AV1385" s="15"/>
      <c r="AW1385" s="15"/>
      <c r="AX1385" s="15"/>
      <c r="AY1385" s="15">
        <v>17100000</v>
      </c>
      <c r="AZ1385" s="15"/>
      <c r="BA1385" s="15"/>
      <c r="BB1385" s="19">
        <f t="shared" si="201"/>
        <v>51300000</v>
      </c>
      <c r="BC1385" s="15">
        <f t="shared" si="204"/>
        <v>68400000</v>
      </c>
      <c r="BD1385" s="15">
        <f t="shared" si="200"/>
        <v>68400000</v>
      </c>
      <c r="BE1385" t="str">
        <f t="shared" si="205"/>
        <v>OK</v>
      </c>
      <c r="BF1385">
        <f t="shared" si="206"/>
        <v>2</v>
      </c>
    </row>
    <row r="1386" spans="1:58" hidden="1">
      <c r="A1386">
        <v>13</v>
      </c>
      <c r="B1386" t="s">
        <v>24</v>
      </c>
      <c r="C1386" t="s">
        <v>1417</v>
      </c>
      <c r="D1386" t="s">
        <v>1318</v>
      </c>
      <c r="E1386" t="s">
        <v>10</v>
      </c>
      <c r="F1386" t="s">
        <v>197</v>
      </c>
      <c r="G1386">
        <v>5911</v>
      </c>
      <c r="H1386">
        <v>20</v>
      </c>
      <c r="I1386" s="15">
        <v>15420000</v>
      </c>
      <c r="J1386" s="15">
        <v>771000</v>
      </c>
      <c r="L1386">
        <v>20</v>
      </c>
      <c r="M1386" t="s">
        <v>40</v>
      </c>
      <c r="N1386" s="17" t="s">
        <v>48</v>
      </c>
      <c r="O1386" t="s">
        <v>114</v>
      </c>
      <c r="P1386" t="s">
        <v>1465</v>
      </c>
      <c r="Q1386" t="s">
        <v>53</v>
      </c>
      <c r="R1386" t="s">
        <v>117</v>
      </c>
      <c r="S1386" t="s">
        <v>118</v>
      </c>
      <c r="T1386" t="s">
        <v>199</v>
      </c>
      <c r="U1386" t="s">
        <v>1120</v>
      </c>
      <c r="V1386" s="17" t="str">
        <f t="shared" si="203"/>
        <v>13-591101</v>
      </c>
      <c r="W1386" t="s">
        <v>1492</v>
      </c>
      <c r="X1386" s="17" t="s">
        <v>40</v>
      </c>
      <c r="Y1386" s="14">
        <v>44256</v>
      </c>
      <c r="Z1386" s="16">
        <v>18</v>
      </c>
      <c r="AA1386" s="14">
        <v>44274</v>
      </c>
      <c r="AB1386" s="14">
        <v>44242</v>
      </c>
      <c r="AC1386" s="19">
        <f t="shared" si="198"/>
        <v>15420000</v>
      </c>
      <c r="AD1386">
        <v>21</v>
      </c>
      <c r="AE1386" s="14">
        <v>44263</v>
      </c>
      <c r="AF1386" s="14">
        <v>44264</v>
      </c>
      <c r="AG1386">
        <v>24</v>
      </c>
      <c r="AH1386" s="14">
        <v>44288</v>
      </c>
      <c r="AI1386" s="14">
        <v>44298</v>
      </c>
      <c r="AJ1386">
        <v>1</v>
      </c>
      <c r="AK1386" s="14">
        <v>44299</v>
      </c>
      <c r="AL1386" s="15">
        <f t="shared" si="202"/>
        <v>15420000</v>
      </c>
      <c r="AM1386" s="16">
        <v>10</v>
      </c>
      <c r="AN1386" s="14">
        <v>44605</v>
      </c>
      <c r="AO1386" s="14">
        <v>44665</v>
      </c>
      <c r="AP1386" s="15"/>
      <c r="AQ1386" s="15"/>
      <c r="AR1386" s="15"/>
      <c r="AS1386" s="15">
        <v>11565000</v>
      </c>
      <c r="AT1386" s="15"/>
      <c r="AU1386" s="15"/>
      <c r="AV1386" s="15"/>
      <c r="AW1386" s="15"/>
      <c r="AX1386" s="15"/>
      <c r="AY1386" s="15">
        <v>3855000</v>
      </c>
      <c r="AZ1386" s="15"/>
      <c r="BA1386" s="15"/>
      <c r="BB1386" s="19">
        <f t="shared" si="201"/>
        <v>11565000</v>
      </c>
      <c r="BC1386" s="15">
        <f t="shared" si="204"/>
        <v>15420000</v>
      </c>
      <c r="BD1386" s="15">
        <f t="shared" si="200"/>
        <v>15420000</v>
      </c>
      <c r="BE1386" t="str">
        <f t="shared" si="205"/>
        <v>OK</v>
      </c>
      <c r="BF1386">
        <f t="shared" si="206"/>
        <v>2</v>
      </c>
    </row>
    <row r="1387" spans="1:58" hidden="1">
      <c r="A1387">
        <v>13</v>
      </c>
      <c r="B1387" t="s">
        <v>24</v>
      </c>
      <c r="C1387" t="s">
        <v>1418</v>
      </c>
      <c r="D1387" t="s">
        <v>1294</v>
      </c>
      <c r="E1387" t="s">
        <v>10</v>
      </c>
      <c r="F1387" t="s">
        <v>197</v>
      </c>
      <c r="G1387">
        <v>5911</v>
      </c>
      <c r="H1387">
        <v>50</v>
      </c>
      <c r="I1387" s="15">
        <v>38000000</v>
      </c>
      <c r="J1387" s="15">
        <v>760000</v>
      </c>
      <c r="L1387">
        <v>50</v>
      </c>
      <c r="M1387" t="s">
        <v>40</v>
      </c>
      <c r="N1387" s="17" t="s">
        <v>48</v>
      </c>
      <c r="O1387" t="s">
        <v>114</v>
      </c>
      <c r="P1387" t="s">
        <v>1465</v>
      </c>
      <c r="Q1387" t="s">
        <v>53</v>
      </c>
      <c r="R1387" t="s">
        <v>117</v>
      </c>
      <c r="S1387" t="s">
        <v>118</v>
      </c>
      <c r="T1387" t="s">
        <v>199</v>
      </c>
      <c r="U1387" t="s">
        <v>1120</v>
      </c>
      <c r="V1387" s="17" t="str">
        <f t="shared" si="203"/>
        <v>13-591101</v>
      </c>
      <c r="W1387" t="s">
        <v>1484</v>
      </c>
      <c r="X1387" s="17" t="s">
        <v>40</v>
      </c>
      <c r="Y1387" s="14">
        <v>44256</v>
      </c>
      <c r="Z1387" s="16">
        <v>18</v>
      </c>
      <c r="AA1387" s="14">
        <v>44274</v>
      </c>
      <c r="AB1387" s="14">
        <v>44242</v>
      </c>
      <c r="AC1387" s="19">
        <f t="shared" si="198"/>
        <v>38000000</v>
      </c>
      <c r="AD1387">
        <v>21</v>
      </c>
      <c r="AE1387" s="14">
        <v>44263</v>
      </c>
      <c r="AF1387" s="14">
        <v>44264</v>
      </c>
      <c r="AG1387">
        <v>24</v>
      </c>
      <c r="AH1387" s="14">
        <v>44288</v>
      </c>
      <c r="AI1387" s="14">
        <v>44298</v>
      </c>
      <c r="AJ1387">
        <v>1</v>
      </c>
      <c r="AK1387" s="14">
        <v>44299</v>
      </c>
      <c r="AL1387" s="15">
        <f t="shared" si="202"/>
        <v>38000000</v>
      </c>
      <c r="AM1387" s="16">
        <v>10</v>
      </c>
      <c r="AN1387" s="14">
        <v>44605</v>
      </c>
      <c r="AO1387" s="14">
        <v>44665</v>
      </c>
      <c r="AP1387" s="15"/>
      <c r="AQ1387" s="15"/>
      <c r="AR1387" s="15"/>
      <c r="AS1387" s="15">
        <v>28500000</v>
      </c>
      <c r="AT1387" s="15"/>
      <c r="AU1387" s="15"/>
      <c r="AV1387" s="15"/>
      <c r="AW1387" s="15"/>
      <c r="AX1387" s="15"/>
      <c r="AY1387" s="15">
        <v>9500000</v>
      </c>
      <c r="AZ1387" s="15"/>
      <c r="BA1387" s="15"/>
      <c r="BB1387" s="19">
        <f t="shared" si="201"/>
        <v>28500000</v>
      </c>
      <c r="BC1387" s="15">
        <f t="shared" si="204"/>
        <v>38000000</v>
      </c>
      <c r="BD1387" s="15">
        <f t="shared" si="200"/>
        <v>38000000</v>
      </c>
      <c r="BE1387" t="str">
        <f t="shared" si="205"/>
        <v>OK</v>
      </c>
      <c r="BF1387">
        <f t="shared" si="206"/>
        <v>2</v>
      </c>
    </row>
    <row r="1388" spans="1:58" hidden="1">
      <c r="A1388">
        <v>13</v>
      </c>
      <c r="B1388" t="s">
        <v>24</v>
      </c>
      <c r="C1388" t="s">
        <v>1343</v>
      </c>
      <c r="D1388" t="s">
        <v>1300</v>
      </c>
      <c r="E1388" t="s">
        <v>10</v>
      </c>
      <c r="F1388" t="s">
        <v>197</v>
      </c>
      <c r="G1388">
        <v>5911</v>
      </c>
      <c r="H1388">
        <v>25</v>
      </c>
      <c r="I1388" s="15">
        <v>19275000</v>
      </c>
      <c r="J1388" s="15">
        <v>771000</v>
      </c>
      <c r="L1388">
        <v>25</v>
      </c>
      <c r="M1388" t="s">
        <v>40</v>
      </c>
      <c r="N1388" s="17" t="s">
        <v>48</v>
      </c>
      <c r="O1388" t="s">
        <v>114</v>
      </c>
      <c r="P1388" t="s">
        <v>1465</v>
      </c>
      <c r="Q1388" t="s">
        <v>53</v>
      </c>
      <c r="R1388" t="s">
        <v>117</v>
      </c>
      <c r="S1388" t="s">
        <v>118</v>
      </c>
      <c r="T1388" t="s">
        <v>199</v>
      </c>
      <c r="U1388" t="s">
        <v>1120</v>
      </c>
      <c r="V1388" s="17" t="str">
        <f t="shared" si="203"/>
        <v>13-591101</v>
      </c>
      <c r="W1388" t="s">
        <v>1466</v>
      </c>
      <c r="X1388" s="17" t="s">
        <v>40</v>
      </c>
      <c r="Y1388" s="14">
        <v>44256</v>
      </c>
      <c r="Z1388" s="16">
        <v>18</v>
      </c>
      <c r="AA1388" s="14">
        <v>44274</v>
      </c>
      <c r="AB1388" s="14">
        <v>44242</v>
      </c>
      <c r="AC1388" s="19">
        <f t="shared" si="198"/>
        <v>19275000</v>
      </c>
      <c r="AD1388">
        <v>21</v>
      </c>
      <c r="AE1388" s="14">
        <v>44263</v>
      </c>
      <c r="AF1388" s="14">
        <v>44264</v>
      </c>
      <c r="AG1388">
        <v>24</v>
      </c>
      <c r="AH1388" s="14">
        <v>44288</v>
      </c>
      <c r="AI1388" s="14">
        <v>44298</v>
      </c>
      <c r="AJ1388">
        <v>1</v>
      </c>
      <c r="AK1388" s="14">
        <v>44299</v>
      </c>
      <c r="AL1388" s="15">
        <f t="shared" si="202"/>
        <v>19275000</v>
      </c>
      <c r="AM1388" s="16">
        <v>10</v>
      </c>
      <c r="AN1388" s="14">
        <v>44605</v>
      </c>
      <c r="AO1388" s="14">
        <v>44665</v>
      </c>
      <c r="AP1388" s="15"/>
      <c r="AQ1388" s="15"/>
      <c r="AR1388" s="15"/>
      <c r="AS1388" s="15">
        <v>14456250</v>
      </c>
      <c r="AT1388" s="15"/>
      <c r="AU1388" s="15"/>
      <c r="AV1388" s="15"/>
      <c r="AW1388" s="15"/>
      <c r="AX1388" s="15"/>
      <c r="AY1388" s="15">
        <v>4818750</v>
      </c>
      <c r="AZ1388" s="15"/>
      <c r="BA1388" s="15"/>
      <c r="BB1388" s="19">
        <f t="shared" si="201"/>
        <v>14456250</v>
      </c>
      <c r="BC1388" s="15">
        <f t="shared" si="204"/>
        <v>19275000</v>
      </c>
      <c r="BD1388" s="15">
        <f t="shared" si="200"/>
        <v>19275000</v>
      </c>
      <c r="BE1388" t="str">
        <f t="shared" si="205"/>
        <v>OK</v>
      </c>
      <c r="BF1388">
        <f t="shared" si="206"/>
        <v>2</v>
      </c>
    </row>
    <row r="1389" spans="1:58" hidden="1">
      <c r="A1389">
        <v>13</v>
      </c>
      <c r="B1389" t="s">
        <v>24</v>
      </c>
      <c r="C1389" t="s">
        <v>1419</v>
      </c>
      <c r="D1389" t="s">
        <v>1294</v>
      </c>
      <c r="E1389" t="s">
        <v>10</v>
      </c>
      <c r="F1389" t="s">
        <v>197</v>
      </c>
      <c r="G1389">
        <v>5911</v>
      </c>
      <c r="H1389">
        <v>80</v>
      </c>
      <c r="I1389" s="15">
        <v>59680000</v>
      </c>
      <c r="J1389" s="15">
        <v>746000</v>
      </c>
      <c r="L1389">
        <v>80</v>
      </c>
      <c r="M1389" t="s">
        <v>40</v>
      </c>
      <c r="N1389" s="17" t="s">
        <v>48</v>
      </c>
      <c r="O1389" t="s">
        <v>114</v>
      </c>
      <c r="P1389" t="s">
        <v>1465</v>
      </c>
      <c r="Q1389" t="s">
        <v>53</v>
      </c>
      <c r="R1389" t="s">
        <v>117</v>
      </c>
      <c r="S1389" t="s">
        <v>118</v>
      </c>
      <c r="T1389" t="s">
        <v>199</v>
      </c>
      <c r="U1389" t="s">
        <v>1120</v>
      </c>
      <c r="V1389" s="17" t="str">
        <f t="shared" si="203"/>
        <v>13-591101</v>
      </c>
      <c r="W1389" t="s">
        <v>1493</v>
      </c>
      <c r="X1389" s="17" t="s">
        <v>40</v>
      </c>
      <c r="Y1389" s="14">
        <v>44256</v>
      </c>
      <c r="Z1389" s="16">
        <v>18</v>
      </c>
      <c r="AA1389" s="14">
        <v>44274</v>
      </c>
      <c r="AB1389" s="14">
        <v>44242</v>
      </c>
      <c r="AC1389" s="19">
        <f t="shared" si="198"/>
        <v>59680000</v>
      </c>
      <c r="AD1389">
        <v>21</v>
      </c>
      <c r="AE1389" s="14">
        <v>44263</v>
      </c>
      <c r="AF1389" s="14">
        <v>44264</v>
      </c>
      <c r="AG1389">
        <v>24</v>
      </c>
      <c r="AH1389" s="14">
        <v>44288</v>
      </c>
      <c r="AI1389" s="14">
        <v>44298</v>
      </c>
      <c r="AJ1389">
        <v>1</v>
      </c>
      <c r="AK1389" s="14">
        <v>44299</v>
      </c>
      <c r="AL1389" s="15">
        <f t="shared" si="202"/>
        <v>59680000</v>
      </c>
      <c r="AM1389" s="16">
        <v>10</v>
      </c>
      <c r="AN1389" s="14">
        <v>44605</v>
      </c>
      <c r="AO1389" s="14">
        <v>44665</v>
      </c>
      <c r="AP1389" s="15"/>
      <c r="AQ1389" s="15"/>
      <c r="AR1389" s="15"/>
      <c r="AS1389" s="15">
        <v>44760000</v>
      </c>
      <c r="AT1389" s="15"/>
      <c r="AU1389" s="15"/>
      <c r="AV1389" s="15"/>
      <c r="AW1389" s="15"/>
      <c r="AX1389" s="15"/>
      <c r="AY1389" s="15">
        <v>14920000</v>
      </c>
      <c r="AZ1389" s="15"/>
      <c r="BA1389" s="15"/>
      <c r="BB1389" s="19">
        <f t="shared" si="201"/>
        <v>44760000</v>
      </c>
      <c r="BC1389" s="15">
        <f t="shared" si="204"/>
        <v>59680000</v>
      </c>
      <c r="BD1389" s="15">
        <f t="shared" si="200"/>
        <v>59680000</v>
      </c>
      <c r="BE1389" t="str">
        <f t="shared" si="205"/>
        <v>OK</v>
      </c>
      <c r="BF1389">
        <f t="shared" si="206"/>
        <v>2</v>
      </c>
    </row>
    <row r="1390" spans="1:58" hidden="1">
      <c r="A1390">
        <v>13</v>
      </c>
      <c r="B1390" t="s">
        <v>24</v>
      </c>
      <c r="C1390" t="s">
        <v>1345</v>
      </c>
      <c r="D1390" t="s">
        <v>1311</v>
      </c>
      <c r="E1390" t="s">
        <v>10</v>
      </c>
      <c r="F1390" t="s">
        <v>197</v>
      </c>
      <c r="G1390">
        <v>5911</v>
      </c>
      <c r="H1390">
        <v>65</v>
      </c>
      <c r="I1390" s="15">
        <v>48490000</v>
      </c>
      <c r="J1390" s="15">
        <v>746000</v>
      </c>
      <c r="L1390">
        <v>65</v>
      </c>
      <c r="M1390" t="s">
        <v>40</v>
      </c>
      <c r="N1390" s="17" t="s">
        <v>48</v>
      </c>
      <c r="O1390" t="s">
        <v>114</v>
      </c>
      <c r="P1390" t="s">
        <v>1465</v>
      </c>
      <c r="Q1390" t="s">
        <v>53</v>
      </c>
      <c r="R1390" t="s">
        <v>117</v>
      </c>
      <c r="S1390" t="s">
        <v>118</v>
      </c>
      <c r="T1390" t="s">
        <v>199</v>
      </c>
      <c r="U1390" t="s">
        <v>1120</v>
      </c>
      <c r="V1390" s="17" t="str">
        <f t="shared" si="203"/>
        <v>13-591101</v>
      </c>
      <c r="W1390" t="s">
        <v>1480</v>
      </c>
      <c r="X1390" s="17" t="s">
        <v>40</v>
      </c>
      <c r="Y1390" s="14">
        <v>44256</v>
      </c>
      <c r="Z1390" s="16">
        <v>18</v>
      </c>
      <c r="AA1390" s="14">
        <v>44274</v>
      </c>
      <c r="AB1390" s="14">
        <v>44242</v>
      </c>
      <c r="AC1390" s="19">
        <f t="shared" si="198"/>
        <v>48490000</v>
      </c>
      <c r="AD1390">
        <v>21</v>
      </c>
      <c r="AE1390" s="14">
        <v>44263</v>
      </c>
      <c r="AF1390" s="14">
        <v>44264</v>
      </c>
      <c r="AG1390">
        <v>24</v>
      </c>
      <c r="AH1390" s="14">
        <v>44288</v>
      </c>
      <c r="AI1390" s="14">
        <v>44298</v>
      </c>
      <c r="AJ1390">
        <v>1</v>
      </c>
      <c r="AK1390" s="14">
        <v>44299</v>
      </c>
      <c r="AL1390" s="15">
        <f t="shared" si="202"/>
        <v>48490000</v>
      </c>
      <c r="AM1390" s="16">
        <v>10</v>
      </c>
      <c r="AN1390" s="14">
        <v>44605</v>
      </c>
      <c r="AO1390" s="14">
        <v>44665</v>
      </c>
      <c r="AP1390" s="15"/>
      <c r="AQ1390" s="15"/>
      <c r="AR1390" s="15"/>
      <c r="AS1390" s="15">
        <v>36367500</v>
      </c>
      <c r="AT1390" s="15"/>
      <c r="AU1390" s="15"/>
      <c r="AV1390" s="15"/>
      <c r="AW1390" s="15"/>
      <c r="AX1390" s="15"/>
      <c r="AY1390" s="15">
        <v>12122500</v>
      </c>
      <c r="AZ1390" s="15"/>
      <c r="BA1390" s="15"/>
      <c r="BB1390" s="19">
        <f t="shared" si="201"/>
        <v>36367500</v>
      </c>
      <c r="BC1390" s="15">
        <f t="shared" si="204"/>
        <v>48490000</v>
      </c>
      <c r="BD1390" s="15">
        <f t="shared" si="200"/>
        <v>48490000</v>
      </c>
      <c r="BE1390" t="str">
        <f t="shared" si="205"/>
        <v>OK</v>
      </c>
      <c r="BF1390">
        <f t="shared" si="206"/>
        <v>2</v>
      </c>
    </row>
    <row r="1391" spans="1:58" hidden="1">
      <c r="A1391">
        <v>13</v>
      </c>
      <c r="B1391" t="s">
        <v>24</v>
      </c>
      <c r="C1391" t="s">
        <v>1305</v>
      </c>
      <c r="D1391" t="s">
        <v>1305</v>
      </c>
      <c r="E1391" t="s">
        <v>10</v>
      </c>
      <c r="F1391" t="s">
        <v>197</v>
      </c>
      <c r="G1391">
        <v>5911</v>
      </c>
      <c r="H1391">
        <v>40</v>
      </c>
      <c r="I1391" s="15">
        <v>30240000</v>
      </c>
      <c r="J1391" s="15">
        <v>756000</v>
      </c>
      <c r="L1391">
        <v>40</v>
      </c>
      <c r="M1391" t="s">
        <v>40</v>
      </c>
      <c r="N1391" s="17" t="s">
        <v>48</v>
      </c>
      <c r="O1391" t="s">
        <v>114</v>
      </c>
      <c r="P1391" t="s">
        <v>1465</v>
      </c>
      <c r="Q1391" t="s">
        <v>53</v>
      </c>
      <c r="R1391" t="s">
        <v>117</v>
      </c>
      <c r="S1391" t="s">
        <v>118</v>
      </c>
      <c r="T1391" t="s">
        <v>199</v>
      </c>
      <c r="U1391" t="s">
        <v>1120</v>
      </c>
      <c r="V1391" s="17" t="str">
        <f t="shared" si="203"/>
        <v>13-591101</v>
      </c>
      <c r="W1391" t="s">
        <v>1474</v>
      </c>
      <c r="X1391" s="17" t="s">
        <v>40</v>
      </c>
      <c r="Y1391" s="14">
        <v>44256</v>
      </c>
      <c r="Z1391" s="16">
        <v>18</v>
      </c>
      <c r="AA1391" s="14">
        <v>44274</v>
      </c>
      <c r="AB1391" s="14">
        <v>44242</v>
      </c>
      <c r="AC1391" s="19">
        <f t="shared" si="198"/>
        <v>30240000</v>
      </c>
      <c r="AD1391">
        <v>21</v>
      </c>
      <c r="AE1391" s="14">
        <v>44263</v>
      </c>
      <c r="AF1391" s="14">
        <v>44264</v>
      </c>
      <c r="AG1391">
        <v>24</v>
      </c>
      <c r="AH1391" s="14">
        <v>44288</v>
      </c>
      <c r="AI1391" s="14">
        <v>44298</v>
      </c>
      <c r="AJ1391">
        <v>1</v>
      </c>
      <c r="AK1391" s="14">
        <v>44299</v>
      </c>
      <c r="AL1391" s="15">
        <f t="shared" si="202"/>
        <v>30240000</v>
      </c>
      <c r="AM1391" s="16">
        <v>10</v>
      </c>
      <c r="AN1391" s="14">
        <v>44605</v>
      </c>
      <c r="AO1391" s="14">
        <v>44665</v>
      </c>
      <c r="AP1391" s="15"/>
      <c r="AQ1391" s="15"/>
      <c r="AR1391" s="15"/>
      <c r="AS1391" s="15">
        <v>22680000</v>
      </c>
      <c r="AT1391" s="15"/>
      <c r="AU1391" s="15"/>
      <c r="AV1391" s="15"/>
      <c r="AW1391" s="15"/>
      <c r="AX1391" s="15"/>
      <c r="AY1391" s="15">
        <v>7560000</v>
      </c>
      <c r="AZ1391" s="15"/>
      <c r="BA1391" s="15"/>
      <c r="BB1391" s="19">
        <f t="shared" si="201"/>
        <v>22680000</v>
      </c>
      <c r="BC1391" s="15">
        <f t="shared" si="204"/>
        <v>30240000</v>
      </c>
      <c r="BD1391" s="15">
        <f t="shared" si="200"/>
        <v>30240000</v>
      </c>
      <c r="BE1391" t="str">
        <f t="shared" si="205"/>
        <v>OK</v>
      </c>
      <c r="BF1391">
        <f t="shared" si="206"/>
        <v>2</v>
      </c>
    </row>
    <row r="1392" spans="1:58" hidden="1">
      <c r="A1392">
        <v>13</v>
      </c>
      <c r="B1392" t="s">
        <v>24</v>
      </c>
      <c r="C1392" t="s">
        <v>1348</v>
      </c>
      <c r="D1392" t="s">
        <v>1470</v>
      </c>
      <c r="E1392" t="s">
        <v>10</v>
      </c>
      <c r="F1392" t="s">
        <v>197</v>
      </c>
      <c r="G1392">
        <v>5911</v>
      </c>
      <c r="H1392">
        <v>20</v>
      </c>
      <c r="I1392" s="15">
        <v>15420000</v>
      </c>
      <c r="J1392" s="15">
        <v>771000</v>
      </c>
      <c r="L1392">
        <v>20</v>
      </c>
      <c r="M1392" t="s">
        <v>40</v>
      </c>
      <c r="N1392" s="17" t="s">
        <v>48</v>
      </c>
      <c r="O1392" t="s">
        <v>114</v>
      </c>
      <c r="P1392" t="s">
        <v>1465</v>
      </c>
      <c r="Q1392" t="s">
        <v>53</v>
      </c>
      <c r="R1392" t="s">
        <v>117</v>
      </c>
      <c r="S1392" t="s">
        <v>118</v>
      </c>
      <c r="T1392" t="s">
        <v>199</v>
      </c>
      <c r="U1392" t="s">
        <v>1120</v>
      </c>
      <c r="V1392" s="17" t="str">
        <f t="shared" si="203"/>
        <v>13-591101</v>
      </c>
      <c r="W1392" t="s">
        <v>1471</v>
      </c>
      <c r="X1392" s="17" t="s">
        <v>40</v>
      </c>
      <c r="Y1392" s="14">
        <v>44256</v>
      </c>
      <c r="Z1392" s="16">
        <v>18</v>
      </c>
      <c r="AA1392" s="14">
        <v>44274</v>
      </c>
      <c r="AB1392" s="14">
        <v>44242</v>
      </c>
      <c r="AC1392" s="19">
        <f t="shared" si="198"/>
        <v>15420000</v>
      </c>
      <c r="AD1392">
        <v>21</v>
      </c>
      <c r="AE1392" s="14">
        <v>44263</v>
      </c>
      <c r="AF1392" s="14">
        <v>44264</v>
      </c>
      <c r="AG1392">
        <v>24</v>
      </c>
      <c r="AH1392" s="14">
        <v>44288</v>
      </c>
      <c r="AI1392" s="14">
        <v>44298</v>
      </c>
      <c r="AJ1392">
        <v>1</v>
      </c>
      <c r="AK1392" s="14">
        <v>44299</v>
      </c>
      <c r="AL1392" s="15">
        <f t="shared" si="202"/>
        <v>15420000</v>
      </c>
      <c r="AM1392" s="16">
        <v>10</v>
      </c>
      <c r="AN1392" s="14">
        <v>44605</v>
      </c>
      <c r="AO1392" s="14">
        <v>44665</v>
      </c>
      <c r="AP1392" s="15"/>
      <c r="AQ1392" s="15"/>
      <c r="AR1392" s="15"/>
      <c r="AS1392" s="15">
        <v>11565000</v>
      </c>
      <c r="AT1392" s="15"/>
      <c r="AU1392" s="15"/>
      <c r="AV1392" s="15"/>
      <c r="AW1392" s="15"/>
      <c r="AX1392" s="15"/>
      <c r="AY1392" s="15">
        <v>3855000</v>
      </c>
      <c r="AZ1392" s="15"/>
      <c r="BA1392" s="15"/>
      <c r="BB1392" s="19">
        <f t="shared" si="201"/>
        <v>11565000</v>
      </c>
      <c r="BC1392" s="15">
        <f t="shared" si="204"/>
        <v>15420000</v>
      </c>
      <c r="BD1392" s="15">
        <f t="shared" si="200"/>
        <v>15420000</v>
      </c>
      <c r="BE1392" t="str">
        <f t="shared" si="205"/>
        <v>OK</v>
      </c>
      <c r="BF1392">
        <f t="shared" si="206"/>
        <v>2</v>
      </c>
    </row>
    <row r="1393" spans="1:58" hidden="1">
      <c r="A1393">
        <v>13</v>
      </c>
      <c r="B1393" t="s">
        <v>24</v>
      </c>
      <c r="C1393" t="s">
        <v>169</v>
      </c>
      <c r="D1393" t="s">
        <v>1449</v>
      </c>
      <c r="E1393" t="s">
        <v>10</v>
      </c>
      <c r="F1393" t="s">
        <v>197</v>
      </c>
      <c r="G1393">
        <v>5911</v>
      </c>
      <c r="H1393">
        <v>90</v>
      </c>
      <c r="I1393" s="15">
        <v>74700000</v>
      </c>
      <c r="J1393" s="15">
        <v>830000</v>
      </c>
      <c r="L1393">
        <v>90</v>
      </c>
      <c r="M1393" t="s">
        <v>40</v>
      </c>
      <c r="N1393" s="17" t="s">
        <v>48</v>
      </c>
      <c r="O1393" t="s">
        <v>493</v>
      </c>
      <c r="P1393" t="s">
        <v>1494</v>
      </c>
      <c r="Q1393" t="s">
        <v>52</v>
      </c>
      <c r="R1393" t="s">
        <v>117</v>
      </c>
      <c r="S1393" t="s">
        <v>135</v>
      </c>
      <c r="T1393" t="s">
        <v>201</v>
      </c>
      <c r="U1393" t="s">
        <v>1120</v>
      </c>
      <c r="V1393" s="17" t="str">
        <f t="shared" si="203"/>
        <v>13-591102</v>
      </c>
      <c r="W1393" t="s">
        <v>1495</v>
      </c>
      <c r="X1393" s="17" t="s">
        <v>40</v>
      </c>
      <c r="Y1393" s="14">
        <v>44305</v>
      </c>
      <c r="Z1393" s="16">
        <v>25</v>
      </c>
      <c r="AA1393" s="14">
        <v>44330</v>
      </c>
      <c r="AB1393" s="14">
        <v>44293</v>
      </c>
      <c r="AC1393" s="19">
        <f t="shared" si="198"/>
        <v>74700000</v>
      </c>
      <c r="AD1393">
        <v>15</v>
      </c>
      <c r="AE1393" s="14">
        <v>44308</v>
      </c>
      <c r="AF1393" s="14">
        <v>44309</v>
      </c>
      <c r="AG1393">
        <v>18</v>
      </c>
      <c r="AH1393" s="14">
        <v>44327</v>
      </c>
      <c r="AI1393" s="14">
        <v>44341</v>
      </c>
      <c r="AJ1393">
        <v>13</v>
      </c>
      <c r="AK1393" s="14">
        <v>44354</v>
      </c>
      <c r="AL1393" s="15">
        <f t="shared" si="202"/>
        <v>74700000</v>
      </c>
      <c r="AM1393" s="16">
        <v>9</v>
      </c>
      <c r="AN1393" s="14">
        <v>44627</v>
      </c>
      <c r="AO1393" s="14">
        <v>44687</v>
      </c>
      <c r="AP1393" s="15"/>
      <c r="AQ1393" s="15"/>
      <c r="AR1393" s="15"/>
      <c r="AS1393" s="15"/>
      <c r="AT1393" s="15"/>
      <c r="AU1393" s="15">
        <v>59760000</v>
      </c>
      <c r="AV1393" s="15"/>
      <c r="AW1393" s="15"/>
      <c r="AX1393" s="15"/>
      <c r="AY1393" s="15"/>
      <c r="AZ1393" s="15">
        <v>14940000</v>
      </c>
      <c r="BA1393" s="15"/>
      <c r="BB1393" s="19">
        <f t="shared" si="201"/>
        <v>59760000</v>
      </c>
      <c r="BC1393" s="15">
        <f t="shared" si="204"/>
        <v>74700000</v>
      </c>
      <c r="BD1393" s="15">
        <f t="shared" si="200"/>
        <v>74700000</v>
      </c>
      <c r="BE1393" t="str">
        <f t="shared" si="205"/>
        <v>OK</v>
      </c>
      <c r="BF1393">
        <f t="shared" si="206"/>
        <v>2</v>
      </c>
    </row>
    <row r="1394" spans="1:58" hidden="1">
      <c r="A1394">
        <v>13</v>
      </c>
      <c r="B1394" t="s">
        <v>24</v>
      </c>
      <c r="C1394" t="s">
        <v>169</v>
      </c>
      <c r="D1394" t="s">
        <v>1311</v>
      </c>
      <c r="E1394" t="s">
        <v>10</v>
      </c>
      <c r="F1394" t="s">
        <v>197</v>
      </c>
      <c r="G1394">
        <v>5911</v>
      </c>
      <c r="H1394">
        <v>90</v>
      </c>
      <c r="I1394" s="15">
        <v>74700000</v>
      </c>
      <c r="J1394" s="15">
        <v>830000</v>
      </c>
      <c r="L1394">
        <v>90</v>
      </c>
      <c r="M1394" t="s">
        <v>40</v>
      </c>
      <c r="N1394" s="17" t="s">
        <v>48</v>
      </c>
      <c r="O1394" t="s">
        <v>493</v>
      </c>
      <c r="P1394" t="s">
        <v>1494</v>
      </c>
      <c r="Q1394" t="s">
        <v>52</v>
      </c>
      <c r="R1394" t="s">
        <v>117</v>
      </c>
      <c r="S1394" t="s">
        <v>135</v>
      </c>
      <c r="T1394" t="s">
        <v>201</v>
      </c>
      <c r="U1394" t="s">
        <v>1120</v>
      </c>
      <c r="V1394" s="17" t="str">
        <f t="shared" si="203"/>
        <v>13-591102</v>
      </c>
      <c r="W1394" t="s">
        <v>1496</v>
      </c>
      <c r="X1394" s="17" t="s">
        <v>40</v>
      </c>
      <c r="Y1394" s="14">
        <v>44305</v>
      </c>
      <c r="Z1394" s="16">
        <v>25</v>
      </c>
      <c r="AA1394" s="14">
        <v>44330</v>
      </c>
      <c r="AB1394" s="14">
        <v>44293</v>
      </c>
      <c r="AC1394" s="19">
        <f t="shared" si="198"/>
        <v>74700000</v>
      </c>
      <c r="AD1394">
        <v>15</v>
      </c>
      <c r="AE1394" s="14">
        <v>44308</v>
      </c>
      <c r="AF1394" s="14">
        <v>44309</v>
      </c>
      <c r="AG1394">
        <v>18</v>
      </c>
      <c r="AH1394" s="14">
        <v>44327</v>
      </c>
      <c r="AI1394" s="14">
        <v>44341</v>
      </c>
      <c r="AJ1394">
        <v>13</v>
      </c>
      <c r="AK1394" s="14">
        <v>44354</v>
      </c>
      <c r="AL1394" s="15">
        <f t="shared" si="202"/>
        <v>74700000</v>
      </c>
      <c r="AM1394" s="16">
        <v>9</v>
      </c>
      <c r="AN1394" s="14">
        <v>44627</v>
      </c>
      <c r="AO1394" s="14">
        <v>44687</v>
      </c>
      <c r="AP1394" s="15"/>
      <c r="AQ1394" s="15"/>
      <c r="AR1394" s="15"/>
      <c r="AS1394" s="15"/>
      <c r="AT1394" s="15"/>
      <c r="AU1394" s="15">
        <v>59760000</v>
      </c>
      <c r="AV1394" s="15"/>
      <c r="AW1394" s="15"/>
      <c r="AX1394" s="15"/>
      <c r="AY1394" s="15"/>
      <c r="AZ1394" s="15">
        <v>14940000</v>
      </c>
      <c r="BA1394" s="15"/>
      <c r="BB1394" s="19">
        <f t="shared" si="201"/>
        <v>59760000</v>
      </c>
      <c r="BC1394" s="15">
        <f t="shared" si="204"/>
        <v>74700000</v>
      </c>
      <c r="BD1394" s="15">
        <f t="shared" si="200"/>
        <v>74700000</v>
      </c>
      <c r="BE1394" t="str">
        <f t="shared" si="205"/>
        <v>OK</v>
      </c>
      <c r="BF1394">
        <f t="shared" si="206"/>
        <v>2</v>
      </c>
    </row>
    <row r="1395" spans="1:58" hidden="1">
      <c r="A1395">
        <v>13</v>
      </c>
      <c r="B1395" t="s">
        <v>24</v>
      </c>
      <c r="C1395" t="s">
        <v>169</v>
      </c>
      <c r="D1395" t="s">
        <v>1308</v>
      </c>
      <c r="E1395" t="s">
        <v>10</v>
      </c>
      <c r="F1395" t="s">
        <v>197</v>
      </c>
      <c r="G1395">
        <v>5911</v>
      </c>
      <c r="H1395">
        <v>90</v>
      </c>
      <c r="I1395" s="15">
        <v>74700000</v>
      </c>
      <c r="J1395" s="15">
        <v>830000</v>
      </c>
      <c r="L1395">
        <v>90</v>
      </c>
      <c r="M1395" t="s">
        <v>40</v>
      </c>
      <c r="N1395" s="17" t="s">
        <v>48</v>
      </c>
      <c r="O1395" t="s">
        <v>493</v>
      </c>
      <c r="P1395" t="s">
        <v>1494</v>
      </c>
      <c r="Q1395" t="s">
        <v>52</v>
      </c>
      <c r="R1395" t="s">
        <v>117</v>
      </c>
      <c r="S1395" t="s">
        <v>135</v>
      </c>
      <c r="T1395" t="s">
        <v>201</v>
      </c>
      <c r="U1395" t="s">
        <v>1120</v>
      </c>
      <c r="V1395" s="17" t="str">
        <f t="shared" si="203"/>
        <v>13-591102</v>
      </c>
      <c r="W1395" t="s">
        <v>1497</v>
      </c>
      <c r="X1395" s="17" t="s">
        <v>40</v>
      </c>
      <c r="Y1395" s="14">
        <v>44305</v>
      </c>
      <c r="Z1395" s="16">
        <v>25</v>
      </c>
      <c r="AA1395" s="14">
        <v>44330</v>
      </c>
      <c r="AB1395" s="14">
        <v>44293</v>
      </c>
      <c r="AC1395" s="19">
        <f t="shared" si="198"/>
        <v>74700000</v>
      </c>
      <c r="AD1395">
        <v>15</v>
      </c>
      <c r="AE1395" s="14">
        <v>44308</v>
      </c>
      <c r="AF1395" s="14">
        <v>44309</v>
      </c>
      <c r="AG1395">
        <v>18</v>
      </c>
      <c r="AH1395" s="14">
        <v>44327</v>
      </c>
      <c r="AI1395" s="14">
        <v>44341</v>
      </c>
      <c r="AJ1395">
        <v>13</v>
      </c>
      <c r="AK1395" s="14">
        <v>44354</v>
      </c>
      <c r="AL1395" s="15">
        <f t="shared" si="202"/>
        <v>74700000</v>
      </c>
      <c r="AM1395" s="16">
        <v>9</v>
      </c>
      <c r="AN1395" s="14">
        <v>44627</v>
      </c>
      <c r="AO1395" s="14">
        <v>44687</v>
      </c>
      <c r="AP1395" s="15"/>
      <c r="AQ1395" s="15"/>
      <c r="AR1395" s="15"/>
      <c r="AS1395" s="15"/>
      <c r="AT1395" s="15"/>
      <c r="AU1395" s="15">
        <v>59760000</v>
      </c>
      <c r="AV1395" s="15"/>
      <c r="AW1395" s="15"/>
      <c r="AX1395" s="15"/>
      <c r="AY1395" s="15"/>
      <c r="AZ1395" s="15">
        <v>14940000</v>
      </c>
      <c r="BA1395" s="15"/>
      <c r="BB1395" s="19">
        <f t="shared" si="201"/>
        <v>59760000</v>
      </c>
      <c r="BC1395" s="15">
        <f t="shared" si="204"/>
        <v>74700000</v>
      </c>
      <c r="BD1395" s="15">
        <f t="shared" si="200"/>
        <v>74700000</v>
      </c>
      <c r="BE1395" t="str">
        <f t="shared" si="205"/>
        <v>OK</v>
      </c>
      <c r="BF1395">
        <f t="shared" si="206"/>
        <v>2</v>
      </c>
    </row>
    <row r="1396" spans="1:58" hidden="1">
      <c r="A1396">
        <v>13</v>
      </c>
      <c r="B1396" t="s">
        <v>24</v>
      </c>
      <c r="C1396" t="s">
        <v>169</v>
      </c>
      <c r="D1396" t="s">
        <v>1325</v>
      </c>
      <c r="E1396" t="s">
        <v>10</v>
      </c>
      <c r="F1396" t="s">
        <v>197</v>
      </c>
      <c r="G1396">
        <v>5911</v>
      </c>
      <c r="H1396">
        <v>90</v>
      </c>
      <c r="I1396" s="15">
        <v>74700000</v>
      </c>
      <c r="J1396" s="15">
        <v>830000</v>
      </c>
      <c r="L1396">
        <v>90</v>
      </c>
      <c r="M1396" t="s">
        <v>40</v>
      </c>
      <c r="N1396" s="17" t="s">
        <v>48</v>
      </c>
      <c r="O1396" t="s">
        <v>493</v>
      </c>
      <c r="P1396" t="s">
        <v>1494</v>
      </c>
      <c r="Q1396" t="s">
        <v>52</v>
      </c>
      <c r="R1396" t="s">
        <v>117</v>
      </c>
      <c r="S1396" t="s">
        <v>135</v>
      </c>
      <c r="T1396" t="s">
        <v>201</v>
      </c>
      <c r="U1396" t="s">
        <v>1120</v>
      </c>
      <c r="V1396" s="17" t="str">
        <f t="shared" si="203"/>
        <v>13-591102</v>
      </c>
      <c r="W1396" t="s">
        <v>1498</v>
      </c>
      <c r="X1396" s="17" t="s">
        <v>40</v>
      </c>
      <c r="Y1396" s="14">
        <v>44305</v>
      </c>
      <c r="Z1396" s="16">
        <v>25</v>
      </c>
      <c r="AA1396" s="14">
        <v>44330</v>
      </c>
      <c r="AB1396" s="14">
        <v>44293</v>
      </c>
      <c r="AC1396" s="19">
        <f t="shared" si="198"/>
        <v>74700000</v>
      </c>
      <c r="AD1396">
        <v>15</v>
      </c>
      <c r="AE1396" s="14">
        <v>44308</v>
      </c>
      <c r="AF1396" s="14">
        <v>44309</v>
      </c>
      <c r="AG1396">
        <v>18</v>
      </c>
      <c r="AH1396" s="14">
        <v>44327</v>
      </c>
      <c r="AI1396" s="14">
        <v>44341</v>
      </c>
      <c r="AJ1396">
        <v>13</v>
      </c>
      <c r="AK1396" s="14">
        <v>44354</v>
      </c>
      <c r="AL1396" s="15">
        <f t="shared" si="202"/>
        <v>74700000</v>
      </c>
      <c r="AM1396" s="16">
        <v>9</v>
      </c>
      <c r="AN1396" s="14">
        <v>44627</v>
      </c>
      <c r="AO1396" s="14">
        <v>44687</v>
      </c>
      <c r="AP1396" s="15"/>
      <c r="AQ1396" s="15"/>
      <c r="AR1396" s="15"/>
      <c r="AS1396" s="15"/>
      <c r="AT1396" s="15"/>
      <c r="AU1396" s="15">
        <v>59760000</v>
      </c>
      <c r="AV1396" s="15"/>
      <c r="AW1396" s="15"/>
      <c r="AX1396" s="15"/>
      <c r="AY1396" s="15"/>
      <c r="AZ1396" s="15">
        <v>14940000</v>
      </c>
      <c r="BA1396" s="15"/>
      <c r="BB1396" s="19">
        <f t="shared" si="201"/>
        <v>59760000</v>
      </c>
      <c r="BC1396" s="15">
        <f t="shared" si="204"/>
        <v>74700000</v>
      </c>
      <c r="BD1396" s="15">
        <f t="shared" si="200"/>
        <v>74700000</v>
      </c>
      <c r="BE1396" t="str">
        <f t="shared" si="205"/>
        <v>OK</v>
      </c>
      <c r="BF1396">
        <f t="shared" si="206"/>
        <v>2</v>
      </c>
    </row>
    <row r="1397" spans="1:58" hidden="1">
      <c r="A1397">
        <v>13</v>
      </c>
      <c r="B1397" t="s">
        <v>24</v>
      </c>
      <c r="C1397" t="s">
        <v>169</v>
      </c>
      <c r="D1397" t="s">
        <v>1452</v>
      </c>
      <c r="E1397" t="s">
        <v>10</v>
      </c>
      <c r="F1397" t="s">
        <v>197</v>
      </c>
      <c r="G1397">
        <v>5911</v>
      </c>
      <c r="H1397">
        <v>90</v>
      </c>
      <c r="I1397" s="15">
        <v>74700000</v>
      </c>
      <c r="J1397" s="15">
        <v>830000</v>
      </c>
      <c r="L1397">
        <v>90</v>
      </c>
      <c r="M1397" t="s">
        <v>40</v>
      </c>
      <c r="N1397" s="17" t="s">
        <v>48</v>
      </c>
      <c r="O1397" t="s">
        <v>493</v>
      </c>
      <c r="P1397" t="s">
        <v>1494</v>
      </c>
      <c r="Q1397" t="s">
        <v>52</v>
      </c>
      <c r="R1397" t="s">
        <v>117</v>
      </c>
      <c r="S1397" t="s">
        <v>135</v>
      </c>
      <c r="T1397" t="s">
        <v>201</v>
      </c>
      <c r="U1397" t="s">
        <v>1120</v>
      </c>
      <c r="V1397" s="17" t="str">
        <f t="shared" si="203"/>
        <v>13-591102</v>
      </c>
      <c r="W1397" t="s">
        <v>1499</v>
      </c>
      <c r="X1397" s="17" t="s">
        <v>40</v>
      </c>
      <c r="Y1397" s="14">
        <v>44305</v>
      </c>
      <c r="Z1397" s="16">
        <v>25</v>
      </c>
      <c r="AA1397" s="14">
        <v>44330</v>
      </c>
      <c r="AB1397" s="14">
        <v>44293</v>
      </c>
      <c r="AC1397" s="19">
        <f t="shared" si="198"/>
        <v>74700000</v>
      </c>
      <c r="AD1397">
        <v>15</v>
      </c>
      <c r="AE1397" s="14">
        <v>44308</v>
      </c>
      <c r="AF1397" s="14">
        <v>44309</v>
      </c>
      <c r="AG1397">
        <v>18</v>
      </c>
      <c r="AH1397" s="14">
        <v>44327</v>
      </c>
      <c r="AI1397" s="14">
        <v>44341</v>
      </c>
      <c r="AJ1397">
        <v>13</v>
      </c>
      <c r="AK1397" s="14">
        <v>44354</v>
      </c>
      <c r="AL1397" s="15">
        <f t="shared" si="202"/>
        <v>74700000</v>
      </c>
      <c r="AM1397" s="16">
        <v>9</v>
      </c>
      <c r="AN1397" s="14">
        <v>44627</v>
      </c>
      <c r="AO1397" s="14">
        <v>44687</v>
      </c>
      <c r="AP1397" s="15"/>
      <c r="AQ1397" s="15"/>
      <c r="AR1397" s="15"/>
      <c r="AS1397" s="15"/>
      <c r="AT1397" s="15"/>
      <c r="AU1397" s="15">
        <v>59760000</v>
      </c>
      <c r="AV1397" s="15"/>
      <c r="AW1397" s="15"/>
      <c r="AX1397" s="15"/>
      <c r="AY1397" s="15"/>
      <c r="AZ1397" s="15">
        <v>14940000</v>
      </c>
      <c r="BA1397" s="15"/>
      <c r="BB1397" s="19">
        <f t="shared" si="201"/>
        <v>59760000</v>
      </c>
      <c r="BC1397" s="15">
        <f t="shared" si="204"/>
        <v>74700000</v>
      </c>
      <c r="BD1397" s="15">
        <f t="shared" si="200"/>
        <v>74700000</v>
      </c>
      <c r="BE1397" t="str">
        <f t="shared" si="205"/>
        <v>OK</v>
      </c>
      <c r="BF1397">
        <f t="shared" si="206"/>
        <v>2</v>
      </c>
    </row>
    <row r="1398" spans="1:58" hidden="1">
      <c r="A1398">
        <v>13</v>
      </c>
      <c r="B1398" t="s">
        <v>24</v>
      </c>
      <c r="C1398" t="s">
        <v>169</v>
      </c>
      <c r="D1398" t="s">
        <v>1500</v>
      </c>
      <c r="E1398" t="s">
        <v>10</v>
      </c>
      <c r="F1398" t="s">
        <v>197</v>
      </c>
      <c r="G1398">
        <v>5911</v>
      </c>
      <c r="H1398">
        <v>80</v>
      </c>
      <c r="I1398" s="15">
        <v>66784000</v>
      </c>
      <c r="J1398" s="15">
        <v>834800</v>
      </c>
      <c r="L1398">
        <v>80</v>
      </c>
      <c r="M1398" t="s">
        <v>40</v>
      </c>
      <c r="N1398" s="17" t="s">
        <v>48</v>
      </c>
      <c r="O1398" t="s">
        <v>114</v>
      </c>
      <c r="P1398" t="s">
        <v>1501</v>
      </c>
      <c r="Q1398" t="s">
        <v>52</v>
      </c>
      <c r="R1398" t="s">
        <v>117</v>
      </c>
      <c r="S1398" t="s">
        <v>124</v>
      </c>
      <c r="T1398" t="s">
        <v>203</v>
      </c>
      <c r="U1398" t="s">
        <v>1120</v>
      </c>
      <c r="V1398" s="17" t="str">
        <f t="shared" si="203"/>
        <v>13-591103</v>
      </c>
      <c r="W1398" t="s">
        <v>1502</v>
      </c>
      <c r="X1398" s="17" t="s">
        <v>40</v>
      </c>
      <c r="Y1398" s="14">
        <v>44312</v>
      </c>
      <c r="Z1398" s="16">
        <v>25</v>
      </c>
      <c r="AA1398" s="14">
        <v>44337</v>
      </c>
      <c r="AB1398" s="14">
        <v>44306</v>
      </c>
      <c r="AC1398" s="19">
        <f t="shared" si="198"/>
        <v>66784000</v>
      </c>
      <c r="AD1398">
        <v>9</v>
      </c>
      <c r="AE1398" s="14">
        <v>44315</v>
      </c>
      <c r="AF1398" s="14">
        <v>44316</v>
      </c>
      <c r="AG1398">
        <v>13</v>
      </c>
      <c r="AH1398" s="14">
        <v>44329</v>
      </c>
      <c r="AI1398" s="14">
        <v>44342</v>
      </c>
      <c r="AJ1398">
        <v>13</v>
      </c>
      <c r="AK1398" s="14">
        <v>44355</v>
      </c>
      <c r="AL1398" s="15">
        <f t="shared" si="202"/>
        <v>66784000</v>
      </c>
      <c r="AM1398" s="16">
        <v>8</v>
      </c>
      <c r="AN1398" s="14">
        <v>44600</v>
      </c>
      <c r="AO1398" s="14">
        <v>44660</v>
      </c>
      <c r="AP1398" s="15"/>
      <c r="AQ1398" s="15"/>
      <c r="AR1398" s="15"/>
      <c r="AS1398" s="15"/>
      <c r="AT1398" s="15"/>
      <c r="AU1398" s="15">
        <v>53427200</v>
      </c>
      <c r="AV1398" s="15"/>
      <c r="AW1398" s="15"/>
      <c r="AX1398" s="15"/>
      <c r="AY1398" s="15"/>
      <c r="AZ1398" s="15">
        <v>13356800</v>
      </c>
      <c r="BA1398" s="15"/>
      <c r="BB1398" s="19">
        <f t="shared" si="201"/>
        <v>53427200</v>
      </c>
      <c r="BC1398" s="15">
        <f t="shared" si="204"/>
        <v>66784000</v>
      </c>
      <c r="BD1398" s="15">
        <f t="shared" si="200"/>
        <v>66784000</v>
      </c>
      <c r="BE1398" t="str">
        <f t="shared" si="205"/>
        <v>OK</v>
      </c>
      <c r="BF1398">
        <f t="shared" si="206"/>
        <v>2</v>
      </c>
    </row>
    <row r="1399" spans="1:58" hidden="1">
      <c r="A1399">
        <v>13</v>
      </c>
      <c r="B1399" t="s">
        <v>24</v>
      </c>
      <c r="C1399" t="s">
        <v>1289</v>
      </c>
      <c r="D1399" t="s">
        <v>1290</v>
      </c>
      <c r="E1399" t="s">
        <v>10</v>
      </c>
      <c r="F1399" t="s">
        <v>197</v>
      </c>
      <c r="G1399">
        <v>5911</v>
      </c>
      <c r="H1399">
        <v>40</v>
      </c>
      <c r="I1399" s="15">
        <v>30240000</v>
      </c>
      <c r="J1399" s="15">
        <v>756000</v>
      </c>
      <c r="L1399">
        <v>40</v>
      </c>
      <c r="M1399" t="s">
        <v>40</v>
      </c>
      <c r="N1399" s="17" t="s">
        <v>48</v>
      </c>
      <c r="O1399" t="s">
        <v>114</v>
      </c>
      <c r="P1399" t="s">
        <v>1465</v>
      </c>
      <c r="Q1399" t="s">
        <v>53</v>
      </c>
      <c r="R1399" t="s">
        <v>117</v>
      </c>
      <c r="S1399" t="s">
        <v>128</v>
      </c>
      <c r="T1399" t="s">
        <v>205</v>
      </c>
      <c r="U1399" t="s">
        <v>1120</v>
      </c>
      <c r="V1399" s="17" t="str">
        <f t="shared" si="203"/>
        <v>13-591104</v>
      </c>
      <c r="W1399" t="s">
        <v>1503</v>
      </c>
      <c r="X1399" s="17" t="s">
        <v>40</v>
      </c>
      <c r="Y1399" s="14">
        <v>44256</v>
      </c>
      <c r="Z1399" s="16">
        <v>18</v>
      </c>
      <c r="AA1399" s="14">
        <v>44274</v>
      </c>
      <c r="AB1399" s="14">
        <v>44279</v>
      </c>
      <c r="AC1399" s="19">
        <f t="shared" si="198"/>
        <v>30240000</v>
      </c>
      <c r="AD1399">
        <v>20</v>
      </c>
      <c r="AE1399" s="14">
        <v>44299</v>
      </c>
      <c r="AF1399" s="14">
        <v>44300</v>
      </c>
      <c r="AG1399">
        <v>22</v>
      </c>
      <c r="AH1399" s="14">
        <v>44322</v>
      </c>
      <c r="AI1399" s="14">
        <v>44336</v>
      </c>
      <c r="AJ1399">
        <v>18</v>
      </c>
      <c r="AK1399" s="14">
        <v>44354</v>
      </c>
      <c r="AL1399" s="15">
        <f t="shared" si="202"/>
        <v>30240000</v>
      </c>
      <c r="AM1399" s="16">
        <v>9</v>
      </c>
      <c r="AN1399" s="14">
        <v>44627</v>
      </c>
      <c r="AO1399" s="14">
        <v>44687</v>
      </c>
      <c r="AP1399" s="15"/>
      <c r="AQ1399" s="15"/>
      <c r="AR1399" s="15"/>
      <c r="AS1399" s="15"/>
      <c r="AT1399" s="15"/>
      <c r="AU1399" s="15">
        <v>22680000</v>
      </c>
      <c r="AV1399" s="15"/>
      <c r="AW1399" s="15"/>
      <c r="AX1399" s="15"/>
      <c r="AY1399" s="15"/>
      <c r="AZ1399" s="15">
        <v>7560000</v>
      </c>
      <c r="BA1399" s="15"/>
      <c r="BB1399" s="19">
        <f t="shared" si="201"/>
        <v>22680000</v>
      </c>
      <c r="BC1399" s="15">
        <f t="shared" si="204"/>
        <v>30240000</v>
      </c>
      <c r="BD1399" s="15">
        <f t="shared" si="200"/>
        <v>30240000</v>
      </c>
      <c r="BE1399" t="str">
        <f t="shared" si="205"/>
        <v>OK</v>
      </c>
      <c r="BF1399">
        <f t="shared" si="206"/>
        <v>2</v>
      </c>
    </row>
    <row r="1400" spans="1:58" hidden="1">
      <c r="A1400">
        <v>13</v>
      </c>
      <c r="B1400" t="s">
        <v>24</v>
      </c>
      <c r="C1400" t="s">
        <v>1504</v>
      </c>
      <c r="D1400" t="s">
        <v>1290</v>
      </c>
      <c r="E1400" t="s">
        <v>10</v>
      </c>
      <c r="F1400" t="s">
        <v>197</v>
      </c>
      <c r="G1400">
        <v>5911</v>
      </c>
      <c r="H1400">
        <v>30</v>
      </c>
      <c r="I1400" s="15">
        <v>22680000</v>
      </c>
      <c r="J1400" s="15">
        <v>756000</v>
      </c>
      <c r="L1400">
        <v>30</v>
      </c>
      <c r="M1400" t="s">
        <v>40</v>
      </c>
      <c r="N1400" s="17" t="s">
        <v>48</v>
      </c>
      <c r="O1400" t="s">
        <v>114</v>
      </c>
      <c r="P1400" t="s">
        <v>1465</v>
      </c>
      <c r="Q1400" t="s">
        <v>53</v>
      </c>
      <c r="R1400" t="s">
        <v>117</v>
      </c>
      <c r="S1400" t="s">
        <v>128</v>
      </c>
      <c r="T1400" t="s">
        <v>205</v>
      </c>
      <c r="U1400" t="s">
        <v>1120</v>
      </c>
      <c r="V1400" s="17" t="str">
        <f t="shared" si="203"/>
        <v>13-591104</v>
      </c>
      <c r="W1400" t="s">
        <v>1503</v>
      </c>
      <c r="X1400" s="17" t="s">
        <v>40</v>
      </c>
      <c r="Y1400" s="14">
        <v>44256</v>
      </c>
      <c r="Z1400" s="16">
        <v>18</v>
      </c>
      <c r="AA1400" s="14">
        <v>44274</v>
      </c>
      <c r="AB1400" s="14">
        <v>44279</v>
      </c>
      <c r="AC1400" s="19">
        <f t="shared" si="198"/>
        <v>22680000</v>
      </c>
      <c r="AD1400">
        <v>20</v>
      </c>
      <c r="AE1400" s="14">
        <v>44299</v>
      </c>
      <c r="AF1400" s="14">
        <v>44300</v>
      </c>
      <c r="AG1400">
        <v>22</v>
      </c>
      <c r="AH1400" s="14">
        <v>44322</v>
      </c>
      <c r="AI1400" s="14">
        <v>44336</v>
      </c>
      <c r="AJ1400">
        <v>18</v>
      </c>
      <c r="AK1400" s="14">
        <v>44354</v>
      </c>
      <c r="AL1400" s="15">
        <f t="shared" si="202"/>
        <v>22680000</v>
      </c>
      <c r="AM1400" s="16">
        <v>9</v>
      </c>
      <c r="AN1400" s="14">
        <v>44627</v>
      </c>
      <c r="AO1400" s="14">
        <v>44687</v>
      </c>
      <c r="AP1400" s="15"/>
      <c r="AQ1400" s="15"/>
      <c r="AR1400" s="15"/>
      <c r="AS1400" s="15"/>
      <c r="AT1400" s="15"/>
      <c r="AU1400" s="15">
        <v>17010000</v>
      </c>
      <c r="AV1400" s="15"/>
      <c r="AW1400" s="15"/>
      <c r="AX1400" s="15"/>
      <c r="AY1400" s="15"/>
      <c r="AZ1400" s="15">
        <v>5670000</v>
      </c>
      <c r="BA1400" s="15"/>
      <c r="BB1400" s="19">
        <f t="shared" si="201"/>
        <v>17010000</v>
      </c>
      <c r="BC1400" s="15">
        <f t="shared" si="204"/>
        <v>22680000</v>
      </c>
      <c r="BD1400" s="15">
        <f t="shared" si="200"/>
        <v>22680000</v>
      </c>
      <c r="BE1400" t="str">
        <f t="shared" si="205"/>
        <v>OK</v>
      </c>
      <c r="BF1400">
        <f t="shared" si="206"/>
        <v>2</v>
      </c>
    </row>
    <row r="1401" spans="1:58" hidden="1">
      <c r="A1401">
        <v>13</v>
      </c>
      <c r="B1401" t="s">
        <v>24</v>
      </c>
      <c r="C1401" t="s">
        <v>1293</v>
      </c>
      <c r="D1401" t="s">
        <v>1294</v>
      </c>
      <c r="E1401" t="s">
        <v>10</v>
      </c>
      <c r="F1401" t="s">
        <v>197</v>
      </c>
      <c r="G1401">
        <v>5911</v>
      </c>
      <c r="H1401">
        <v>35</v>
      </c>
      <c r="I1401" s="15">
        <v>26110000</v>
      </c>
      <c r="J1401" s="15">
        <v>746000</v>
      </c>
      <c r="L1401">
        <v>35</v>
      </c>
      <c r="M1401" t="s">
        <v>40</v>
      </c>
      <c r="N1401" s="17" t="s">
        <v>48</v>
      </c>
      <c r="O1401" t="s">
        <v>114</v>
      </c>
      <c r="P1401" t="s">
        <v>1465</v>
      </c>
      <c r="Q1401" t="s">
        <v>53</v>
      </c>
      <c r="R1401" t="s">
        <v>117</v>
      </c>
      <c r="S1401" t="s">
        <v>128</v>
      </c>
      <c r="T1401" t="s">
        <v>205</v>
      </c>
      <c r="U1401" t="s">
        <v>1120</v>
      </c>
      <c r="V1401" s="17" t="str">
        <f t="shared" si="203"/>
        <v>13-591104</v>
      </c>
      <c r="W1401" t="s">
        <v>1505</v>
      </c>
      <c r="X1401" s="17" t="s">
        <v>40</v>
      </c>
      <c r="Y1401" s="14">
        <v>44256</v>
      </c>
      <c r="Z1401" s="16">
        <v>18</v>
      </c>
      <c r="AA1401" s="14">
        <v>44274</v>
      </c>
      <c r="AB1401" s="14">
        <v>44279</v>
      </c>
      <c r="AC1401" s="19">
        <f t="shared" si="198"/>
        <v>26110000</v>
      </c>
      <c r="AD1401">
        <v>20</v>
      </c>
      <c r="AE1401" s="14">
        <v>44299</v>
      </c>
      <c r="AF1401" s="14">
        <v>44300</v>
      </c>
      <c r="AG1401">
        <v>22</v>
      </c>
      <c r="AH1401" s="14">
        <v>44322</v>
      </c>
      <c r="AI1401" s="14">
        <v>44336</v>
      </c>
      <c r="AJ1401">
        <v>18</v>
      </c>
      <c r="AK1401" s="14">
        <v>44354</v>
      </c>
      <c r="AL1401" s="15">
        <f t="shared" si="202"/>
        <v>26110000</v>
      </c>
      <c r="AM1401" s="16">
        <v>9</v>
      </c>
      <c r="AN1401" s="14">
        <v>44627</v>
      </c>
      <c r="AO1401" s="14">
        <v>44687</v>
      </c>
      <c r="AP1401" s="15"/>
      <c r="AQ1401" s="15"/>
      <c r="AR1401" s="15"/>
      <c r="AS1401" s="15"/>
      <c r="AT1401" s="15"/>
      <c r="AU1401" s="15">
        <v>19582500</v>
      </c>
      <c r="AV1401" s="15"/>
      <c r="AW1401" s="15"/>
      <c r="AX1401" s="15"/>
      <c r="AY1401" s="15"/>
      <c r="AZ1401" s="15">
        <v>6527500</v>
      </c>
      <c r="BA1401" s="15"/>
      <c r="BB1401" s="19">
        <f t="shared" si="201"/>
        <v>19582500</v>
      </c>
      <c r="BC1401" s="15">
        <f t="shared" si="204"/>
        <v>26110000</v>
      </c>
      <c r="BD1401" s="15">
        <f t="shared" si="200"/>
        <v>26110000</v>
      </c>
      <c r="BE1401" t="str">
        <f t="shared" si="205"/>
        <v>OK</v>
      </c>
      <c r="BF1401">
        <f t="shared" si="206"/>
        <v>2</v>
      </c>
    </row>
    <row r="1402" spans="1:58" hidden="1">
      <c r="A1402">
        <v>13</v>
      </c>
      <c r="B1402" t="s">
        <v>24</v>
      </c>
      <c r="C1402" t="s">
        <v>1370</v>
      </c>
      <c r="D1402" t="s">
        <v>1308</v>
      </c>
      <c r="E1402" t="s">
        <v>10</v>
      </c>
      <c r="F1402" t="s">
        <v>197</v>
      </c>
      <c r="G1402">
        <v>5911</v>
      </c>
      <c r="H1402">
        <v>80</v>
      </c>
      <c r="I1402" s="15">
        <v>59680000</v>
      </c>
      <c r="J1402" s="15">
        <v>746000</v>
      </c>
      <c r="L1402">
        <v>80</v>
      </c>
      <c r="M1402" t="s">
        <v>40</v>
      </c>
      <c r="N1402" s="17" t="s">
        <v>48</v>
      </c>
      <c r="O1402" t="s">
        <v>114</v>
      </c>
      <c r="P1402" t="s">
        <v>1465</v>
      </c>
      <c r="Q1402" t="s">
        <v>53</v>
      </c>
      <c r="R1402" t="s">
        <v>117</v>
      </c>
      <c r="S1402" t="s">
        <v>128</v>
      </c>
      <c r="T1402" t="s">
        <v>205</v>
      </c>
      <c r="U1402" t="s">
        <v>1120</v>
      </c>
      <c r="V1402" s="17" t="str">
        <f t="shared" si="203"/>
        <v>13-591104</v>
      </c>
      <c r="W1402" t="s">
        <v>1506</v>
      </c>
      <c r="X1402" s="17" t="s">
        <v>40</v>
      </c>
      <c r="Y1402" s="14">
        <v>44256</v>
      </c>
      <c r="Z1402" s="16">
        <v>18</v>
      </c>
      <c r="AA1402" s="14">
        <v>44274</v>
      </c>
      <c r="AB1402" s="14">
        <v>44279</v>
      </c>
      <c r="AC1402" s="19">
        <f t="shared" si="198"/>
        <v>59680000</v>
      </c>
      <c r="AD1402">
        <v>20</v>
      </c>
      <c r="AE1402" s="14">
        <v>44299</v>
      </c>
      <c r="AF1402" s="14">
        <v>44300</v>
      </c>
      <c r="AG1402">
        <v>22</v>
      </c>
      <c r="AH1402" s="14">
        <v>44322</v>
      </c>
      <c r="AI1402" s="14">
        <v>44336</v>
      </c>
      <c r="AJ1402">
        <v>18</v>
      </c>
      <c r="AK1402" s="14">
        <v>44354</v>
      </c>
      <c r="AL1402" s="15">
        <f t="shared" si="202"/>
        <v>59680000</v>
      </c>
      <c r="AM1402" s="16">
        <v>9</v>
      </c>
      <c r="AN1402" s="14">
        <v>44627</v>
      </c>
      <c r="AO1402" s="14">
        <v>44687</v>
      </c>
      <c r="AP1402" s="15"/>
      <c r="AQ1402" s="15"/>
      <c r="AR1402" s="15"/>
      <c r="AS1402" s="15"/>
      <c r="AT1402" s="15"/>
      <c r="AU1402" s="15">
        <v>44760000</v>
      </c>
      <c r="AV1402" s="15"/>
      <c r="AW1402" s="15"/>
      <c r="AX1402" s="15"/>
      <c r="AY1402" s="15"/>
      <c r="AZ1402" s="15">
        <v>14920000</v>
      </c>
      <c r="BA1402" s="15"/>
      <c r="BB1402" s="19">
        <f t="shared" si="201"/>
        <v>44760000</v>
      </c>
      <c r="BC1402" s="15">
        <f t="shared" si="204"/>
        <v>59680000</v>
      </c>
      <c r="BD1402" s="15">
        <f t="shared" si="200"/>
        <v>59680000</v>
      </c>
      <c r="BE1402" t="str">
        <f t="shared" si="205"/>
        <v>OK</v>
      </c>
      <c r="BF1402">
        <f t="shared" si="206"/>
        <v>2</v>
      </c>
    </row>
    <row r="1403" spans="1:58" hidden="1">
      <c r="A1403">
        <v>13</v>
      </c>
      <c r="B1403" t="s">
        <v>24</v>
      </c>
      <c r="C1403" t="s">
        <v>1296</v>
      </c>
      <c r="D1403" t="s">
        <v>1470</v>
      </c>
      <c r="E1403" t="s">
        <v>10</v>
      </c>
      <c r="F1403" t="s">
        <v>197</v>
      </c>
      <c r="G1403">
        <v>5911</v>
      </c>
      <c r="H1403">
        <v>30</v>
      </c>
      <c r="I1403" s="15">
        <v>22680000</v>
      </c>
      <c r="J1403" s="15">
        <v>756000</v>
      </c>
      <c r="L1403">
        <v>30</v>
      </c>
      <c r="M1403" t="s">
        <v>40</v>
      </c>
      <c r="N1403" s="17" t="s">
        <v>48</v>
      </c>
      <c r="O1403" t="s">
        <v>114</v>
      </c>
      <c r="P1403" t="s">
        <v>1465</v>
      </c>
      <c r="Q1403" t="s">
        <v>53</v>
      </c>
      <c r="R1403" t="s">
        <v>117</v>
      </c>
      <c r="S1403" t="s">
        <v>128</v>
      </c>
      <c r="T1403" t="s">
        <v>205</v>
      </c>
      <c r="U1403" t="s">
        <v>1120</v>
      </c>
      <c r="V1403" s="17" t="str">
        <f t="shared" si="203"/>
        <v>13-591104</v>
      </c>
      <c r="W1403" t="s">
        <v>1507</v>
      </c>
      <c r="X1403" s="17" t="s">
        <v>40</v>
      </c>
      <c r="Y1403" s="14">
        <v>44256</v>
      </c>
      <c r="Z1403" s="16">
        <v>18</v>
      </c>
      <c r="AA1403" s="14">
        <v>44274</v>
      </c>
      <c r="AB1403" s="14">
        <v>44279</v>
      </c>
      <c r="AC1403" s="19">
        <f t="shared" si="198"/>
        <v>22680000</v>
      </c>
      <c r="AD1403">
        <v>20</v>
      </c>
      <c r="AE1403" s="14">
        <v>44299</v>
      </c>
      <c r="AF1403" s="14">
        <v>44300</v>
      </c>
      <c r="AG1403">
        <v>22</v>
      </c>
      <c r="AH1403" s="14">
        <v>44322</v>
      </c>
      <c r="AI1403" s="14">
        <v>44336</v>
      </c>
      <c r="AJ1403">
        <v>18</v>
      </c>
      <c r="AK1403" s="14">
        <v>44354</v>
      </c>
      <c r="AL1403" s="15">
        <f t="shared" si="202"/>
        <v>22680000</v>
      </c>
      <c r="AM1403" s="16">
        <v>9</v>
      </c>
      <c r="AN1403" s="14">
        <v>44627</v>
      </c>
      <c r="AO1403" s="14">
        <v>44687</v>
      </c>
      <c r="AP1403" s="15"/>
      <c r="AQ1403" s="15"/>
      <c r="AR1403" s="15"/>
      <c r="AS1403" s="15"/>
      <c r="AT1403" s="15"/>
      <c r="AU1403" s="15">
        <v>17010000</v>
      </c>
      <c r="AV1403" s="15"/>
      <c r="AW1403" s="15"/>
      <c r="AX1403" s="15"/>
      <c r="AY1403" s="15"/>
      <c r="AZ1403" s="15">
        <v>5670000</v>
      </c>
      <c r="BA1403" s="15"/>
      <c r="BB1403" s="19">
        <f t="shared" si="201"/>
        <v>17010000</v>
      </c>
      <c r="BC1403" s="15">
        <f t="shared" si="204"/>
        <v>22680000</v>
      </c>
      <c r="BD1403" s="15">
        <f t="shared" si="200"/>
        <v>22680000</v>
      </c>
      <c r="BE1403" t="str">
        <f t="shared" si="205"/>
        <v>OK</v>
      </c>
      <c r="BF1403">
        <f t="shared" si="206"/>
        <v>2</v>
      </c>
    </row>
    <row r="1404" spans="1:58" hidden="1">
      <c r="A1404">
        <v>13</v>
      </c>
      <c r="B1404" t="s">
        <v>24</v>
      </c>
      <c r="C1404" t="s">
        <v>1355</v>
      </c>
      <c r="D1404" t="s">
        <v>1311</v>
      </c>
      <c r="E1404" t="s">
        <v>10</v>
      </c>
      <c r="F1404" t="s">
        <v>197</v>
      </c>
      <c r="G1404">
        <v>5911</v>
      </c>
      <c r="H1404">
        <v>35</v>
      </c>
      <c r="I1404" s="15">
        <v>26110000</v>
      </c>
      <c r="J1404" s="15">
        <v>746000</v>
      </c>
      <c r="L1404">
        <v>35</v>
      </c>
      <c r="M1404" t="s">
        <v>40</v>
      </c>
      <c r="N1404" s="17" t="s">
        <v>48</v>
      </c>
      <c r="O1404" t="s">
        <v>114</v>
      </c>
      <c r="P1404" t="s">
        <v>1465</v>
      </c>
      <c r="Q1404" t="s">
        <v>53</v>
      </c>
      <c r="R1404" t="s">
        <v>117</v>
      </c>
      <c r="S1404" t="s">
        <v>128</v>
      </c>
      <c r="T1404" t="s">
        <v>205</v>
      </c>
      <c r="U1404" t="s">
        <v>1120</v>
      </c>
      <c r="V1404" s="17" t="str">
        <f t="shared" si="203"/>
        <v>13-591104</v>
      </c>
      <c r="W1404" t="s">
        <v>1508</v>
      </c>
      <c r="X1404" s="17" t="s">
        <v>40</v>
      </c>
      <c r="Y1404" s="14">
        <v>44256</v>
      </c>
      <c r="Z1404" s="16">
        <v>18</v>
      </c>
      <c r="AA1404" s="14">
        <v>44274</v>
      </c>
      <c r="AB1404" s="14">
        <v>44279</v>
      </c>
      <c r="AC1404" s="19">
        <f t="shared" ref="AC1404:AC1467" si="207">I1404</f>
        <v>26110000</v>
      </c>
      <c r="AD1404">
        <v>20</v>
      </c>
      <c r="AE1404" s="14">
        <v>44299</v>
      </c>
      <c r="AF1404" s="14">
        <v>44300</v>
      </c>
      <c r="AG1404">
        <v>22</v>
      </c>
      <c r="AH1404" s="14">
        <v>44322</v>
      </c>
      <c r="AI1404" s="14">
        <v>44336</v>
      </c>
      <c r="AJ1404">
        <v>18</v>
      </c>
      <c r="AK1404" s="14">
        <v>44354</v>
      </c>
      <c r="AL1404" s="15">
        <f t="shared" si="202"/>
        <v>26110000</v>
      </c>
      <c r="AM1404" s="16">
        <v>9</v>
      </c>
      <c r="AN1404" s="14">
        <v>44627</v>
      </c>
      <c r="AO1404" s="14">
        <v>44687</v>
      </c>
      <c r="AP1404" s="15"/>
      <c r="AQ1404" s="15"/>
      <c r="AR1404" s="15"/>
      <c r="AS1404" s="15"/>
      <c r="AT1404" s="15"/>
      <c r="AU1404" s="15">
        <v>19582500</v>
      </c>
      <c r="AV1404" s="15"/>
      <c r="AW1404" s="15"/>
      <c r="AX1404" s="15"/>
      <c r="AY1404" s="15"/>
      <c r="AZ1404" s="15">
        <v>6527500</v>
      </c>
      <c r="BA1404" s="15"/>
      <c r="BB1404" s="19">
        <f t="shared" si="201"/>
        <v>19582500</v>
      </c>
      <c r="BC1404" s="15">
        <f t="shared" si="204"/>
        <v>26110000</v>
      </c>
      <c r="BD1404" s="15">
        <f t="shared" si="200"/>
        <v>26110000</v>
      </c>
      <c r="BE1404" t="str">
        <f t="shared" si="205"/>
        <v>OK</v>
      </c>
      <c r="BF1404">
        <f t="shared" si="206"/>
        <v>2</v>
      </c>
    </row>
    <row r="1405" spans="1:58" hidden="1">
      <c r="A1405">
        <v>13</v>
      </c>
      <c r="B1405" t="s">
        <v>24</v>
      </c>
      <c r="C1405" t="s">
        <v>1299</v>
      </c>
      <c r="D1405" t="s">
        <v>1300</v>
      </c>
      <c r="E1405" t="s">
        <v>10</v>
      </c>
      <c r="F1405" t="s">
        <v>197</v>
      </c>
      <c r="G1405">
        <v>5911</v>
      </c>
      <c r="H1405">
        <v>40</v>
      </c>
      <c r="I1405" s="15">
        <v>30840000</v>
      </c>
      <c r="J1405" s="15">
        <v>771000</v>
      </c>
      <c r="L1405">
        <v>40</v>
      </c>
      <c r="M1405" t="s">
        <v>40</v>
      </c>
      <c r="N1405" s="17" t="s">
        <v>48</v>
      </c>
      <c r="O1405" t="s">
        <v>114</v>
      </c>
      <c r="P1405" t="s">
        <v>1465</v>
      </c>
      <c r="Q1405" t="s">
        <v>53</v>
      </c>
      <c r="R1405" t="s">
        <v>117</v>
      </c>
      <c r="S1405" t="s">
        <v>128</v>
      </c>
      <c r="T1405" t="s">
        <v>205</v>
      </c>
      <c r="U1405" t="s">
        <v>1120</v>
      </c>
      <c r="V1405" s="17" t="str">
        <f t="shared" si="203"/>
        <v>13-591104</v>
      </c>
      <c r="W1405" t="s">
        <v>1509</v>
      </c>
      <c r="X1405" s="17" t="s">
        <v>40</v>
      </c>
      <c r="Y1405" s="14">
        <v>44256</v>
      </c>
      <c r="Z1405" s="16">
        <v>18</v>
      </c>
      <c r="AA1405" s="14">
        <v>44274</v>
      </c>
      <c r="AB1405" s="14">
        <v>44279</v>
      </c>
      <c r="AC1405" s="19">
        <f t="shared" si="207"/>
        <v>30840000</v>
      </c>
      <c r="AD1405">
        <v>20</v>
      </c>
      <c r="AE1405" s="14">
        <v>44299</v>
      </c>
      <c r="AF1405" s="14">
        <v>44300</v>
      </c>
      <c r="AG1405">
        <v>22</v>
      </c>
      <c r="AH1405" s="14">
        <v>44322</v>
      </c>
      <c r="AI1405" s="14">
        <v>44336</v>
      </c>
      <c r="AJ1405">
        <v>18</v>
      </c>
      <c r="AK1405" s="14">
        <v>44354</v>
      </c>
      <c r="AL1405" s="15">
        <f t="shared" si="202"/>
        <v>30840000</v>
      </c>
      <c r="AM1405" s="16">
        <v>9</v>
      </c>
      <c r="AN1405" s="14">
        <v>44627</v>
      </c>
      <c r="AO1405" s="14">
        <v>44687</v>
      </c>
      <c r="AP1405" s="15"/>
      <c r="AQ1405" s="15"/>
      <c r="AR1405" s="15"/>
      <c r="AS1405" s="15"/>
      <c r="AT1405" s="15"/>
      <c r="AU1405" s="15">
        <v>23130000</v>
      </c>
      <c r="AV1405" s="15"/>
      <c r="AW1405" s="15"/>
      <c r="AX1405" s="15"/>
      <c r="AY1405" s="15"/>
      <c r="AZ1405" s="15">
        <v>7710000</v>
      </c>
      <c r="BA1405" s="15"/>
      <c r="BB1405" s="19">
        <f t="shared" si="201"/>
        <v>23130000</v>
      </c>
      <c r="BC1405" s="15">
        <f t="shared" si="204"/>
        <v>30840000</v>
      </c>
      <c r="BD1405" s="15">
        <f t="shared" si="200"/>
        <v>30840000</v>
      </c>
      <c r="BE1405" t="str">
        <f t="shared" si="205"/>
        <v>OK</v>
      </c>
      <c r="BF1405">
        <f t="shared" si="206"/>
        <v>2</v>
      </c>
    </row>
    <row r="1406" spans="1:58" hidden="1">
      <c r="A1406">
        <v>13</v>
      </c>
      <c r="B1406" t="s">
        <v>24</v>
      </c>
      <c r="C1406" t="s">
        <v>1302</v>
      </c>
      <c r="D1406" t="s">
        <v>1294</v>
      </c>
      <c r="E1406" t="s">
        <v>10</v>
      </c>
      <c r="F1406" t="s">
        <v>197</v>
      </c>
      <c r="G1406">
        <v>5911</v>
      </c>
      <c r="H1406">
        <v>20</v>
      </c>
      <c r="I1406" s="15">
        <v>15200000</v>
      </c>
      <c r="J1406" s="15">
        <v>760000</v>
      </c>
      <c r="L1406">
        <v>20</v>
      </c>
      <c r="M1406" t="s">
        <v>40</v>
      </c>
      <c r="N1406" s="17" t="s">
        <v>48</v>
      </c>
      <c r="O1406" t="s">
        <v>114</v>
      </c>
      <c r="P1406" t="s">
        <v>1465</v>
      </c>
      <c r="Q1406" t="s">
        <v>53</v>
      </c>
      <c r="R1406" t="s">
        <v>117</v>
      </c>
      <c r="S1406" t="s">
        <v>128</v>
      </c>
      <c r="T1406" t="s">
        <v>205</v>
      </c>
      <c r="U1406" t="s">
        <v>1120</v>
      </c>
      <c r="V1406" s="17" t="str">
        <f t="shared" si="203"/>
        <v>13-591104</v>
      </c>
      <c r="W1406" t="s">
        <v>1510</v>
      </c>
      <c r="X1406" s="17" t="s">
        <v>40</v>
      </c>
      <c r="Y1406" s="14">
        <v>44256</v>
      </c>
      <c r="Z1406" s="16">
        <v>18</v>
      </c>
      <c r="AA1406" s="14">
        <v>44274</v>
      </c>
      <c r="AB1406" s="14">
        <v>44279</v>
      </c>
      <c r="AC1406" s="19">
        <f t="shared" si="207"/>
        <v>15200000</v>
      </c>
      <c r="AD1406">
        <v>20</v>
      </c>
      <c r="AE1406" s="14">
        <v>44299</v>
      </c>
      <c r="AF1406" s="14">
        <v>44300</v>
      </c>
      <c r="AG1406">
        <v>22</v>
      </c>
      <c r="AH1406" s="14">
        <v>44322</v>
      </c>
      <c r="AI1406" s="14">
        <v>44336</v>
      </c>
      <c r="AJ1406">
        <v>18</v>
      </c>
      <c r="AK1406" s="14">
        <v>44354</v>
      </c>
      <c r="AL1406" s="15">
        <f t="shared" si="202"/>
        <v>15200000</v>
      </c>
      <c r="AM1406" s="16">
        <v>9</v>
      </c>
      <c r="AN1406" s="14">
        <v>44627</v>
      </c>
      <c r="AO1406" s="14">
        <v>44687</v>
      </c>
      <c r="AP1406" s="15"/>
      <c r="AQ1406" s="15"/>
      <c r="AR1406" s="15"/>
      <c r="AS1406" s="15"/>
      <c r="AT1406" s="15"/>
      <c r="AU1406" s="15">
        <v>11400000</v>
      </c>
      <c r="AV1406" s="15"/>
      <c r="AW1406" s="15"/>
      <c r="AX1406" s="15"/>
      <c r="AY1406" s="15"/>
      <c r="AZ1406" s="15">
        <v>3800000</v>
      </c>
      <c r="BA1406" s="15"/>
      <c r="BB1406" s="19">
        <f t="shared" si="201"/>
        <v>11400000</v>
      </c>
      <c r="BC1406" s="15">
        <f t="shared" si="204"/>
        <v>15200000</v>
      </c>
      <c r="BD1406" s="15">
        <f t="shared" si="200"/>
        <v>15200000</v>
      </c>
      <c r="BE1406" t="str">
        <f t="shared" si="205"/>
        <v>OK</v>
      </c>
      <c r="BF1406">
        <f t="shared" si="206"/>
        <v>2</v>
      </c>
    </row>
    <row r="1407" spans="1:58" hidden="1">
      <c r="A1407">
        <v>13</v>
      </c>
      <c r="B1407" t="s">
        <v>24</v>
      </c>
      <c r="C1407" t="s">
        <v>1307</v>
      </c>
      <c r="D1407" t="s">
        <v>1308</v>
      </c>
      <c r="E1407" t="s">
        <v>10</v>
      </c>
      <c r="F1407" t="s">
        <v>197</v>
      </c>
      <c r="G1407">
        <v>5911</v>
      </c>
      <c r="H1407">
        <v>30</v>
      </c>
      <c r="I1407" s="15">
        <v>22380000</v>
      </c>
      <c r="J1407" s="15">
        <v>746000</v>
      </c>
      <c r="L1407">
        <v>30</v>
      </c>
      <c r="M1407" t="s">
        <v>40</v>
      </c>
      <c r="N1407" s="17" t="s">
        <v>48</v>
      </c>
      <c r="O1407" t="s">
        <v>114</v>
      </c>
      <c r="P1407" t="s">
        <v>1465</v>
      </c>
      <c r="Q1407" t="s">
        <v>53</v>
      </c>
      <c r="R1407" t="s">
        <v>117</v>
      </c>
      <c r="S1407" t="s">
        <v>128</v>
      </c>
      <c r="T1407" t="s">
        <v>205</v>
      </c>
      <c r="U1407" t="s">
        <v>1120</v>
      </c>
      <c r="V1407" s="17" t="str">
        <f t="shared" si="203"/>
        <v>13-591104</v>
      </c>
      <c r="W1407" t="s">
        <v>1511</v>
      </c>
      <c r="X1407" s="17" t="s">
        <v>40</v>
      </c>
      <c r="Y1407" s="14">
        <v>44256</v>
      </c>
      <c r="Z1407" s="16">
        <v>18</v>
      </c>
      <c r="AA1407" s="14">
        <v>44274</v>
      </c>
      <c r="AB1407" s="14">
        <v>44279</v>
      </c>
      <c r="AC1407" s="19">
        <f t="shared" si="207"/>
        <v>22380000</v>
      </c>
      <c r="AD1407">
        <v>20</v>
      </c>
      <c r="AE1407" s="14">
        <v>44299</v>
      </c>
      <c r="AF1407" s="14">
        <v>44300</v>
      </c>
      <c r="AG1407">
        <v>22</v>
      </c>
      <c r="AH1407" s="14">
        <v>44322</v>
      </c>
      <c r="AI1407" s="14">
        <v>44336</v>
      </c>
      <c r="AJ1407">
        <v>18</v>
      </c>
      <c r="AK1407" s="14">
        <v>44354</v>
      </c>
      <c r="AL1407" s="15">
        <f t="shared" si="202"/>
        <v>22380000</v>
      </c>
      <c r="AM1407" s="16">
        <v>9</v>
      </c>
      <c r="AN1407" s="14">
        <v>44627</v>
      </c>
      <c r="AO1407" s="14">
        <v>44687</v>
      </c>
      <c r="AP1407" s="15"/>
      <c r="AQ1407" s="15"/>
      <c r="AR1407" s="15"/>
      <c r="AS1407" s="15"/>
      <c r="AT1407" s="15"/>
      <c r="AU1407" s="15">
        <v>16785000</v>
      </c>
      <c r="AV1407" s="15"/>
      <c r="AW1407" s="15"/>
      <c r="AX1407" s="15"/>
      <c r="AY1407" s="15"/>
      <c r="AZ1407" s="15">
        <v>5595000</v>
      </c>
      <c r="BA1407" s="15"/>
      <c r="BB1407" s="19">
        <f t="shared" si="201"/>
        <v>16785000</v>
      </c>
      <c r="BC1407" s="15">
        <f t="shared" si="204"/>
        <v>22380000</v>
      </c>
      <c r="BD1407" s="15">
        <f t="shared" si="200"/>
        <v>22380000</v>
      </c>
      <c r="BE1407" t="str">
        <f t="shared" si="205"/>
        <v>OK</v>
      </c>
      <c r="BF1407">
        <f t="shared" si="206"/>
        <v>2</v>
      </c>
    </row>
    <row r="1408" spans="1:58" hidden="1">
      <c r="A1408">
        <v>13</v>
      </c>
      <c r="B1408" t="s">
        <v>24</v>
      </c>
      <c r="C1408" t="s">
        <v>1377</v>
      </c>
      <c r="D1408" t="s">
        <v>1311</v>
      </c>
      <c r="E1408" t="s">
        <v>10</v>
      </c>
      <c r="F1408" t="s">
        <v>197</v>
      </c>
      <c r="G1408">
        <v>5911</v>
      </c>
      <c r="H1408">
        <v>25</v>
      </c>
      <c r="I1408" s="15">
        <v>18650000</v>
      </c>
      <c r="J1408" s="15">
        <v>746000</v>
      </c>
      <c r="L1408">
        <v>25</v>
      </c>
      <c r="M1408" t="s">
        <v>40</v>
      </c>
      <c r="N1408" s="17" t="s">
        <v>48</v>
      </c>
      <c r="O1408" t="s">
        <v>114</v>
      </c>
      <c r="P1408" t="s">
        <v>1465</v>
      </c>
      <c r="Q1408" t="s">
        <v>53</v>
      </c>
      <c r="R1408" t="s">
        <v>117</v>
      </c>
      <c r="S1408" t="s">
        <v>128</v>
      </c>
      <c r="T1408" t="s">
        <v>205</v>
      </c>
      <c r="U1408" t="s">
        <v>1120</v>
      </c>
      <c r="V1408" s="17" t="str">
        <f t="shared" si="203"/>
        <v>13-591104</v>
      </c>
      <c r="W1408" t="s">
        <v>1508</v>
      </c>
      <c r="X1408" s="17" t="s">
        <v>40</v>
      </c>
      <c r="Y1408" s="14">
        <v>44256</v>
      </c>
      <c r="Z1408" s="16">
        <v>18</v>
      </c>
      <c r="AA1408" s="14">
        <v>44274</v>
      </c>
      <c r="AB1408" s="14">
        <v>44279</v>
      </c>
      <c r="AC1408" s="19">
        <f t="shared" si="207"/>
        <v>18650000</v>
      </c>
      <c r="AD1408">
        <v>20</v>
      </c>
      <c r="AE1408" s="14">
        <v>44299</v>
      </c>
      <c r="AF1408" s="14">
        <v>44300</v>
      </c>
      <c r="AG1408">
        <v>22</v>
      </c>
      <c r="AH1408" s="14">
        <v>44322</v>
      </c>
      <c r="AI1408" s="14">
        <v>44336</v>
      </c>
      <c r="AJ1408">
        <v>18</v>
      </c>
      <c r="AK1408" s="14">
        <v>44354</v>
      </c>
      <c r="AL1408" s="15">
        <f t="shared" si="202"/>
        <v>18650000</v>
      </c>
      <c r="AM1408" s="16">
        <v>9</v>
      </c>
      <c r="AN1408" s="14">
        <v>44627</v>
      </c>
      <c r="AO1408" s="14">
        <v>44687</v>
      </c>
      <c r="AP1408" s="15"/>
      <c r="AQ1408" s="15"/>
      <c r="AR1408" s="15"/>
      <c r="AS1408" s="15"/>
      <c r="AT1408" s="15"/>
      <c r="AU1408" s="15">
        <v>13987500</v>
      </c>
      <c r="AV1408" s="15"/>
      <c r="AW1408" s="15"/>
      <c r="AX1408" s="15"/>
      <c r="AY1408" s="15"/>
      <c r="AZ1408" s="15">
        <v>4662500</v>
      </c>
      <c r="BA1408" s="15"/>
      <c r="BB1408" s="19">
        <f t="shared" si="201"/>
        <v>13987500</v>
      </c>
      <c r="BC1408" s="15">
        <f t="shared" si="204"/>
        <v>18650000</v>
      </c>
      <c r="BD1408" s="15">
        <f t="shared" si="200"/>
        <v>18650000</v>
      </c>
      <c r="BE1408" t="str">
        <f t="shared" si="205"/>
        <v>OK</v>
      </c>
      <c r="BF1408">
        <f t="shared" si="206"/>
        <v>2</v>
      </c>
    </row>
    <row r="1409" spans="1:58" hidden="1">
      <c r="A1409">
        <v>13</v>
      </c>
      <c r="B1409" t="s">
        <v>24</v>
      </c>
      <c r="C1409" t="s">
        <v>1310</v>
      </c>
      <c r="D1409" t="s">
        <v>1311</v>
      </c>
      <c r="E1409" t="s">
        <v>10</v>
      </c>
      <c r="F1409" t="s">
        <v>197</v>
      </c>
      <c r="G1409">
        <v>5911</v>
      </c>
      <c r="H1409">
        <v>45</v>
      </c>
      <c r="I1409" s="15">
        <v>33570000</v>
      </c>
      <c r="J1409" s="15">
        <v>746000</v>
      </c>
      <c r="L1409">
        <v>45</v>
      </c>
      <c r="M1409" t="s">
        <v>40</v>
      </c>
      <c r="N1409" s="17" t="s">
        <v>48</v>
      </c>
      <c r="O1409" t="s">
        <v>114</v>
      </c>
      <c r="P1409" t="s">
        <v>1465</v>
      </c>
      <c r="Q1409" t="s">
        <v>53</v>
      </c>
      <c r="R1409" t="s">
        <v>117</v>
      </c>
      <c r="S1409" t="s">
        <v>128</v>
      </c>
      <c r="T1409" t="s">
        <v>205</v>
      </c>
      <c r="U1409" t="s">
        <v>1120</v>
      </c>
      <c r="V1409" s="17" t="str">
        <f t="shared" si="203"/>
        <v>13-591104</v>
      </c>
      <c r="W1409" t="s">
        <v>1512</v>
      </c>
      <c r="X1409" s="17" t="s">
        <v>40</v>
      </c>
      <c r="Y1409" s="14">
        <v>44256</v>
      </c>
      <c r="Z1409" s="16">
        <v>18</v>
      </c>
      <c r="AA1409" s="14">
        <v>44274</v>
      </c>
      <c r="AB1409" s="14">
        <v>44279</v>
      </c>
      <c r="AC1409" s="19">
        <f t="shared" si="207"/>
        <v>33570000</v>
      </c>
      <c r="AD1409">
        <v>20</v>
      </c>
      <c r="AE1409" s="14">
        <v>44299</v>
      </c>
      <c r="AF1409" s="14">
        <v>44300</v>
      </c>
      <c r="AG1409">
        <v>22</v>
      </c>
      <c r="AH1409" s="14">
        <v>44322</v>
      </c>
      <c r="AI1409" s="14">
        <v>44336</v>
      </c>
      <c r="AJ1409">
        <v>18</v>
      </c>
      <c r="AK1409" s="14">
        <v>44354</v>
      </c>
      <c r="AL1409" s="15">
        <f t="shared" si="202"/>
        <v>33570000</v>
      </c>
      <c r="AM1409" s="16">
        <v>9</v>
      </c>
      <c r="AN1409" s="14">
        <v>44627</v>
      </c>
      <c r="AO1409" s="14">
        <v>44687</v>
      </c>
      <c r="AP1409" s="15"/>
      <c r="AQ1409" s="15"/>
      <c r="AR1409" s="15"/>
      <c r="AS1409" s="15"/>
      <c r="AT1409" s="15"/>
      <c r="AU1409" s="15">
        <v>25177500</v>
      </c>
      <c r="AV1409" s="15"/>
      <c r="AW1409" s="15"/>
      <c r="AX1409" s="15"/>
      <c r="AY1409" s="15"/>
      <c r="AZ1409" s="15">
        <v>8392500</v>
      </c>
      <c r="BA1409" s="15"/>
      <c r="BB1409" s="19">
        <f t="shared" si="201"/>
        <v>25177500</v>
      </c>
      <c r="BC1409" s="15">
        <f t="shared" si="204"/>
        <v>33570000</v>
      </c>
      <c r="BD1409" s="15">
        <f t="shared" si="200"/>
        <v>33570000</v>
      </c>
      <c r="BE1409" t="str">
        <f t="shared" si="205"/>
        <v>OK</v>
      </c>
      <c r="BF1409">
        <f t="shared" si="206"/>
        <v>2</v>
      </c>
    </row>
    <row r="1410" spans="1:58" hidden="1">
      <c r="A1410">
        <v>13</v>
      </c>
      <c r="B1410" t="s">
        <v>24</v>
      </c>
      <c r="C1410" t="s">
        <v>1513</v>
      </c>
      <c r="D1410" t="s">
        <v>1305</v>
      </c>
      <c r="E1410" t="s">
        <v>10</v>
      </c>
      <c r="F1410" t="s">
        <v>197</v>
      </c>
      <c r="G1410">
        <v>5911</v>
      </c>
      <c r="H1410">
        <v>30</v>
      </c>
      <c r="I1410" s="15">
        <v>22680000</v>
      </c>
      <c r="J1410" s="15">
        <v>756000</v>
      </c>
      <c r="L1410">
        <v>30</v>
      </c>
      <c r="M1410" t="s">
        <v>40</v>
      </c>
      <c r="N1410" s="17" t="s">
        <v>48</v>
      </c>
      <c r="O1410" t="s">
        <v>114</v>
      </c>
      <c r="P1410" t="s">
        <v>1465</v>
      </c>
      <c r="Q1410" t="s">
        <v>53</v>
      </c>
      <c r="R1410" t="s">
        <v>117</v>
      </c>
      <c r="S1410" t="s">
        <v>128</v>
      </c>
      <c r="T1410" t="s">
        <v>205</v>
      </c>
      <c r="U1410" t="s">
        <v>1120</v>
      </c>
      <c r="V1410" s="17" t="str">
        <f t="shared" si="203"/>
        <v>13-591104</v>
      </c>
      <c r="W1410" t="s">
        <v>1514</v>
      </c>
      <c r="X1410" s="17" t="s">
        <v>40</v>
      </c>
      <c r="Y1410" s="14">
        <v>44256</v>
      </c>
      <c r="Z1410" s="16">
        <v>18</v>
      </c>
      <c r="AA1410" s="14">
        <v>44274</v>
      </c>
      <c r="AB1410" s="14">
        <v>44279</v>
      </c>
      <c r="AC1410" s="19">
        <f t="shared" si="207"/>
        <v>22680000</v>
      </c>
      <c r="AD1410">
        <v>20</v>
      </c>
      <c r="AE1410" s="14">
        <v>44299</v>
      </c>
      <c r="AF1410" s="14">
        <v>44300</v>
      </c>
      <c r="AG1410">
        <v>22</v>
      </c>
      <c r="AH1410" s="14">
        <v>44322</v>
      </c>
      <c r="AI1410" s="14">
        <v>44336</v>
      </c>
      <c r="AJ1410">
        <v>18</v>
      </c>
      <c r="AK1410" s="14">
        <v>44354</v>
      </c>
      <c r="AL1410" s="15">
        <f t="shared" si="202"/>
        <v>22680000</v>
      </c>
      <c r="AM1410" s="16">
        <v>9</v>
      </c>
      <c r="AN1410" s="14">
        <v>44627</v>
      </c>
      <c r="AO1410" s="14">
        <v>44687</v>
      </c>
      <c r="AP1410" s="15"/>
      <c r="AQ1410" s="15"/>
      <c r="AR1410" s="15"/>
      <c r="AS1410" s="15"/>
      <c r="AT1410" s="15"/>
      <c r="AU1410" s="15">
        <v>17010000</v>
      </c>
      <c r="AV1410" s="15"/>
      <c r="AW1410" s="15"/>
      <c r="AX1410" s="15"/>
      <c r="AY1410" s="15"/>
      <c r="AZ1410" s="15">
        <v>5670000</v>
      </c>
      <c r="BA1410" s="15"/>
      <c r="BB1410" s="19">
        <f t="shared" si="201"/>
        <v>17010000</v>
      </c>
      <c r="BC1410" s="15">
        <f t="shared" si="204"/>
        <v>22680000</v>
      </c>
      <c r="BD1410" s="15">
        <f t="shared" ref="BD1410:BD1473" si="208">I1410</f>
        <v>22680000</v>
      </c>
      <c r="BE1410" t="str">
        <f t="shared" si="205"/>
        <v>OK</v>
      </c>
      <c r="BF1410">
        <f t="shared" si="206"/>
        <v>2</v>
      </c>
    </row>
    <row r="1411" spans="1:58" hidden="1">
      <c r="A1411">
        <v>13</v>
      </c>
      <c r="B1411" t="s">
        <v>24</v>
      </c>
      <c r="C1411" t="s">
        <v>1315</v>
      </c>
      <c r="D1411" t="s">
        <v>1294</v>
      </c>
      <c r="E1411" t="s">
        <v>10</v>
      </c>
      <c r="F1411" t="s">
        <v>197</v>
      </c>
      <c r="G1411">
        <v>5911</v>
      </c>
      <c r="H1411">
        <v>20</v>
      </c>
      <c r="I1411" s="15">
        <v>15200000</v>
      </c>
      <c r="J1411" s="15">
        <v>760000</v>
      </c>
      <c r="L1411">
        <v>20</v>
      </c>
      <c r="M1411" t="s">
        <v>40</v>
      </c>
      <c r="N1411" s="17" t="s">
        <v>48</v>
      </c>
      <c r="O1411" t="s">
        <v>114</v>
      </c>
      <c r="P1411" t="s">
        <v>1465</v>
      </c>
      <c r="Q1411" t="s">
        <v>53</v>
      </c>
      <c r="R1411" t="s">
        <v>117</v>
      </c>
      <c r="S1411" t="s">
        <v>128</v>
      </c>
      <c r="T1411" t="s">
        <v>205</v>
      </c>
      <c r="U1411" t="s">
        <v>1120</v>
      </c>
      <c r="V1411" s="17" t="str">
        <f t="shared" si="203"/>
        <v>13-591104</v>
      </c>
      <c r="W1411" t="s">
        <v>1515</v>
      </c>
      <c r="X1411" s="17" t="s">
        <v>40</v>
      </c>
      <c r="Y1411" s="14">
        <v>44256</v>
      </c>
      <c r="Z1411" s="16">
        <v>18</v>
      </c>
      <c r="AA1411" s="14">
        <v>44274</v>
      </c>
      <c r="AB1411" s="14">
        <v>44279</v>
      </c>
      <c r="AC1411" s="19">
        <f t="shared" si="207"/>
        <v>15200000</v>
      </c>
      <c r="AD1411">
        <v>20</v>
      </c>
      <c r="AE1411" s="14">
        <v>44299</v>
      </c>
      <c r="AF1411" s="14">
        <v>44300</v>
      </c>
      <c r="AG1411">
        <v>22</v>
      </c>
      <c r="AH1411" s="14">
        <v>44322</v>
      </c>
      <c r="AI1411" s="14">
        <v>44336</v>
      </c>
      <c r="AJ1411">
        <v>18</v>
      </c>
      <c r="AK1411" s="14">
        <v>44354</v>
      </c>
      <c r="AL1411" s="15">
        <f t="shared" si="202"/>
        <v>15200000</v>
      </c>
      <c r="AM1411" s="16">
        <v>9</v>
      </c>
      <c r="AN1411" s="14">
        <v>44627</v>
      </c>
      <c r="AO1411" s="14">
        <v>44687</v>
      </c>
      <c r="AP1411" s="15"/>
      <c r="AQ1411" s="15"/>
      <c r="AR1411" s="15"/>
      <c r="AS1411" s="15"/>
      <c r="AT1411" s="15"/>
      <c r="AU1411" s="15">
        <v>11400000</v>
      </c>
      <c r="AV1411" s="15"/>
      <c r="AW1411" s="15"/>
      <c r="AX1411" s="15"/>
      <c r="AY1411" s="15"/>
      <c r="AZ1411" s="15">
        <v>3800000</v>
      </c>
      <c r="BA1411" s="15"/>
      <c r="BB1411" s="19">
        <f t="shared" ref="BB1411:BB1474" si="209">SUM(AP1411:AV1411)</f>
        <v>11400000</v>
      </c>
      <c r="BC1411" s="15">
        <f t="shared" si="204"/>
        <v>15200000</v>
      </c>
      <c r="BD1411" s="15">
        <f t="shared" si="208"/>
        <v>15200000</v>
      </c>
      <c r="BE1411" t="str">
        <f t="shared" si="205"/>
        <v>OK</v>
      </c>
      <c r="BF1411">
        <f t="shared" si="206"/>
        <v>2</v>
      </c>
    </row>
    <row r="1412" spans="1:58" hidden="1">
      <c r="A1412">
        <v>13</v>
      </c>
      <c r="B1412" t="s">
        <v>24</v>
      </c>
      <c r="C1412" t="s">
        <v>1400</v>
      </c>
      <c r="D1412" t="s">
        <v>1325</v>
      </c>
      <c r="E1412" t="s">
        <v>10</v>
      </c>
      <c r="F1412" t="s">
        <v>197</v>
      </c>
      <c r="G1412">
        <v>5911</v>
      </c>
      <c r="H1412">
        <v>40</v>
      </c>
      <c r="I1412" s="15">
        <v>29840000</v>
      </c>
      <c r="J1412" s="15">
        <v>746000</v>
      </c>
      <c r="L1412">
        <v>40</v>
      </c>
      <c r="M1412" t="s">
        <v>40</v>
      </c>
      <c r="N1412" s="17" t="s">
        <v>48</v>
      </c>
      <c r="O1412" t="s">
        <v>114</v>
      </c>
      <c r="P1412" t="s">
        <v>1465</v>
      </c>
      <c r="Q1412" t="s">
        <v>53</v>
      </c>
      <c r="R1412" t="s">
        <v>117</v>
      </c>
      <c r="S1412" t="s">
        <v>128</v>
      </c>
      <c r="T1412" t="s">
        <v>205</v>
      </c>
      <c r="U1412" t="s">
        <v>1120</v>
      </c>
      <c r="V1412" s="17" t="str">
        <f t="shared" si="203"/>
        <v>13-591104</v>
      </c>
      <c r="W1412" t="s">
        <v>1516</v>
      </c>
      <c r="X1412" s="17" t="s">
        <v>40</v>
      </c>
      <c r="Y1412" s="14">
        <v>44256</v>
      </c>
      <c r="Z1412" s="16">
        <v>18</v>
      </c>
      <c r="AA1412" s="14">
        <v>44274</v>
      </c>
      <c r="AB1412" s="14">
        <v>44279</v>
      </c>
      <c r="AC1412" s="19">
        <f t="shared" si="207"/>
        <v>29840000</v>
      </c>
      <c r="AD1412">
        <v>20</v>
      </c>
      <c r="AE1412" s="14">
        <v>44299</v>
      </c>
      <c r="AF1412" s="14">
        <v>44300</v>
      </c>
      <c r="AG1412">
        <v>22</v>
      </c>
      <c r="AH1412" s="14">
        <v>44322</v>
      </c>
      <c r="AI1412" s="14">
        <v>44336</v>
      </c>
      <c r="AJ1412">
        <v>18</v>
      </c>
      <c r="AK1412" s="14">
        <v>44354</v>
      </c>
      <c r="AL1412" s="15">
        <f t="shared" si="202"/>
        <v>29840000</v>
      </c>
      <c r="AM1412" s="16">
        <v>9</v>
      </c>
      <c r="AN1412" s="14">
        <v>44627</v>
      </c>
      <c r="AO1412" s="14">
        <v>44687</v>
      </c>
      <c r="AP1412" s="15"/>
      <c r="AQ1412" s="15"/>
      <c r="AR1412" s="15"/>
      <c r="AS1412" s="15"/>
      <c r="AT1412" s="15"/>
      <c r="AU1412" s="15">
        <v>22380000</v>
      </c>
      <c r="AV1412" s="15"/>
      <c r="AW1412" s="15"/>
      <c r="AX1412" s="15"/>
      <c r="AY1412" s="15"/>
      <c r="AZ1412" s="15">
        <v>7460000</v>
      </c>
      <c r="BA1412" s="15"/>
      <c r="BB1412" s="19">
        <f t="shared" si="209"/>
        <v>22380000</v>
      </c>
      <c r="BC1412" s="15">
        <f t="shared" si="204"/>
        <v>29840000</v>
      </c>
      <c r="BD1412" s="15">
        <f t="shared" si="208"/>
        <v>29840000</v>
      </c>
      <c r="BE1412" t="str">
        <f t="shared" si="205"/>
        <v>OK</v>
      </c>
      <c r="BF1412">
        <f t="shared" si="206"/>
        <v>2</v>
      </c>
    </row>
    <row r="1413" spans="1:58" hidden="1">
      <c r="A1413">
        <v>13</v>
      </c>
      <c r="B1413" t="s">
        <v>24</v>
      </c>
      <c r="C1413" t="s">
        <v>1378</v>
      </c>
      <c r="D1413" t="s">
        <v>1325</v>
      </c>
      <c r="E1413" t="s">
        <v>10</v>
      </c>
      <c r="F1413" t="s">
        <v>197</v>
      </c>
      <c r="G1413">
        <v>5911</v>
      </c>
      <c r="H1413">
        <v>20</v>
      </c>
      <c r="I1413" s="15">
        <v>15200000</v>
      </c>
      <c r="J1413" s="15">
        <v>760000</v>
      </c>
      <c r="L1413">
        <v>20</v>
      </c>
      <c r="M1413" t="s">
        <v>40</v>
      </c>
      <c r="N1413" s="17" t="s">
        <v>48</v>
      </c>
      <c r="O1413" t="s">
        <v>114</v>
      </c>
      <c r="P1413" t="s">
        <v>1465</v>
      </c>
      <c r="Q1413" t="s">
        <v>53</v>
      </c>
      <c r="R1413" t="s">
        <v>117</v>
      </c>
      <c r="S1413" t="s">
        <v>128</v>
      </c>
      <c r="T1413" t="s">
        <v>205</v>
      </c>
      <c r="U1413" t="s">
        <v>1120</v>
      </c>
      <c r="V1413" s="17" t="str">
        <f t="shared" si="203"/>
        <v>13-591104</v>
      </c>
      <c r="W1413" t="s">
        <v>1517</v>
      </c>
      <c r="X1413" s="17" t="s">
        <v>40</v>
      </c>
      <c r="Y1413" s="14">
        <v>44256</v>
      </c>
      <c r="Z1413" s="16">
        <v>18</v>
      </c>
      <c r="AA1413" s="14">
        <v>44274</v>
      </c>
      <c r="AB1413" s="14">
        <v>44279</v>
      </c>
      <c r="AC1413" s="19">
        <f t="shared" si="207"/>
        <v>15200000</v>
      </c>
      <c r="AD1413">
        <v>20</v>
      </c>
      <c r="AE1413" s="14">
        <v>44299</v>
      </c>
      <c r="AF1413" s="14">
        <v>44300</v>
      </c>
      <c r="AG1413">
        <v>22</v>
      </c>
      <c r="AH1413" s="14">
        <v>44322</v>
      </c>
      <c r="AI1413" s="14">
        <v>44336</v>
      </c>
      <c r="AJ1413">
        <v>18</v>
      </c>
      <c r="AK1413" s="14">
        <v>44354</v>
      </c>
      <c r="AL1413" s="15">
        <f t="shared" ref="AL1413:AL1476" si="210">I1413</f>
        <v>15200000</v>
      </c>
      <c r="AM1413" s="16">
        <v>9</v>
      </c>
      <c r="AN1413" s="14">
        <v>44627</v>
      </c>
      <c r="AO1413" s="14">
        <v>44687</v>
      </c>
      <c r="AP1413" s="15"/>
      <c r="AQ1413" s="15"/>
      <c r="AR1413" s="15"/>
      <c r="AS1413" s="15"/>
      <c r="AT1413" s="15"/>
      <c r="AU1413" s="15">
        <v>11400000</v>
      </c>
      <c r="AV1413" s="15"/>
      <c r="AW1413" s="15"/>
      <c r="AX1413" s="15"/>
      <c r="AY1413" s="15"/>
      <c r="AZ1413" s="15">
        <v>3800000</v>
      </c>
      <c r="BA1413" s="15"/>
      <c r="BB1413" s="19">
        <f t="shared" si="209"/>
        <v>11400000</v>
      </c>
      <c r="BC1413" s="15">
        <f t="shared" si="204"/>
        <v>15200000</v>
      </c>
      <c r="BD1413" s="15">
        <f t="shared" si="208"/>
        <v>15200000</v>
      </c>
      <c r="BE1413" t="str">
        <f t="shared" si="205"/>
        <v>OK</v>
      </c>
      <c r="BF1413">
        <f t="shared" si="206"/>
        <v>2</v>
      </c>
    </row>
    <row r="1414" spans="1:58" hidden="1">
      <c r="A1414">
        <v>13</v>
      </c>
      <c r="B1414" t="s">
        <v>24</v>
      </c>
      <c r="C1414" t="s">
        <v>1317</v>
      </c>
      <c r="D1414" t="s">
        <v>1318</v>
      </c>
      <c r="E1414" t="s">
        <v>10</v>
      </c>
      <c r="F1414" t="s">
        <v>197</v>
      </c>
      <c r="G1414">
        <v>5911</v>
      </c>
      <c r="H1414">
        <v>90</v>
      </c>
      <c r="I1414" s="15">
        <v>68400000</v>
      </c>
      <c r="J1414" s="15">
        <v>760000</v>
      </c>
      <c r="L1414">
        <v>90</v>
      </c>
      <c r="M1414" t="s">
        <v>40</v>
      </c>
      <c r="N1414" s="17" t="s">
        <v>48</v>
      </c>
      <c r="O1414" t="s">
        <v>114</v>
      </c>
      <c r="P1414" t="s">
        <v>1465</v>
      </c>
      <c r="Q1414" t="s">
        <v>53</v>
      </c>
      <c r="R1414" t="s">
        <v>117</v>
      </c>
      <c r="S1414" t="s">
        <v>128</v>
      </c>
      <c r="T1414" t="s">
        <v>205</v>
      </c>
      <c r="U1414" t="s">
        <v>1120</v>
      </c>
      <c r="V1414" s="17" t="str">
        <f t="shared" si="203"/>
        <v>13-591104</v>
      </c>
      <c r="W1414" t="s">
        <v>1518</v>
      </c>
      <c r="X1414" s="17" t="s">
        <v>40</v>
      </c>
      <c r="Y1414" s="14">
        <v>44256</v>
      </c>
      <c r="Z1414" s="16">
        <v>18</v>
      </c>
      <c r="AA1414" s="14">
        <v>44274</v>
      </c>
      <c r="AB1414" s="14">
        <v>44279</v>
      </c>
      <c r="AC1414" s="19">
        <f t="shared" si="207"/>
        <v>68400000</v>
      </c>
      <c r="AD1414">
        <v>20</v>
      </c>
      <c r="AE1414" s="14">
        <v>44299</v>
      </c>
      <c r="AF1414" s="14">
        <v>44300</v>
      </c>
      <c r="AG1414">
        <v>22</v>
      </c>
      <c r="AH1414" s="14">
        <v>44322</v>
      </c>
      <c r="AI1414" s="14">
        <v>44336</v>
      </c>
      <c r="AJ1414">
        <v>18</v>
      </c>
      <c r="AK1414" s="14">
        <v>44354</v>
      </c>
      <c r="AL1414" s="15">
        <f t="shared" si="210"/>
        <v>68400000</v>
      </c>
      <c r="AM1414" s="16">
        <v>9</v>
      </c>
      <c r="AN1414" s="14">
        <v>44627</v>
      </c>
      <c r="AO1414" s="14">
        <v>44687</v>
      </c>
      <c r="AP1414" s="15"/>
      <c r="AQ1414" s="15"/>
      <c r="AR1414" s="15"/>
      <c r="AS1414" s="15"/>
      <c r="AT1414" s="15"/>
      <c r="AU1414" s="15">
        <v>51300000</v>
      </c>
      <c r="AV1414" s="15"/>
      <c r="AW1414" s="15"/>
      <c r="AX1414" s="15"/>
      <c r="AY1414" s="15"/>
      <c r="AZ1414" s="15">
        <v>17100000</v>
      </c>
      <c r="BA1414" s="15"/>
      <c r="BB1414" s="19">
        <f t="shared" si="209"/>
        <v>51300000</v>
      </c>
      <c r="BC1414" s="15">
        <f t="shared" si="204"/>
        <v>68400000</v>
      </c>
      <c r="BD1414" s="15">
        <f t="shared" si="208"/>
        <v>68400000</v>
      </c>
      <c r="BE1414" t="str">
        <f t="shared" si="205"/>
        <v>OK</v>
      </c>
      <c r="BF1414">
        <f t="shared" si="206"/>
        <v>2</v>
      </c>
    </row>
    <row r="1415" spans="1:58" hidden="1">
      <c r="A1415">
        <v>13</v>
      </c>
      <c r="B1415" t="s">
        <v>24</v>
      </c>
      <c r="C1415" t="s">
        <v>1407</v>
      </c>
      <c r="D1415" t="s">
        <v>1325</v>
      </c>
      <c r="E1415" t="s">
        <v>10</v>
      </c>
      <c r="F1415" t="s">
        <v>197</v>
      </c>
      <c r="G1415">
        <v>5911</v>
      </c>
      <c r="H1415">
        <v>25</v>
      </c>
      <c r="I1415" s="15">
        <v>18650000</v>
      </c>
      <c r="J1415" s="15">
        <v>746000</v>
      </c>
      <c r="L1415">
        <v>25</v>
      </c>
      <c r="M1415" t="s">
        <v>40</v>
      </c>
      <c r="N1415" s="17" t="s">
        <v>48</v>
      </c>
      <c r="O1415" t="s">
        <v>114</v>
      </c>
      <c r="P1415" t="s">
        <v>1465</v>
      </c>
      <c r="Q1415" t="s">
        <v>53</v>
      </c>
      <c r="R1415" t="s">
        <v>117</v>
      </c>
      <c r="S1415" t="s">
        <v>128</v>
      </c>
      <c r="T1415" t="s">
        <v>205</v>
      </c>
      <c r="U1415" t="s">
        <v>1120</v>
      </c>
      <c r="V1415" s="17" t="str">
        <f t="shared" si="203"/>
        <v>13-591104</v>
      </c>
      <c r="W1415" t="s">
        <v>1516</v>
      </c>
      <c r="X1415" s="17" t="s">
        <v>40</v>
      </c>
      <c r="Y1415" s="14">
        <v>44256</v>
      </c>
      <c r="Z1415" s="16">
        <v>18</v>
      </c>
      <c r="AA1415" s="14">
        <v>44274</v>
      </c>
      <c r="AB1415" s="14">
        <v>44279</v>
      </c>
      <c r="AC1415" s="19">
        <f t="shared" si="207"/>
        <v>18650000</v>
      </c>
      <c r="AD1415">
        <v>20</v>
      </c>
      <c r="AE1415" s="14">
        <v>44299</v>
      </c>
      <c r="AF1415" s="14">
        <v>44300</v>
      </c>
      <c r="AG1415">
        <v>22</v>
      </c>
      <c r="AH1415" s="14">
        <v>44322</v>
      </c>
      <c r="AI1415" s="14">
        <v>44336</v>
      </c>
      <c r="AJ1415">
        <v>18</v>
      </c>
      <c r="AK1415" s="14">
        <v>44354</v>
      </c>
      <c r="AL1415" s="15">
        <f t="shared" si="210"/>
        <v>18650000</v>
      </c>
      <c r="AM1415" s="16">
        <v>9</v>
      </c>
      <c r="AN1415" s="14">
        <v>44627</v>
      </c>
      <c r="AO1415" s="14">
        <v>44687</v>
      </c>
      <c r="AP1415" s="15"/>
      <c r="AQ1415" s="15"/>
      <c r="AR1415" s="15"/>
      <c r="AS1415" s="15"/>
      <c r="AT1415" s="15"/>
      <c r="AU1415" s="15">
        <v>13987500</v>
      </c>
      <c r="AV1415" s="15"/>
      <c r="AW1415" s="15"/>
      <c r="AX1415" s="15"/>
      <c r="AY1415" s="15"/>
      <c r="AZ1415" s="15">
        <v>4662500</v>
      </c>
      <c r="BA1415" s="15"/>
      <c r="BB1415" s="19">
        <f t="shared" si="209"/>
        <v>13987500</v>
      </c>
      <c r="BC1415" s="15">
        <f t="shared" si="204"/>
        <v>18650000</v>
      </c>
      <c r="BD1415" s="15">
        <f t="shared" si="208"/>
        <v>18650000</v>
      </c>
      <c r="BE1415" t="str">
        <f t="shared" si="205"/>
        <v>OK</v>
      </c>
      <c r="BF1415">
        <f t="shared" si="206"/>
        <v>2</v>
      </c>
    </row>
    <row r="1416" spans="1:58" hidden="1">
      <c r="A1416">
        <v>13</v>
      </c>
      <c r="B1416" t="s">
        <v>24</v>
      </c>
      <c r="C1416" t="s">
        <v>1320</v>
      </c>
      <c r="D1416" t="s">
        <v>1470</v>
      </c>
      <c r="E1416" t="s">
        <v>10</v>
      </c>
      <c r="F1416" t="s">
        <v>197</v>
      </c>
      <c r="G1416">
        <v>5911</v>
      </c>
      <c r="H1416">
        <v>30</v>
      </c>
      <c r="I1416" s="15">
        <v>22680000</v>
      </c>
      <c r="J1416" s="15">
        <v>756000</v>
      </c>
      <c r="L1416">
        <v>30</v>
      </c>
      <c r="M1416" t="s">
        <v>40</v>
      </c>
      <c r="N1416" s="17" t="s">
        <v>48</v>
      </c>
      <c r="O1416" t="s">
        <v>114</v>
      </c>
      <c r="P1416" t="s">
        <v>1465</v>
      </c>
      <c r="Q1416" t="s">
        <v>53</v>
      </c>
      <c r="R1416" t="s">
        <v>117</v>
      </c>
      <c r="S1416" t="s">
        <v>128</v>
      </c>
      <c r="T1416" t="s">
        <v>205</v>
      </c>
      <c r="U1416" t="s">
        <v>1120</v>
      </c>
      <c r="V1416" s="17" t="str">
        <f t="shared" si="203"/>
        <v>13-591104</v>
      </c>
      <c r="W1416" t="s">
        <v>1507</v>
      </c>
      <c r="X1416" s="17" t="s">
        <v>40</v>
      </c>
      <c r="Y1416" s="14">
        <v>44256</v>
      </c>
      <c r="Z1416" s="16">
        <v>18</v>
      </c>
      <c r="AA1416" s="14">
        <v>44274</v>
      </c>
      <c r="AB1416" s="14">
        <v>44279</v>
      </c>
      <c r="AC1416" s="19">
        <f t="shared" si="207"/>
        <v>22680000</v>
      </c>
      <c r="AD1416">
        <v>20</v>
      </c>
      <c r="AE1416" s="14">
        <v>44299</v>
      </c>
      <c r="AF1416" s="14">
        <v>44300</v>
      </c>
      <c r="AG1416">
        <v>22</v>
      </c>
      <c r="AH1416" s="14">
        <v>44322</v>
      </c>
      <c r="AI1416" s="14">
        <v>44336</v>
      </c>
      <c r="AJ1416">
        <v>18</v>
      </c>
      <c r="AK1416" s="14">
        <v>44354</v>
      </c>
      <c r="AL1416" s="15">
        <f t="shared" si="210"/>
        <v>22680000</v>
      </c>
      <c r="AM1416" s="16">
        <v>9</v>
      </c>
      <c r="AN1416" s="14">
        <v>44627</v>
      </c>
      <c r="AO1416" s="14">
        <v>44687</v>
      </c>
      <c r="AP1416" s="15"/>
      <c r="AQ1416" s="15"/>
      <c r="AR1416" s="15"/>
      <c r="AS1416" s="15"/>
      <c r="AT1416" s="15"/>
      <c r="AU1416" s="15">
        <v>17010000</v>
      </c>
      <c r="AV1416" s="15"/>
      <c r="AW1416" s="15"/>
      <c r="AX1416" s="15"/>
      <c r="AY1416" s="15"/>
      <c r="AZ1416" s="15">
        <v>5670000</v>
      </c>
      <c r="BA1416" s="15"/>
      <c r="BB1416" s="19">
        <f t="shared" si="209"/>
        <v>17010000</v>
      </c>
      <c r="BC1416" s="15">
        <f t="shared" si="204"/>
        <v>22680000</v>
      </c>
      <c r="BD1416" s="15">
        <f t="shared" si="208"/>
        <v>22680000</v>
      </c>
      <c r="BE1416" t="str">
        <f t="shared" si="205"/>
        <v>OK</v>
      </c>
      <c r="BF1416">
        <f t="shared" si="206"/>
        <v>2</v>
      </c>
    </row>
    <row r="1417" spans="1:58" hidden="1">
      <c r="A1417">
        <v>13</v>
      </c>
      <c r="B1417" t="s">
        <v>24</v>
      </c>
      <c r="C1417" t="s">
        <v>1408</v>
      </c>
      <c r="D1417" t="s">
        <v>1325</v>
      </c>
      <c r="E1417" t="s">
        <v>10</v>
      </c>
      <c r="F1417" t="s">
        <v>197</v>
      </c>
      <c r="G1417">
        <v>5911</v>
      </c>
      <c r="H1417">
        <v>15</v>
      </c>
      <c r="I1417" s="15">
        <v>11190000</v>
      </c>
      <c r="J1417" s="15">
        <v>746000</v>
      </c>
      <c r="L1417">
        <v>15</v>
      </c>
      <c r="M1417" t="s">
        <v>40</v>
      </c>
      <c r="N1417" s="17" t="s">
        <v>48</v>
      </c>
      <c r="O1417" t="s">
        <v>114</v>
      </c>
      <c r="P1417" t="s">
        <v>1465</v>
      </c>
      <c r="Q1417" t="s">
        <v>53</v>
      </c>
      <c r="R1417" t="s">
        <v>117</v>
      </c>
      <c r="S1417" t="s">
        <v>128</v>
      </c>
      <c r="T1417" t="s">
        <v>205</v>
      </c>
      <c r="U1417" t="s">
        <v>1120</v>
      </c>
      <c r="V1417" s="17" t="str">
        <f t="shared" si="203"/>
        <v>13-591104</v>
      </c>
      <c r="W1417" t="s">
        <v>1516</v>
      </c>
      <c r="X1417" s="17" t="s">
        <v>40</v>
      </c>
      <c r="Y1417" s="14">
        <v>44256</v>
      </c>
      <c r="Z1417" s="16">
        <v>18</v>
      </c>
      <c r="AA1417" s="14">
        <v>44274</v>
      </c>
      <c r="AB1417" s="14">
        <v>44279</v>
      </c>
      <c r="AC1417" s="19">
        <f t="shared" si="207"/>
        <v>11190000</v>
      </c>
      <c r="AD1417">
        <v>20</v>
      </c>
      <c r="AE1417" s="14">
        <v>44299</v>
      </c>
      <c r="AF1417" s="14">
        <v>44300</v>
      </c>
      <c r="AG1417">
        <v>22</v>
      </c>
      <c r="AH1417" s="14">
        <v>44322</v>
      </c>
      <c r="AI1417" s="14">
        <v>44336</v>
      </c>
      <c r="AJ1417">
        <v>18</v>
      </c>
      <c r="AK1417" s="14">
        <v>44354</v>
      </c>
      <c r="AL1417" s="15">
        <f t="shared" si="210"/>
        <v>11190000</v>
      </c>
      <c r="AM1417" s="16">
        <v>9</v>
      </c>
      <c r="AN1417" s="14">
        <v>44627</v>
      </c>
      <c r="AO1417" s="14">
        <v>44687</v>
      </c>
      <c r="AP1417" s="15"/>
      <c r="AQ1417" s="15"/>
      <c r="AR1417" s="15"/>
      <c r="AS1417" s="15"/>
      <c r="AT1417" s="15"/>
      <c r="AU1417" s="15">
        <v>8392500</v>
      </c>
      <c r="AV1417" s="15"/>
      <c r="AW1417" s="15"/>
      <c r="AX1417" s="15"/>
      <c r="AY1417" s="15"/>
      <c r="AZ1417" s="15">
        <v>2797500</v>
      </c>
      <c r="BA1417" s="15"/>
      <c r="BB1417" s="19">
        <f t="shared" si="209"/>
        <v>8392500</v>
      </c>
      <c r="BC1417" s="15">
        <f t="shared" si="204"/>
        <v>11190000</v>
      </c>
      <c r="BD1417" s="15">
        <f t="shared" si="208"/>
        <v>11190000</v>
      </c>
      <c r="BE1417" t="str">
        <f t="shared" si="205"/>
        <v>OK</v>
      </c>
      <c r="BF1417">
        <f t="shared" si="206"/>
        <v>2</v>
      </c>
    </row>
    <row r="1418" spans="1:58" hidden="1">
      <c r="A1418">
        <v>13</v>
      </c>
      <c r="B1418" t="s">
        <v>24</v>
      </c>
      <c r="C1418" t="s">
        <v>1410</v>
      </c>
      <c r="D1418" t="s">
        <v>1294</v>
      </c>
      <c r="E1418" t="s">
        <v>10</v>
      </c>
      <c r="F1418" t="s">
        <v>197</v>
      </c>
      <c r="G1418">
        <v>5911</v>
      </c>
      <c r="H1418">
        <v>45</v>
      </c>
      <c r="I1418" s="15">
        <v>33570000</v>
      </c>
      <c r="J1418" s="15">
        <v>746000</v>
      </c>
      <c r="L1418">
        <v>45</v>
      </c>
      <c r="M1418" t="s">
        <v>40</v>
      </c>
      <c r="N1418" s="17" t="s">
        <v>48</v>
      </c>
      <c r="O1418" t="s">
        <v>114</v>
      </c>
      <c r="P1418" t="s">
        <v>1465</v>
      </c>
      <c r="Q1418" t="s">
        <v>53</v>
      </c>
      <c r="R1418" t="s">
        <v>117</v>
      </c>
      <c r="S1418" t="s">
        <v>128</v>
      </c>
      <c r="T1418" t="s">
        <v>205</v>
      </c>
      <c r="U1418" t="s">
        <v>1120</v>
      </c>
      <c r="V1418" s="17" t="str">
        <f t="shared" si="203"/>
        <v>13-591104</v>
      </c>
      <c r="W1418" t="s">
        <v>1505</v>
      </c>
      <c r="X1418" s="17" t="s">
        <v>40</v>
      </c>
      <c r="Y1418" s="14">
        <v>44256</v>
      </c>
      <c r="Z1418" s="16">
        <v>18</v>
      </c>
      <c r="AA1418" s="14">
        <v>44274</v>
      </c>
      <c r="AB1418" s="14">
        <v>44279</v>
      </c>
      <c r="AC1418" s="19">
        <f t="shared" si="207"/>
        <v>33570000</v>
      </c>
      <c r="AD1418">
        <v>20</v>
      </c>
      <c r="AE1418" s="14">
        <v>44299</v>
      </c>
      <c r="AF1418" s="14">
        <v>44300</v>
      </c>
      <c r="AG1418">
        <v>22</v>
      </c>
      <c r="AH1418" s="14">
        <v>44322</v>
      </c>
      <c r="AI1418" s="14">
        <v>44336</v>
      </c>
      <c r="AJ1418">
        <v>18</v>
      </c>
      <c r="AK1418" s="14">
        <v>44354</v>
      </c>
      <c r="AL1418" s="15">
        <f t="shared" si="210"/>
        <v>33570000</v>
      </c>
      <c r="AM1418" s="16">
        <v>9</v>
      </c>
      <c r="AN1418" s="14">
        <v>44627</v>
      </c>
      <c r="AO1418" s="14">
        <v>44687</v>
      </c>
      <c r="AP1418" s="15"/>
      <c r="AQ1418" s="15"/>
      <c r="AR1418" s="15"/>
      <c r="AS1418" s="15"/>
      <c r="AT1418" s="15"/>
      <c r="AU1418" s="15">
        <v>25177500</v>
      </c>
      <c r="AV1418" s="15"/>
      <c r="AW1418" s="15"/>
      <c r="AX1418" s="15"/>
      <c r="AY1418" s="15"/>
      <c r="AZ1418" s="15">
        <v>8392500</v>
      </c>
      <c r="BA1418" s="15"/>
      <c r="BB1418" s="19">
        <f t="shared" si="209"/>
        <v>25177500</v>
      </c>
      <c r="BC1418" s="15">
        <f t="shared" si="204"/>
        <v>33570000</v>
      </c>
      <c r="BD1418" s="15">
        <f t="shared" si="208"/>
        <v>33570000</v>
      </c>
      <c r="BE1418" t="str">
        <f t="shared" si="205"/>
        <v>OK</v>
      </c>
      <c r="BF1418">
        <f t="shared" si="206"/>
        <v>2</v>
      </c>
    </row>
    <row r="1419" spans="1:58" hidden="1">
      <c r="A1419">
        <v>13</v>
      </c>
      <c r="B1419" t="s">
        <v>24</v>
      </c>
      <c r="C1419" t="s">
        <v>1322</v>
      </c>
      <c r="D1419" t="s">
        <v>1308</v>
      </c>
      <c r="E1419" t="s">
        <v>10</v>
      </c>
      <c r="F1419" t="s">
        <v>197</v>
      </c>
      <c r="G1419">
        <v>5911</v>
      </c>
      <c r="H1419">
        <v>35</v>
      </c>
      <c r="I1419" s="15">
        <v>26110000</v>
      </c>
      <c r="J1419" s="15">
        <v>746000</v>
      </c>
      <c r="L1419">
        <v>35</v>
      </c>
      <c r="M1419" t="s">
        <v>40</v>
      </c>
      <c r="N1419" s="17" t="s">
        <v>48</v>
      </c>
      <c r="O1419" t="s">
        <v>114</v>
      </c>
      <c r="P1419" t="s">
        <v>1465</v>
      </c>
      <c r="Q1419" t="s">
        <v>53</v>
      </c>
      <c r="R1419" t="s">
        <v>117</v>
      </c>
      <c r="S1419" t="s">
        <v>128</v>
      </c>
      <c r="T1419" t="s">
        <v>205</v>
      </c>
      <c r="U1419" t="s">
        <v>1120</v>
      </c>
      <c r="V1419" s="17" t="str">
        <f t="shared" si="203"/>
        <v>13-591104</v>
      </c>
      <c r="W1419" t="s">
        <v>1519</v>
      </c>
      <c r="X1419" s="17" t="s">
        <v>40</v>
      </c>
      <c r="Y1419" s="14">
        <v>44256</v>
      </c>
      <c r="Z1419" s="16">
        <v>18</v>
      </c>
      <c r="AA1419" s="14">
        <v>44274</v>
      </c>
      <c r="AB1419" s="14">
        <v>44279</v>
      </c>
      <c r="AC1419" s="19">
        <f t="shared" si="207"/>
        <v>26110000</v>
      </c>
      <c r="AD1419">
        <v>20</v>
      </c>
      <c r="AE1419" s="14">
        <v>44299</v>
      </c>
      <c r="AF1419" s="14">
        <v>44300</v>
      </c>
      <c r="AG1419">
        <v>22</v>
      </c>
      <c r="AH1419" s="14">
        <v>44322</v>
      </c>
      <c r="AI1419" s="14">
        <v>44336</v>
      </c>
      <c r="AJ1419">
        <v>18</v>
      </c>
      <c r="AK1419" s="14">
        <v>44354</v>
      </c>
      <c r="AL1419" s="15">
        <f t="shared" si="210"/>
        <v>26110000</v>
      </c>
      <c r="AM1419" s="16">
        <v>9</v>
      </c>
      <c r="AN1419" s="14">
        <v>44627</v>
      </c>
      <c r="AO1419" s="14">
        <v>44687</v>
      </c>
      <c r="AP1419" s="15"/>
      <c r="AQ1419" s="15"/>
      <c r="AR1419" s="15"/>
      <c r="AS1419" s="15"/>
      <c r="AT1419" s="15"/>
      <c r="AU1419" s="15">
        <v>19582500</v>
      </c>
      <c r="AV1419" s="15"/>
      <c r="AW1419" s="15"/>
      <c r="AX1419" s="15"/>
      <c r="AY1419" s="15"/>
      <c r="AZ1419" s="15">
        <v>6527500</v>
      </c>
      <c r="BA1419" s="15"/>
      <c r="BB1419" s="19">
        <f t="shared" si="209"/>
        <v>19582500</v>
      </c>
      <c r="BC1419" s="15">
        <f t="shared" si="204"/>
        <v>26110000</v>
      </c>
      <c r="BD1419" s="15">
        <f t="shared" si="208"/>
        <v>26110000</v>
      </c>
      <c r="BE1419" t="str">
        <f t="shared" si="205"/>
        <v>OK</v>
      </c>
      <c r="BF1419">
        <f t="shared" si="206"/>
        <v>2</v>
      </c>
    </row>
    <row r="1420" spans="1:58" hidden="1">
      <c r="A1420">
        <v>13</v>
      </c>
      <c r="B1420" t="s">
        <v>24</v>
      </c>
      <c r="C1420" t="s">
        <v>1412</v>
      </c>
      <c r="D1420" t="s">
        <v>1294</v>
      </c>
      <c r="E1420" t="s">
        <v>10</v>
      </c>
      <c r="F1420" t="s">
        <v>197</v>
      </c>
      <c r="G1420">
        <v>5911</v>
      </c>
      <c r="H1420">
        <v>70</v>
      </c>
      <c r="I1420" s="15">
        <v>53200000</v>
      </c>
      <c r="J1420" s="15">
        <v>760000</v>
      </c>
      <c r="L1420">
        <v>70</v>
      </c>
      <c r="M1420" t="s">
        <v>40</v>
      </c>
      <c r="N1420" s="17" t="s">
        <v>48</v>
      </c>
      <c r="O1420" t="s">
        <v>114</v>
      </c>
      <c r="P1420" t="s">
        <v>1465</v>
      </c>
      <c r="Q1420" t="s">
        <v>53</v>
      </c>
      <c r="R1420" t="s">
        <v>117</v>
      </c>
      <c r="S1420" t="s">
        <v>128</v>
      </c>
      <c r="T1420" t="s">
        <v>205</v>
      </c>
      <c r="U1420" t="s">
        <v>1120</v>
      </c>
      <c r="V1420" s="17" t="str">
        <f t="shared" si="203"/>
        <v>13-591104</v>
      </c>
      <c r="W1420" t="s">
        <v>1515</v>
      </c>
      <c r="X1420" s="17" t="s">
        <v>40</v>
      </c>
      <c r="Y1420" s="14">
        <v>44256</v>
      </c>
      <c r="Z1420" s="16">
        <v>18</v>
      </c>
      <c r="AA1420" s="14">
        <v>44274</v>
      </c>
      <c r="AB1420" s="14">
        <v>44279</v>
      </c>
      <c r="AC1420" s="19">
        <f t="shared" si="207"/>
        <v>53200000</v>
      </c>
      <c r="AD1420">
        <v>20</v>
      </c>
      <c r="AE1420" s="14">
        <v>44299</v>
      </c>
      <c r="AF1420" s="14">
        <v>44300</v>
      </c>
      <c r="AG1420">
        <v>22</v>
      </c>
      <c r="AH1420" s="14">
        <v>44322</v>
      </c>
      <c r="AI1420" s="14">
        <v>44336</v>
      </c>
      <c r="AJ1420">
        <v>18</v>
      </c>
      <c r="AK1420" s="14">
        <v>44354</v>
      </c>
      <c r="AL1420" s="15">
        <f t="shared" si="210"/>
        <v>53200000</v>
      </c>
      <c r="AM1420" s="16">
        <v>9</v>
      </c>
      <c r="AN1420" s="14">
        <v>44627</v>
      </c>
      <c r="AO1420" s="14">
        <v>44687</v>
      </c>
      <c r="AP1420" s="15"/>
      <c r="AQ1420" s="15"/>
      <c r="AR1420" s="15"/>
      <c r="AS1420" s="15"/>
      <c r="AT1420" s="15"/>
      <c r="AU1420" s="15">
        <v>39900000</v>
      </c>
      <c r="AV1420" s="15"/>
      <c r="AW1420" s="15"/>
      <c r="AX1420" s="15"/>
      <c r="AY1420" s="15"/>
      <c r="AZ1420" s="15">
        <v>13300000</v>
      </c>
      <c r="BA1420" s="15"/>
      <c r="BB1420" s="19">
        <f t="shared" si="209"/>
        <v>39900000</v>
      </c>
      <c r="BC1420" s="15">
        <f t="shared" si="204"/>
        <v>53200000</v>
      </c>
      <c r="BD1420" s="15">
        <f t="shared" si="208"/>
        <v>53200000</v>
      </c>
      <c r="BE1420" t="str">
        <f t="shared" si="205"/>
        <v>OK</v>
      </c>
      <c r="BF1420">
        <f t="shared" si="206"/>
        <v>2</v>
      </c>
    </row>
    <row r="1421" spans="1:58" hidden="1">
      <c r="A1421">
        <v>13</v>
      </c>
      <c r="B1421" t="s">
        <v>24</v>
      </c>
      <c r="C1421" t="s">
        <v>1327</v>
      </c>
      <c r="D1421" t="s">
        <v>1300</v>
      </c>
      <c r="E1421" t="s">
        <v>10</v>
      </c>
      <c r="F1421" t="s">
        <v>197</v>
      </c>
      <c r="G1421">
        <v>5911</v>
      </c>
      <c r="H1421">
        <v>20</v>
      </c>
      <c r="I1421" s="15">
        <v>15420000</v>
      </c>
      <c r="J1421" s="15">
        <v>771000</v>
      </c>
      <c r="L1421">
        <v>20</v>
      </c>
      <c r="M1421" t="s">
        <v>40</v>
      </c>
      <c r="N1421" s="17" t="s">
        <v>48</v>
      </c>
      <c r="O1421" t="s">
        <v>114</v>
      </c>
      <c r="P1421" t="s">
        <v>1465</v>
      </c>
      <c r="Q1421" t="s">
        <v>53</v>
      </c>
      <c r="R1421" t="s">
        <v>117</v>
      </c>
      <c r="S1421" t="s">
        <v>128</v>
      </c>
      <c r="T1421" t="s">
        <v>205</v>
      </c>
      <c r="U1421" t="s">
        <v>1120</v>
      </c>
      <c r="V1421" s="17" t="str">
        <f t="shared" si="203"/>
        <v>13-591104</v>
      </c>
      <c r="W1421" t="s">
        <v>1509</v>
      </c>
      <c r="X1421" s="17" t="s">
        <v>40</v>
      </c>
      <c r="Y1421" s="14">
        <v>44256</v>
      </c>
      <c r="Z1421" s="16">
        <v>18</v>
      </c>
      <c r="AA1421" s="14">
        <v>44274</v>
      </c>
      <c r="AB1421" s="14">
        <v>44279</v>
      </c>
      <c r="AC1421" s="19">
        <f t="shared" si="207"/>
        <v>15420000</v>
      </c>
      <c r="AD1421">
        <v>20</v>
      </c>
      <c r="AE1421" s="14">
        <v>44299</v>
      </c>
      <c r="AF1421" s="14">
        <v>44300</v>
      </c>
      <c r="AG1421">
        <v>22</v>
      </c>
      <c r="AH1421" s="14">
        <v>44322</v>
      </c>
      <c r="AI1421" s="14">
        <v>44336</v>
      </c>
      <c r="AJ1421">
        <v>18</v>
      </c>
      <c r="AK1421" s="14">
        <v>44354</v>
      </c>
      <c r="AL1421" s="15">
        <f t="shared" si="210"/>
        <v>15420000</v>
      </c>
      <c r="AM1421" s="16">
        <v>9</v>
      </c>
      <c r="AN1421" s="14">
        <v>44627</v>
      </c>
      <c r="AO1421" s="14">
        <v>44687</v>
      </c>
      <c r="AP1421" s="15"/>
      <c r="AQ1421" s="15"/>
      <c r="AR1421" s="15"/>
      <c r="AS1421" s="15"/>
      <c r="AT1421" s="15"/>
      <c r="AU1421" s="15">
        <v>11565000</v>
      </c>
      <c r="AV1421" s="15"/>
      <c r="AW1421" s="15"/>
      <c r="AX1421" s="15"/>
      <c r="AY1421" s="15"/>
      <c r="AZ1421" s="15">
        <v>3855000</v>
      </c>
      <c r="BA1421" s="15"/>
      <c r="BB1421" s="19">
        <f t="shared" si="209"/>
        <v>11565000</v>
      </c>
      <c r="BC1421" s="15">
        <f t="shared" si="204"/>
        <v>15420000</v>
      </c>
      <c r="BD1421" s="15">
        <f t="shared" si="208"/>
        <v>15420000</v>
      </c>
      <c r="BE1421" t="str">
        <f t="shared" si="205"/>
        <v>OK</v>
      </c>
      <c r="BF1421">
        <f t="shared" si="206"/>
        <v>2</v>
      </c>
    </row>
    <row r="1422" spans="1:58" hidden="1">
      <c r="A1422">
        <v>13</v>
      </c>
      <c r="B1422" t="s">
        <v>24</v>
      </c>
      <c r="C1422" t="s">
        <v>1300</v>
      </c>
      <c r="D1422" t="s">
        <v>1300</v>
      </c>
      <c r="E1422" t="s">
        <v>10</v>
      </c>
      <c r="F1422" t="s">
        <v>197</v>
      </c>
      <c r="G1422">
        <v>5911</v>
      </c>
      <c r="H1422">
        <v>30</v>
      </c>
      <c r="I1422" s="15">
        <v>23130000</v>
      </c>
      <c r="J1422" s="15">
        <v>771000</v>
      </c>
      <c r="L1422">
        <v>30</v>
      </c>
      <c r="M1422" t="s">
        <v>40</v>
      </c>
      <c r="N1422" s="17" t="s">
        <v>48</v>
      </c>
      <c r="O1422" t="s">
        <v>114</v>
      </c>
      <c r="P1422" t="s">
        <v>1465</v>
      </c>
      <c r="Q1422" t="s">
        <v>53</v>
      </c>
      <c r="R1422" t="s">
        <v>117</v>
      </c>
      <c r="S1422" t="s">
        <v>128</v>
      </c>
      <c r="T1422" t="s">
        <v>205</v>
      </c>
      <c r="U1422" t="s">
        <v>1120</v>
      </c>
      <c r="V1422" s="17" t="str">
        <f t="shared" si="203"/>
        <v>13-591104</v>
      </c>
      <c r="W1422" t="s">
        <v>1509</v>
      </c>
      <c r="X1422" s="17" t="s">
        <v>40</v>
      </c>
      <c r="Y1422" s="14">
        <v>44256</v>
      </c>
      <c r="Z1422" s="16">
        <v>18</v>
      </c>
      <c r="AA1422" s="14">
        <v>44274</v>
      </c>
      <c r="AB1422" s="14">
        <v>44279</v>
      </c>
      <c r="AC1422" s="19">
        <f t="shared" si="207"/>
        <v>23130000</v>
      </c>
      <c r="AD1422">
        <v>20</v>
      </c>
      <c r="AE1422" s="14">
        <v>44299</v>
      </c>
      <c r="AF1422" s="14">
        <v>44300</v>
      </c>
      <c r="AG1422">
        <v>22</v>
      </c>
      <c r="AH1422" s="14">
        <v>44322</v>
      </c>
      <c r="AI1422" s="14">
        <v>44336</v>
      </c>
      <c r="AJ1422">
        <v>18</v>
      </c>
      <c r="AK1422" s="14">
        <v>44354</v>
      </c>
      <c r="AL1422" s="15">
        <f t="shared" si="210"/>
        <v>23130000</v>
      </c>
      <c r="AM1422" s="16">
        <v>9</v>
      </c>
      <c r="AN1422" s="14">
        <v>44627</v>
      </c>
      <c r="AO1422" s="14">
        <v>44687</v>
      </c>
      <c r="AP1422" s="15"/>
      <c r="AQ1422" s="15"/>
      <c r="AR1422" s="15"/>
      <c r="AS1422" s="15"/>
      <c r="AT1422" s="15"/>
      <c r="AU1422" s="15">
        <v>17347500</v>
      </c>
      <c r="AV1422" s="15"/>
      <c r="AW1422" s="15"/>
      <c r="AX1422" s="15"/>
      <c r="AY1422" s="15"/>
      <c r="AZ1422" s="15">
        <v>5782500</v>
      </c>
      <c r="BA1422" s="15"/>
      <c r="BB1422" s="19">
        <f t="shared" si="209"/>
        <v>17347500</v>
      </c>
      <c r="BC1422" s="15">
        <f t="shared" si="204"/>
        <v>23130000</v>
      </c>
      <c r="BD1422" s="15">
        <f t="shared" si="208"/>
        <v>23130000</v>
      </c>
      <c r="BE1422" t="str">
        <f t="shared" si="205"/>
        <v>OK</v>
      </c>
      <c r="BF1422">
        <f t="shared" si="206"/>
        <v>2</v>
      </c>
    </row>
    <row r="1423" spans="1:58" hidden="1">
      <c r="A1423">
        <v>13</v>
      </c>
      <c r="B1423" t="s">
        <v>24</v>
      </c>
      <c r="C1423" t="s">
        <v>1413</v>
      </c>
      <c r="D1423" t="s">
        <v>1325</v>
      </c>
      <c r="E1423" t="s">
        <v>10</v>
      </c>
      <c r="F1423" t="s">
        <v>197</v>
      </c>
      <c r="G1423">
        <v>5911</v>
      </c>
      <c r="H1423">
        <v>25</v>
      </c>
      <c r="I1423" s="15">
        <v>19000000</v>
      </c>
      <c r="J1423" s="15">
        <v>760000</v>
      </c>
      <c r="L1423">
        <v>25</v>
      </c>
      <c r="M1423" t="s">
        <v>40</v>
      </c>
      <c r="N1423" s="17" t="s">
        <v>48</v>
      </c>
      <c r="O1423" t="s">
        <v>114</v>
      </c>
      <c r="P1423" t="s">
        <v>1465</v>
      </c>
      <c r="Q1423" t="s">
        <v>53</v>
      </c>
      <c r="R1423" t="s">
        <v>117</v>
      </c>
      <c r="S1423" t="s">
        <v>128</v>
      </c>
      <c r="T1423" t="s">
        <v>205</v>
      </c>
      <c r="U1423" t="s">
        <v>1120</v>
      </c>
      <c r="V1423" s="17" t="str">
        <f t="shared" si="203"/>
        <v>13-591104</v>
      </c>
      <c r="W1423" t="s">
        <v>1517</v>
      </c>
      <c r="X1423" s="17" t="s">
        <v>40</v>
      </c>
      <c r="Y1423" s="14">
        <v>44256</v>
      </c>
      <c r="Z1423" s="16">
        <v>18</v>
      </c>
      <c r="AA1423" s="14">
        <v>44274</v>
      </c>
      <c r="AB1423" s="14">
        <v>44279</v>
      </c>
      <c r="AC1423" s="19">
        <f t="shared" si="207"/>
        <v>19000000</v>
      </c>
      <c r="AD1423">
        <v>20</v>
      </c>
      <c r="AE1423" s="14">
        <v>44299</v>
      </c>
      <c r="AF1423" s="14">
        <v>44300</v>
      </c>
      <c r="AG1423">
        <v>22</v>
      </c>
      <c r="AH1423" s="14">
        <v>44322</v>
      </c>
      <c r="AI1423" s="14">
        <v>44336</v>
      </c>
      <c r="AJ1423">
        <v>18</v>
      </c>
      <c r="AK1423" s="14">
        <v>44354</v>
      </c>
      <c r="AL1423" s="15">
        <f t="shared" si="210"/>
        <v>19000000</v>
      </c>
      <c r="AM1423" s="16">
        <v>9</v>
      </c>
      <c r="AN1423" s="14">
        <v>44627</v>
      </c>
      <c r="AO1423" s="14">
        <v>44687</v>
      </c>
      <c r="AP1423" s="15"/>
      <c r="AQ1423" s="15"/>
      <c r="AR1423" s="15"/>
      <c r="AS1423" s="15"/>
      <c r="AT1423" s="15"/>
      <c r="AU1423" s="15">
        <v>14250000</v>
      </c>
      <c r="AV1423" s="15"/>
      <c r="AW1423" s="15"/>
      <c r="AX1423" s="15"/>
      <c r="AY1423" s="15"/>
      <c r="AZ1423" s="15">
        <v>4750000</v>
      </c>
      <c r="BA1423" s="15"/>
      <c r="BB1423" s="19">
        <f t="shared" si="209"/>
        <v>14250000</v>
      </c>
      <c r="BC1423" s="15">
        <f t="shared" si="204"/>
        <v>19000000</v>
      </c>
      <c r="BD1423" s="15">
        <f t="shared" si="208"/>
        <v>19000000</v>
      </c>
      <c r="BE1423" t="str">
        <f t="shared" si="205"/>
        <v>OK</v>
      </c>
      <c r="BF1423">
        <f t="shared" si="206"/>
        <v>2</v>
      </c>
    </row>
    <row r="1424" spans="1:58" hidden="1">
      <c r="A1424">
        <v>13</v>
      </c>
      <c r="B1424" t="s">
        <v>24</v>
      </c>
      <c r="C1424" t="s">
        <v>1331</v>
      </c>
      <c r="D1424" t="s">
        <v>1290</v>
      </c>
      <c r="E1424" t="s">
        <v>10</v>
      </c>
      <c r="F1424" t="s">
        <v>197</v>
      </c>
      <c r="G1424">
        <v>5911</v>
      </c>
      <c r="H1424">
        <v>10</v>
      </c>
      <c r="I1424" s="15">
        <v>7560000</v>
      </c>
      <c r="J1424" s="15">
        <v>756000</v>
      </c>
      <c r="L1424">
        <v>10</v>
      </c>
      <c r="M1424" t="s">
        <v>40</v>
      </c>
      <c r="N1424" s="17" t="s">
        <v>48</v>
      </c>
      <c r="O1424" t="s">
        <v>114</v>
      </c>
      <c r="P1424" t="s">
        <v>1465</v>
      </c>
      <c r="Q1424" t="s">
        <v>53</v>
      </c>
      <c r="R1424" t="s">
        <v>117</v>
      </c>
      <c r="S1424" t="s">
        <v>128</v>
      </c>
      <c r="T1424" t="s">
        <v>205</v>
      </c>
      <c r="U1424" t="s">
        <v>1120</v>
      </c>
      <c r="V1424" s="17" t="str">
        <f t="shared" si="203"/>
        <v>13-591104</v>
      </c>
      <c r="W1424" t="s">
        <v>1503</v>
      </c>
      <c r="X1424" s="17" t="s">
        <v>40</v>
      </c>
      <c r="Y1424" s="14">
        <v>44256</v>
      </c>
      <c r="Z1424" s="16">
        <v>18</v>
      </c>
      <c r="AA1424" s="14">
        <v>44274</v>
      </c>
      <c r="AB1424" s="14">
        <v>44279</v>
      </c>
      <c r="AC1424" s="19">
        <f t="shared" si="207"/>
        <v>7560000</v>
      </c>
      <c r="AD1424">
        <v>20</v>
      </c>
      <c r="AE1424" s="14">
        <v>44299</v>
      </c>
      <c r="AF1424" s="14">
        <v>44300</v>
      </c>
      <c r="AG1424">
        <v>22</v>
      </c>
      <c r="AH1424" s="14">
        <v>44322</v>
      </c>
      <c r="AI1424" s="14">
        <v>44336</v>
      </c>
      <c r="AJ1424">
        <v>18</v>
      </c>
      <c r="AK1424" s="14">
        <v>44354</v>
      </c>
      <c r="AL1424" s="15">
        <f t="shared" si="210"/>
        <v>7560000</v>
      </c>
      <c r="AM1424" s="16">
        <v>9</v>
      </c>
      <c r="AN1424" s="14">
        <v>44627</v>
      </c>
      <c r="AO1424" s="14">
        <v>44687</v>
      </c>
      <c r="AP1424" s="15"/>
      <c r="AQ1424" s="15"/>
      <c r="AR1424" s="15"/>
      <c r="AS1424" s="15"/>
      <c r="AT1424" s="15"/>
      <c r="AU1424" s="15">
        <v>5670000</v>
      </c>
      <c r="AV1424" s="15"/>
      <c r="AW1424" s="15"/>
      <c r="AX1424" s="15"/>
      <c r="AY1424" s="15"/>
      <c r="AZ1424" s="15">
        <v>1890000</v>
      </c>
      <c r="BA1424" s="15"/>
      <c r="BB1424" s="19">
        <f t="shared" si="209"/>
        <v>5670000</v>
      </c>
      <c r="BC1424" s="15">
        <f t="shared" si="204"/>
        <v>7560000</v>
      </c>
      <c r="BD1424" s="15">
        <f t="shared" si="208"/>
        <v>7560000</v>
      </c>
      <c r="BE1424" t="str">
        <f t="shared" si="205"/>
        <v>OK</v>
      </c>
      <c r="BF1424">
        <f t="shared" si="206"/>
        <v>2</v>
      </c>
    </row>
    <row r="1425" spans="1:58" hidden="1">
      <c r="A1425">
        <v>13</v>
      </c>
      <c r="B1425" t="s">
        <v>24</v>
      </c>
      <c r="C1425" t="s">
        <v>1359</v>
      </c>
      <c r="D1425" t="s">
        <v>1294</v>
      </c>
      <c r="E1425" t="s">
        <v>10</v>
      </c>
      <c r="F1425" t="s">
        <v>197</v>
      </c>
      <c r="G1425">
        <v>5911</v>
      </c>
      <c r="H1425">
        <v>50</v>
      </c>
      <c r="I1425" s="15">
        <v>38000000</v>
      </c>
      <c r="J1425" s="15">
        <v>760000</v>
      </c>
      <c r="L1425">
        <v>50</v>
      </c>
      <c r="M1425" t="s">
        <v>40</v>
      </c>
      <c r="N1425" s="17" t="s">
        <v>48</v>
      </c>
      <c r="O1425" t="s">
        <v>114</v>
      </c>
      <c r="P1425" t="s">
        <v>1465</v>
      </c>
      <c r="Q1425" t="s">
        <v>53</v>
      </c>
      <c r="R1425" t="s">
        <v>117</v>
      </c>
      <c r="S1425" t="s">
        <v>128</v>
      </c>
      <c r="T1425" t="s">
        <v>205</v>
      </c>
      <c r="U1425" t="s">
        <v>1120</v>
      </c>
      <c r="V1425" s="17" t="str">
        <f t="shared" si="203"/>
        <v>13-591104</v>
      </c>
      <c r="W1425" t="s">
        <v>1510</v>
      </c>
      <c r="X1425" s="17" t="s">
        <v>40</v>
      </c>
      <c r="Y1425" s="14">
        <v>44256</v>
      </c>
      <c r="Z1425" s="16">
        <v>18</v>
      </c>
      <c r="AA1425" s="14">
        <v>44274</v>
      </c>
      <c r="AB1425" s="14">
        <v>44279</v>
      </c>
      <c r="AC1425" s="19">
        <f t="shared" si="207"/>
        <v>38000000</v>
      </c>
      <c r="AD1425">
        <v>20</v>
      </c>
      <c r="AE1425" s="14">
        <v>44299</v>
      </c>
      <c r="AF1425" s="14">
        <v>44300</v>
      </c>
      <c r="AG1425">
        <v>22</v>
      </c>
      <c r="AH1425" s="14">
        <v>44322</v>
      </c>
      <c r="AI1425" s="14">
        <v>44336</v>
      </c>
      <c r="AJ1425">
        <v>18</v>
      </c>
      <c r="AK1425" s="14">
        <v>44354</v>
      </c>
      <c r="AL1425" s="15">
        <f t="shared" si="210"/>
        <v>38000000</v>
      </c>
      <c r="AM1425" s="16">
        <v>9</v>
      </c>
      <c r="AN1425" s="14">
        <v>44627</v>
      </c>
      <c r="AO1425" s="14">
        <v>44687</v>
      </c>
      <c r="AP1425" s="15"/>
      <c r="AQ1425" s="15"/>
      <c r="AR1425" s="15"/>
      <c r="AS1425" s="15"/>
      <c r="AT1425" s="15"/>
      <c r="AU1425" s="15">
        <v>28500000</v>
      </c>
      <c r="AV1425" s="15"/>
      <c r="AW1425" s="15"/>
      <c r="AX1425" s="15"/>
      <c r="AY1425" s="15"/>
      <c r="AZ1425" s="15">
        <v>9500000</v>
      </c>
      <c r="BA1425" s="15"/>
      <c r="BB1425" s="19">
        <f t="shared" si="209"/>
        <v>28500000</v>
      </c>
      <c r="BC1425" s="15">
        <f t="shared" si="204"/>
        <v>38000000</v>
      </c>
      <c r="BD1425" s="15">
        <f t="shared" si="208"/>
        <v>38000000</v>
      </c>
      <c r="BE1425" t="str">
        <f t="shared" si="205"/>
        <v>OK</v>
      </c>
      <c r="BF1425">
        <f t="shared" si="206"/>
        <v>2</v>
      </c>
    </row>
    <row r="1426" spans="1:58" hidden="1">
      <c r="A1426">
        <v>13</v>
      </c>
      <c r="B1426" t="s">
        <v>24</v>
      </c>
      <c r="C1426" t="s">
        <v>1333</v>
      </c>
      <c r="D1426" t="s">
        <v>1305</v>
      </c>
      <c r="E1426" t="s">
        <v>10</v>
      </c>
      <c r="F1426" t="s">
        <v>197</v>
      </c>
      <c r="G1426">
        <v>5911</v>
      </c>
      <c r="H1426">
        <v>30</v>
      </c>
      <c r="I1426" s="15">
        <v>22680000</v>
      </c>
      <c r="J1426" s="15">
        <v>756000</v>
      </c>
      <c r="L1426">
        <v>30</v>
      </c>
      <c r="M1426" t="s">
        <v>40</v>
      </c>
      <c r="N1426" s="17" t="s">
        <v>48</v>
      </c>
      <c r="O1426" t="s">
        <v>114</v>
      </c>
      <c r="P1426" t="s">
        <v>1465</v>
      </c>
      <c r="Q1426" t="s">
        <v>53</v>
      </c>
      <c r="R1426" t="s">
        <v>117</v>
      </c>
      <c r="S1426" t="s">
        <v>128</v>
      </c>
      <c r="T1426" t="s">
        <v>205</v>
      </c>
      <c r="U1426" t="s">
        <v>1120</v>
      </c>
      <c r="V1426" s="17" t="str">
        <f t="shared" si="203"/>
        <v>13-591104</v>
      </c>
      <c r="W1426" t="s">
        <v>1514</v>
      </c>
      <c r="X1426" s="17" t="s">
        <v>40</v>
      </c>
      <c r="Y1426" s="14">
        <v>44256</v>
      </c>
      <c r="Z1426" s="16">
        <v>18</v>
      </c>
      <c r="AA1426" s="14">
        <v>44274</v>
      </c>
      <c r="AB1426" s="14">
        <v>44279</v>
      </c>
      <c r="AC1426" s="19">
        <f t="shared" si="207"/>
        <v>22680000</v>
      </c>
      <c r="AD1426">
        <v>20</v>
      </c>
      <c r="AE1426" s="14">
        <v>44299</v>
      </c>
      <c r="AF1426" s="14">
        <v>44300</v>
      </c>
      <c r="AG1426">
        <v>22</v>
      </c>
      <c r="AH1426" s="14">
        <v>44322</v>
      </c>
      <c r="AI1426" s="14">
        <v>44336</v>
      </c>
      <c r="AJ1426">
        <v>18</v>
      </c>
      <c r="AK1426" s="14">
        <v>44354</v>
      </c>
      <c r="AL1426" s="15">
        <f t="shared" si="210"/>
        <v>22680000</v>
      </c>
      <c r="AM1426" s="16">
        <v>9</v>
      </c>
      <c r="AN1426" s="14">
        <v>44627</v>
      </c>
      <c r="AO1426" s="14">
        <v>44687</v>
      </c>
      <c r="AP1426" s="15"/>
      <c r="AQ1426" s="15"/>
      <c r="AR1426" s="15"/>
      <c r="AS1426" s="15"/>
      <c r="AT1426" s="15"/>
      <c r="AU1426" s="15">
        <v>17010000</v>
      </c>
      <c r="AV1426" s="15"/>
      <c r="AW1426" s="15"/>
      <c r="AX1426" s="15"/>
      <c r="AY1426" s="15"/>
      <c r="AZ1426" s="15">
        <v>5670000</v>
      </c>
      <c r="BA1426" s="15"/>
      <c r="BB1426" s="19">
        <f t="shared" si="209"/>
        <v>17010000</v>
      </c>
      <c r="BC1426" s="15">
        <f t="shared" si="204"/>
        <v>22680000</v>
      </c>
      <c r="BD1426" s="15">
        <f t="shared" si="208"/>
        <v>22680000</v>
      </c>
      <c r="BE1426" t="str">
        <f t="shared" si="205"/>
        <v>OK</v>
      </c>
      <c r="BF1426">
        <f t="shared" si="206"/>
        <v>2</v>
      </c>
    </row>
    <row r="1427" spans="1:58" hidden="1">
      <c r="A1427">
        <v>13</v>
      </c>
      <c r="B1427" t="s">
        <v>24</v>
      </c>
      <c r="C1427" t="s">
        <v>1382</v>
      </c>
      <c r="D1427" t="s">
        <v>1325</v>
      </c>
      <c r="E1427" t="s">
        <v>10</v>
      </c>
      <c r="F1427" t="s">
        <v>197</v>
      </c>
      <c r="G1427">
        <v>5911</v>
      </c>
      <c r="H1427">
        <v>45</v>
      </c>
      <c r="I1427" s="15">
        <v>34200000</v>
      </c>
      <c r="J1427" s="15">
        <v>760000</v>
      </c>
      <c r="L1427">
        <v>45</v>
      </c>
      <c r="M1427" t="s">
        <v>40</v>
      </c>
      <c r="N1427" s="17" t="s">
        <v>48</v>
      </c>
      <c r="O1427" t="s">
        <v>114</v>
      </c>
      <c r="P1427" t="s">
        <v>1465</v>
      </c>
      <c r="Q1427" t="s">
        <v>53</v>
      </c>
      <c r="R1427" t="s">
        <v>117</v>
      </c>
      <c r="S1427" t="s">
        <v>128</v>
      </c>
      <c r="T1427" t="s">
        <v>205</v>
      </c>
      <c r="U1427" t="s">
        <v>1120</v>
      </c>
      <c r="V1427" s="17" t="str">
        <f t="shared" si="203"/>
        <v>13-591104</v>
      </c>
      <c r="W1427" t="s">
        <v>1517</v>
      </c>
      <c r="X1427" s="17" t="s">
        <v>40</v>
      </c>
      <c r="Y1427" s="14">
        <v>44256</v>
      </c>
      <c r="Z1427" s="16">
        <v>18</v>
      </c>
      <c r="AA1427" s="14">
        <v>44274</v>
      </c>
      <c r="AB1427" s="14">
        <v>44279</v>
      </c>
      <c r="AC1427" s="19">
        <f t="shared" si="207"/>
        <v>34200000</v>
      </c>
      <c r="AD1427">
        <v>20</v>
      </c>
      <c r="AE1427" s="14">
        <v>44299</v>
      </c>
      <c r="AF1427" s="14">
        <v>44300</v>
      </c>
      <c r="AG1427">
        <v>22</v>
      </c>
      <c r="AH1427" s="14">
        <v>44322</v>
      </c>
      <c r="AI1427" s="14">
        <v>44336</v>
      </c>
      <c r="AJ1427">
        <v>18</v>
      </c>
      <c r="AK1427" s="14">
        <v>44354</v>
      </c>
      <c r="AL1427" s="15">
        <f t="shared" si="210"/>
        <v>34200000</v>
      </c>
      <c r="AM1427" s="16">
        <v>9</v>
      </c>
      <c r="AN1427" s="14">
        <v>44627</v>
      </c>
      <c r="AO1427" s="14">
        <v>44687</v>
      </c>
      <c r="AP1427" s="15"/>
      <c r="AQ1427" s="15"/>
      <c r="AR1427" s="15"/>
      <c r="AS1427" s="15"/>
      <c r="AT1427" s="15"/>
      <c r="AU1427" s="15">
        <v>25650000</v>
      </c>
      <c r="AV1427" s="15"/>
      <c r="AW1427" s="15"/>
      <c r="AX1427" s="15"/>
      <c r="AY1427" s="15"/>
      <c r="AZ1427" s="15">
        <v>8550000</v>
      </c>
      <c r="BA1427" s="15"/>
      <c r="BB1427" s="19">
        <f t="shared" si="209"/>
        <v>25650000</v>
      </c>
      <c r="BC1427" s="15">
        <f t="shared" si="204"/>
        <v>34200000</v>
      </c>
      <c r="BD1427" s="15">
        <f t="shared" si="208"/>
        <v>34200000</v>
      </c>
      <c r="BE1427" t="str">
        <f t="shared" si="205"/>
        <v>OK</v>
      </c>
      <c r="BF1427">
        <f t="shared" si="206"/>
        <v>2</v>
      </c>
    </row>
    <row r="1428" spans="1:58" hidden="1">
      <c r="A1428">
        <v>13</v>
      </c>
      <c r="B1428" t="s">
        <v>24</v>
      </c>
      <c r="C1428" t="s">
        <v>1383</v>
      </c>
      <c r="D1428" t="s">
        <v>1308</v>
      </c>
      <c r="E1428" t="s">
        <v>10</v>
      </c>
      <c r="F1428" t="s">
        <v>197</v>
      </c>
      <c r="G1428">
        <v>5911</v>
      </c>
      <c r="H1428">
        <v>50</v>
      </c>
      <c r="I1428" s="15">
        <v>37300000</v>
      </c>
      <c r="J1428" s="15">
        <v>746000</v>
      </c>
      <c r="L1428">
        <v>50</v>
      </c>
      <c r="M1428" t="s">
        <v>40</v>
      </c>
      <c r="N1428" s="17" t="s">
        <v>48</v>
      </c>
      <c r="O1428" t="s">
        <v>114</v>
      </c>
      <c r="P1428" t="s">
        <v>1465</v>
      </c>
      <c r="Q1428" t="s">
        <v>53</v>
      </c>
      <c r="R1428" t="s">
        <v>117</v>
      </c>
      <c r="S1428" t="s">
        <v>128</v>
      </c>
      <c r="T1428" t="s">
        <v>205</v>
      </c>
      <c r="U1428" t="s">
        <v>1120</v>
      </c>
      <c r="V1428" s="17" t="str">
        <f t="shared" si="203"/>
        <v>13-591104</v>
      </c>
      <c r="W1428" t="s">
        <v>1511</v>
      </c>
      <c r="X1428" s="17" t="s">
        <v>40</v>
      </c>
      <c r="Y1428" s="14">
        <v>44256</v>
      </c>
      <c r="Z1428" s="16">
        <v>18</v>
      </c>
      <c r="AA1428" s="14">
        <v>44274</v>
      </c>
      <c r="AB1428" s="14">
        <v>44279</v>
      </c>
      <c r="AC1428" s="19">
        <f t="shared" si="207"/>
        <v>37300000</v>
      </c>
      <c r="AD1428">
        <v>20</v>
      </c>
      <c r="AE1428" s="14">
        <v>44299</v>
      </c>
      <c r="AF1428" s="14">
        <v>44300</v>
      </c>
      <c r="AG1428">
        <v>22</v>
      </c>
      <c r="AH1428" s="14">
        <v>44322</v>
      </c>
      <c r="AI1428" s="14">
        <v>44336</v>
      </c>
      <c r="AJ1428">
        <v>18</v>
      </c>
      <c r="AK1428" s="14">
        <v>44354</v>
      </c>
      <c r="AL1428" s="15">
        <f t="shared" si="210"/>
        <v>37300000</v>
      </c>
      <c r="AM1428" s="16">
        <v>9</v>
      </c>
      <c r="AN1428" s="14">
        <v>44627</v>
      </c>
      <c r="AO1428" s="14">
        <v>44687</v>
      </c>
      <c r="AP1428" s="15"/>
      <c r="AQ1428" s="15"/>
      <c r="AR1428" s="15"/>
      <c r="AS1428" s="15"/>
      <c r="AT1428" s="15"/>
      <c r="AU1428" s="15">
        <v>27975000</v>
      </c>
      <c r="AV1428" s="15"/>
      <c r="AW1428" s="15"/>
      <c r="AX1428" s="15"/>
      <c r="AY1428" s="15"/>
      <c r="AZ1428" s="15">
        <v>9325000</v>
      </c>
      <c r="BA1428" s="15"/>
      <c r="BB1428" s="19">
        <f t="shared" si="209"/>
        <v>27975000</v>
      </c>
      <c r="BC1428" s="15">
        <f t="shared" si="204"/>
        <v>37300000</v>
      </c>
      <c r="BD1428" s="15">
        <f t="shared" si="208"/>
        <v>37300000</v>
      </c>
      <c r="BE1428" t="str">
        <f t="shared" si="205"/>
        <v>OK</v>
      </c>
      <c r="BF1428">
        <f t="shared" si="206"/>
        <v>2</v>
      </c>
    </row>
    <row r="1429" spans="1:58" hidden="1">
      <c r="A1429">
        <v>13</v>
      </c>
      <c r="B1429" t="s">
        <v>24</v>
      </c>
      <c r="C1429" t="s">
        <v>1335</v>
      </c>
      <c r="D1429" t="s">
        <v>1318</v>
      </c>
      <c r="E1429" t="s">
        <v>10</v>
      </c>
      <c r="F1429" t="s">
        <v>197</v>
      </c>
      <c r="G1429">
        <v>5911</v>
      </c>
      <c r="H1429">
        <v>90</v>
      </c>
      <c r="I1429" s="15">
        <v>68400000</v>
      </c>
      <c r="J1429" s="15">
        <v>760000</v>
      </c>
      <c r="L1429">
        <v>90</v>
      </c>
      <c r="M1429" t="s">
        <v>40</v>
      </c>
      <c r="N1429" s="17" t="s">
        <v>48</v>
      </c>
      <c r="O1429" t="s">
        <v>114</v>
      </c>
      <c r="P1429" t="s">
        <v>1465</v>
      </c>
      <c r="Q1429" t="s">
        <v>53</v>
      </c>
      <c r="R1429" t="s">
        <v>117</v>
      </c>
      <c r="S1429" t="s">
        <v>128</v>
      </c>
      <c r="T1429" t="s">
        <v>205</v>
      </c>
      <c r="U1429" t="s">
        <v>1120</v>
      </c>
      <c r="V1429" s="17" t="str">
        <f t="shared" si="203"/>
        <v>13-591104</v>
      </c>
      <c r="W1429" t="s">
        <v>1520</v>
      </c>
      <c r="X1429" s="17" t="s">
        <v>40</v>
      </c>
      <c r="Y1429" s="14">
        <v>44256</v>
      </c>
      <c r="Z1429" s="16">
        <v>18</v>
      </c>
      <c r="AA1429" s="14">
        <v>44274</v>
      </c>
      <c r="AB1429" s="14">
        <v>44279</v>
      </c>
      <c r="AC1429" s="19">
        <f t="shared" si="207"/>
        <v>68400000</v>
      </c>
      <c r="AD1429">
        <v>20</v>
      </c>
      <c r="AE1429" s="14">
        <v>44299</v>
      </c>
      <c r="AF1429" s="14">
        <v>44300</v>
      </c>
      <c r="AG1429">
        <v>22</v>
      </c>
      <c r="AH1429" s="14">
        <v>44322</v>
      </c>
      <c r="AI1429" s="14">
        <v>44336</v>
      </c>
      <c r="AJ1429">
        <v>18</v>
      </c>
      <c r="AK1429" s="14">
        <v>44354</v>
      </c>
      <c r="AL1429" s="15">
        <f t="shared" si="210"/>
        <v>68400000</v>
      </c>
      <c r="AM1429" s="16">
        <v>9</v>
      </c>
      <c r="AN1429" s="14">
        <v>44627</v>
      </c>
      <c r="AO1429" s="14">
        <v>44687</v>
      </c>
      <c r="AP1429" s="15"/>
      <c r="AQ1429" s="15"/>
      <c r="AR1429" s="15"/>
      <c r="AS1429" s="15"/>
      <c r="AT1429" s="15"/>
      <c r="AU1429" s="15">
        <v>51300000</v>
      </c>
      <c r="AV1429" s="15"/>
      <c r="AW1429" s="15"/>
      <c r="AX1429" s="15"/>
      <c r="AY1429" s="15"/>
      <c r="AZ1429" s="15">
        <v>17100000</v>
      </c>
      <c r="BA1429" s="15"/>
      <c r="BB1429" s="19">
        <f t="shared" si="209"/>
        <v>51300000</v>
      </c>
      <c r="BC1429" s="15">
        <f t="shared" si="204"/>
        <v>68400000</v>
      </c>
      <c r="BD1429" s="15">
        <f t="shared" si="208"/>
        <v>68400000</v>
      </c>
      <c r="BE1429" t="str">
        <f t="shared" si="205"/>
        <v>OK</v>
      </c>
      <c r="BF1429">
        <f t="shared" si="206"/>
        <v>2</v>
      </c>
    </row>
    <row r="1430" spans="1:58" hidden="1">
      <c r="A1430">
        <v>13</v>
      </c>
      <c r="B1430" t="s">
        <v>24</v>
      </c>
      <c r="C1430" t="s">
        <v>1339</v>
      </c>
      <c r="D1430" t="s">
        <v>1308</v>
      </c>
      <c r="E1430" t="s">
        <v>10</v>
      </c>
      <c r="F1430" t="s">
        <v>197</v>
      </c>
      <c r="G1430">
        <v>5911</v>
      </c>
      <c r="H1430">
        <v>25</v>
      </c>
      <c r="I1430" s="15">
        <v>18650000</v>
      </c>
      <c r="J1430" s="15">
        <v>746000</v>
      </c>
      <c r="L1430">
        <v>25</v>
      </c>
      <c r="M1430" t="s">
        <v>40</v>
      </c>
      <c r="N1430" s="17" t="s">
        <v>48</v>
      </c>
      <c r="O1430" t="s">
        <v>114</v>
      </c>
      <c r="P1430" t="s">
        <v>1465</v>
      </c>
      <c r="Q1430" t="s">
        <v>53</v>
      </c>
      <c r="R1430" t="s">
        <v>117</v>
      </c>
      <c r="S1430" t="s">
        <v>128</v>
      </c>
      <c r="T1430" t="s">
        <v>205</v>
      </c>
      <c r="U1430" t="s">
        <v>1120</v>
      </c>
      <c r="V1430" s="17" t="str">
        <f t="shared" si="203"/>
        <v>13-591104</v>
      </c>
      <c r="W1430" t="s">
        <v>1519</v>
      </c>
      <c r="X1430" s="17" t="s">
        <v>40</v>
      </c>
      <c r="Y1430" s="14">
        <v>44256</v>
      </c>
      <c r="Z1430" s="16">
        <v>18</v>
      </c>
      <c r="AA1430" s="14">
        <v>44274</v>
      </c>
      <c r="AB1430" s="14">
        <v>44279</v>
      </c>
      <c r="AC1430" s="19">
        <f t="shared" si="207"/>
        <v>18650000</v>
      </c>
      <c r="AD1430">
        <v>20</v>
      </c>
      <c r="AE1430" s="14">
        <v>44299</v>
      </c>
      <c r="AF1430" s="14">
        <v>44300</v>
      </c>
      <c r="AG1430">
        <v>22</v>
      </c>
      <c r="AH1430" s="14">
        <v>44322</v>
      </c>
      <c r="AI1430" s="14">
        <v>44336</v>
      </c>
      <c r="AJ1430">
        <v>18</v>
      </c>
      <c r="AK1430" s="14">
        <v>44354</v>
      </c>
      <c r="AL1430" s="15">
        <f t="shared" si="210"/>
        <v>18650000</v>
      </c>
      <c r="AM1430" s="16">
        <v>9</v>
      </c>
      <c r="AN1430" s="14">
        <v>44627</v>
      </c>
      <c r="AO1430" s="14">
        <v>44687</v>
      </c>
      <c r="AP1430" s="15"/>
      <c r="AQ1430" s="15"/>
      <c r="AR1430" s="15"/>
      <c r="AS1430" s="15"/>
      <c r="AT1430" s="15"/>
      <c r="AU1430" s="15">
        <v>13987500</v>
      </c>
      <c r="AV1430" s="15"/>
      <c r="AW1430" s="15"/>
      <c r="AX1430" s="15"/>
      <c r="AY1430" s="15"/>
      <c r="AZ1430" s="15">
        <v>4662500</v>
      </c>
      <c r="BA1430" s="15"/>
      <c r="BB1430" s="19">
        <f t="shared" si="209"/>
        <v>13987500</v>
      </c>
      <c r="BC1430" s="15">
        <f t="shared" si="204"/>
        <v>18650000</v>
      </c>
      <c r="BD1430" s="15">
        <f t="shared" si="208"/>
        <v>18650000</v>
      </c>
      <c r="BE1430" t="str">
        <f t="shared" si="205"/>
        <v>OK</v>
      </c>
      <c r="BF1430">
        <f t="shared" si="206"/>
        <v>2</v>
      </c>
    </row>
    <row r="1431" spans="1:58" hidden="1">
      <c r="A1431">
        <v>13</v>
      </c>
      <c r="B1431" t="s">
        <v>24</v>
      </c>
      <c r="C1431" t="s">
        <v>1360</v>
      </c>
      <c r="D1431" t="s">
        <v>1311</v>
      </c>
      <c r="E1431" t="s">
        <v>10</v>
      </c>
      <c r="F1431" t="s">
        <v>197</v>
      </c>
      <c r="G1431">
        <v>5911</v>
      </c>
      <c r="H1431">
        <v>20</v>
      </c>
      <c r="I1431" s="15">
        <v>14920000</v>
      </c>
      <c r="J1431" s="15">
        <v>746000</v>
      </c>
      <c r="L1431">
        <v>20</v>
      </c>
      <c r="M1431" t="s">
        <v>40</v>
      </c>
      <c r="N1431" s="17" t="s">
        <v>48</v>
      </c>
      <c r="O1431" t="s">
        <v>114</v>
      </c>
      <c r="P1431" t="s">
        <v>1465</v>
      </c>
      <c r="Q1431" t="s">
        <v>53</v>
      </c>
      <c r="R1431" t="s">
        <v>117</v>
      </c>
      <c r="S1431" t="s">
        <v>128</v>
      </c>
      <c r="T1431" t="s">
        <v>205</v>
      </c>
      <c r="U1431" t="s">
        <v>1120</v>
      </c>
      <c r="V1431" s="17" t="str">
        <f t="shared" si="203"/>
        <v>13-591104</v>
      </c>
      <c r="W1431" t="s">
        <v>1508</v>
      </c>
      <c r="X1431" s="17" t="s">
        <v>40</v>
      </c>
      <c r="Y1431" s="14">
        <v>44256</v>
      </c>
      <c r="Z1431" s="16">
        <v>18</v>
      </c>
      <c r="AA1431" s="14">
        <v>44274</v>
      </c>
      <c r="AB1431" s="14">
        <v>44279</v>
      </c>
      <c r="AC1431" s="19">
        <f t="shared" si="207"/>
        <v>14920000</v>
      </c>
      <c r="AD1431">
        <v>20</v>
      </c>
      <c r="AE1431" s="14">
        <v>44299</v>
      </c>
      <c r="AF1431" s="14">
        <v>44300</v>
      </c>
      <c r="AG1431">
        <v>22</v>
      </c>
      <c r="AH1431" s="14">
        <v>44322</v>
      </c>
      <c r="AI1431" s="14">
        <v>44336</v>
      </c>
      <c r="AJ1431">
        <v>18</v>
      </c>
      <c r="AK1431" s="14">
        <v>44354</v>
      </c>
      <c r="AL1431" s="15">
        <f t="shared" si="210"/>
        <v>14920000</v>
      </c>
      <c r="AM1431" s="16">
        <v>9</v>
      </c>
      <c r="AN1431" s="14">
        <v>44627</v>
      </c>
      <c r="AO1431" s="14">
        <v>44687</v>
      </c>
      <c r="AP1431" s="15"/>
      <c r="AQ1431" s="15"/>
      <c r="AR1431" s="15"/>
      <c r="AS1431" s="15"/>
      <c r="AT1431" s="15"/>
      <c r="AU1431" s="15">
        <v>11190000</v>
      </c>
      <c r="AV1431" s="15"/>
      <c r="AW1431" s="15"/>
      <c r="AX1431" s="15"/>
      <c r="AY1431" s="15"/>
      <c r="AZ1431" s="15">
        <v>3730000</v>
      </c>
      <c r="BA1431" s="15"/>
      <c r="BB1431" s="19">
        <f t="shared" si="209"/>
        <v>11190000</v>
      </c>
      <c r="BC1431" s="15">
        <f t="shared" si="204"/>
        <v>14920000</v>
      </c>
      <c r="BD1431" s="15">
        <f t="shared" si="208"/>
        <v>14920000</v>
      </c>
      <c r="BE1431" t="str">
        <f t="shared" si="205"/>
        <v>OK</v>
      </c>
      <c r="BF1431">
        <f t="shared" si="206"/>
        <v>2</v>
      </c>
    </row>
    <row r="1432" spans="1:58" hidden="1">
      <c r="A1432">
        <v>13</v>
      </c>
      <c r="B1432" t="s">
        <v>24</v>
      </c>
      <c r="C1432" t="s">
        <v>1384</v>
      </c>
      <c r="D1432" t="s">
        <v>1308</v>
      </c>
      <c r="E1432" t="s">
        <v>10</v>
      </c>
      <c r="F1432" t="s">
        <v>197</v>
      </c>
      <c r="G1432">
        <v>5911</v>
      </c>
      <c r="H1432">
        <v>20</v>
      </c>
      <c r="I1432" s="15">
        <v>14920000</v>
      </c>
      <c r="J1432" s="15">
        <v>746000</v>
      </c>
      <c r="L1432">
        <v>20</v>
      </c>
      <c r="M1432" t="s">
        <v>40</v>
      </c>
      <c r="N1432" s="17" t="s">
        <v>48</v>
      </c>
      <c r="O1432" t="s">
        <v>114</v>
      </c>
      <c r="P1432" t="s">
        <v>1465</v>
      </c>
      <c r="Q1432" t="s">
        <v>53</v>
      </c>
      <c r="R1432" t="s">
        <v>117</v>
      </c>
      <c r="S1432" t="s">
        <v>128</v>
      </c>
      <c r="T1432" t="s">
        <v>205</v>
      </c>
      <c r="U1432" t="s">
        <v>1120</v>
      </c>
      <c r="V1432" s="17" t="str">
        <f t="shared" si="203"/>
        <v>13-591104</v>
      </c>
      <c r="W1432" t="s">
        <v>1519</v>
      </c>
      <c r="X1432" s="17" t="s">
        <v>40</v>
      </c>
      <c r="Y1432" s="14">
        <v>44256</v>
      </c>
      <c r="Z1432" s="16">
        <v>18</v>
      </c>
      <c r="AA1432" s="14">
        <v>44274</v>
      </c>
      <c r="AB1432" s="14">
        <v>44279</v>
      </c>
      <c r="AC1432" s="19">
        <f t="shared" si="207"/>
        <v>14920000</v>
      </c>
      <c r="AD1432">
        <v>20</v>
      </c>
      <c r="AE1432" s="14">
        <v>44299</v>
      </c>
      <c r="AF1432" s="14">
        <v>44300</v>
      </c>
      <c r="AG1432">
        <v>22</v>
      </c>
      <c r="AH1432" s="14">
        <v>44322</v>
      </c>
      <c r="AI1432" s="14">
        <v>44336</v>
      </c>
      <c r="AJ1432">
        <v>18</v>
      </c>
      <c r="AK1432" s="14">
        <v>44354</v>
      </c>
      <c r="AL1432" s="15">
        <f t="shared" si="210"/>
        <v>14920000</v>
      </c>
      <c r="AM1432" s="16">
        <v>9</v>
      </c>
      <c r="AN1432" s="14">
        <v>44627</v>
      </c>
      <c r="AO1432" s="14">
        <v>44687</v>
      </c>
      <c r="AP1432" s="15"/>
      <c r="AQ1432" s="15"/>
      <c r="AR1432" s="15"/>
      <c r="AS1432" s="15"/>
      <c r="AT1432" s="15"/>
      <c r="AU1432" s="15">
        <v>11190000</v>
      </c>
      <c r="AV1432" s="15"/>
      <c r="AW1432" s="15"/>
      <c r="AX1432" s="15"/>
      <c r="AY1432" s="15"/>
      <c r="AZ1432" s="15">
        <v>3730000</v>
      </c>
      <c r="BA1432" s="15"/>
      <c r="BB1432" s="19">
        <f t="shared" si="209"/>
        <v>11190000</v>
      </c>
      <c r="BC1432" s="15">
        <f t="shared" si="204"/>
        <v>14920000</v>
      </c>
      <c r="BD1432" s="15">
        <f t="shared" si="208"/>
        <v>14920000</v>
      </c>
      <c r="BE1432" t="str">
        <f t="shared" si="205"/>
        <v>OK</v>
      </c>
      <c r="BF1432">
        <f t="shared" si="206"/>
        <v>2</v>
      </c>
    </row>
    <row r="1433" spans="1:58" hidden="1">
      <c r="A1433">
        <v>13</v>
      </c>
      <c r="B1433" t="s">
        <v>24</v>
      </c>
      <c r="C1433" t="s">
        <v>1385</v>
      </c>
      <c r="D1433" t="s">
        <v>1290</v>
      </c>
      <c r="E1433" t="s">
        <v>10</v>
      </c>
      <c r="F1433" t="s">
        <v>197</v>
      </c>
      <c r="G1433">
        <v>5911</v>
      </c>
      <c r="H1433">
        <v>90</v>
      </c>
      <c r="I1433" s="15">
        <v>68400000</v>
      </c>
      <c r="J1433" s="15">
        <v>760000</v>
      </c>
      <c r="L1433">
        <v>90</v>
      </c>
      <c r="M1433" t="s">
        <v>40</v>
      </c>
      <c r="N1433" s="17" t="s">
        <v>48</v>
      </c>
      <c r="O1433" t="s">
        <v>114</v>
      </c>
      <c r="P1433" t="s">
        <v>1465</v>
      </c>
      <c r="Q1433" t="s">
        <v>53</v>
      </c>
      <c r="R1433" t="s">
        <v>117</v>
      </c>
      <c r="S1433" t="s">
        <v>128</v>
      </c>
      <c r="T1433" t="s">
        <v>205</v>
      </c>
      <c r="U1433" t="s">
        <v>1120</v>
      </c>
      <c r="V1433" s="17" t="str">
        <f t="shared" si="203"/>
        <v>13-591104</v>
      </c>
      <c r="W1433" t="s">
        <v>1521</v>
      </c>
      <c r="X1433" s="17" t="s">
        <v>40</v>
      </c>
      <c r="Y1433" s="14">
        <v>44256</v>
      </c>
      <c r="Z1433" s="16">
        <v>18</v>
      </c>
      <c r="AA1433" s="14">
        <v>44274</v>
      </c>
      <c r="AB1433" s="14">
        <v>44279</v>
      </c>
      <c r="AC1433" s="19">
        <f t="shared" si="207"/>
        <v>68400000</v>
      </c>
      <c r="AD1433">
        <v>20</v>
      </c>
      <c r="AE1433" s="14">
        <v>44299</v>
      </c>
      <c r="AF1433" s="14">
        <v>44300</v>
      </c>
      <c r="AG1433">
        <v>22</v>
      </c>
      <c r="AH1433" s="14">
        <v>44322</v>
      </c>
      <c r="AI1433" s="14">
        <v>44336</v>
      </c>
      <c r="AJ1433">
        <v>18</v>
      </c>
      <c r="AK1433" s="14">
        <v>44354</v>
      </c>
      <c r="AL1433" s="15">
        <f t="shared" si="210"/>
        <v>68400000</v>
      </c>
      <c r="AM1433" s="16">
        <v>9</v>
      </c>
      <c r="AN1433" s="14">
        <v>44627</v>
      </c>
      <c r="AO1433" s="14">
        <v>44687</v>
      </c>
      <c r="AP1433" s="15"/>
      <c r="AQ1433" s="15"/>
      <c r="AR1433" s="15"/>
      <c r="AS1433" s="15"/>
      <c r="AT1433" s="15"/>
      <c r="AU1433" s="15">
        <v>51300000</v>
      </c>
      <c r="AV1433" s="15"/>
      <c r="AW1433" s="15"/>
      <c r="AX1433" s="15"/>
      <c r="AY1433" s="15"/>
      <c r="AZ1433" s="15">
        <v>17100000</v>
      </c>
      <c r="BA1433" s="15"/>
      <c r="BB1433" s="19">
        <f t="shared" si="209"/>
        <v>51300000</v>
      </c>
      <c r="BC1433" s="15">
        <f t="shared" si="204"/>
        <v>68400000</v>
      </c>
      <c r="BD1433" s="15">
        <f t="shared" si="208"/>
        <v>68400000</v>
      </c>
      <c r="BE1433" t="str">
        <f t="shared" si="205"/>
        <v>OK</v>
      </c>
      <c r="BF1433">
        <f t="shared" si="206"/>
        <v>2</v>
      </c>
    </row>
    <row r="1434" spans="1:58" hidden="1">
      <c r="A1434">
        <v>13</v>
      </c>
      <c r="B1434" t="s">
        <v>24</v>
      </c>
      <c r="C1434" t="s">
        <v>1419</v>
      </c>
      <c r="D1434" t="s">
        <v>1294</v>
      </c>
      <c r="E1434" t="s">
        <v>10</v>
      </c>
      <c r="F1434" t="s">
        <v>197</v>
      </c>
      <c r="G1434">
        <v>5911</v>
      </c>
      <c r="H1434">
        <v>20</v>
      </c>
      <c r="I1434" s="15">
        <v>15200000</v>
      </c>
      <c r="J1434" s="15">
        <v>760000</v>
      </c>
      <c r="L1434">
        <v>20</v>
      </c>
      <c r="M1434" t="s">
        <v>40</v>
      </c>
      <c r="N1434" s="17" t="s">
        <v>48</v>
      </c>
      <c r="O1434" t="s">
        <v>114</v>
      </c>
      <c r="P1434" t="s">
        <v>1465</v>
      </c>
      <c r="Q1434" t="s">
        <v>53</v>
      </c>
      <c r="R1434" t="s">
        <v>117</v>
      </c>
      <c r="S1434" t="s">
        <v>128</v>
      </c>
      <c r="T1434" t="s">
        <v>205</v>
      </c>
      <c r="U1434" t="s">
        <v>1120</v>
      </c>
      <c r="V1434" s="17" t="str">
        <f t="shared" si="203"/>
        <v>13-591104</v>
      </c>
      <c r="W1434" t="s">
        <v>1510</v>
      </c>
      <c r="X1434" s="17" t="s">
        <v>40</v>
      </c>
      <c r="Y1434" s="14">
        <v>44256</v>
      </c>
      <c r="Z1434" s="16">
        <v>18</v>
      </c>
      <c r="AA1434" s="14">
        <v>44274</v>
      </c>
      <c r="AB1434" s="14">
        <v>44279</v>
      </c>
      <c r="AC1434" s="19">
        <f t="shared" si="207"/>
        <v>15200000</v>
      </c>
      <c r="AD1434">
        <v>20</v>
      </c>
      <c r="AE1434" s="14">
        <v>44299</v>
      </c>
      <c r="AF1434" s="14">
        <v>44300</v>
      </c>
      <c r="AG1434">
        <v>22</v>
      </c>
      <c r="AH1434" s="14">
        <v>44322</v>
      </c>
      <c r="AI1434" s="14">
        <v>44336</v>
      </c>
      <c r="AJ1434">
        <v>18</v>
      </c>
      <c r="AK1434" s="14">
        <v>44354</v>
      </c>
      <c r="AL1434" s="15">
        <f t="shared" si="210"/>
        <v>15200000</v>
      </c>
      <c r="AM1434" s="16">
        <v>9</v>
      </c>
      <c r="AN1434" s="14">
        <v>44627</v>
      </c>
      <c r="AO1434" s="14">
        <v>44687</v>
      </c>
      <c r="AP1434" s="15"/>
      <c r="AQ1434" s="15"/>
      <c r="AR1434" s="15"/>
      <c r="AS1434" s="15"/>
      <c r="AT1434" s="15"/>
      <c r="AU1434" s="15">
        <v>11400000</v>
      </c>
      <c r="AV1434" s="15"/>
      <c r="AW1434" s="15"/>
      <c r="AX1434" s="15"/>
      <c r="AY1434" s="15"/>
      <c r="AZ1434" s="15">
        <v>3800000</v>
      </c>
      <c r="BA1434" s="15"/>
      <c r="BB1434" s="19">
        <f t="shared" si="209"/>
        <v>11400000</v>
      </c>
      <c r="BC1434" s="15">
        <f t="shared" si="204"/>
        <v>15200000</v>
      </c>
      <c r="BD1434" s="15">
        <f t="shared" si="208"/>
        <v>15200000</v>
      </c>
      <c r="BE1434" t="str">
        <f t="shared" si="205"/>
        <v>OK</v>
      </c>
      <c r="BF1434">
        <f t="shared" si="206"/>
        <v>2</v>
      </c>
    </row>
    <row r="1435" spans="1:58" hidden="1">
      <c r="A1435">
        <v>13</v>
      </c>
      <c r="B1435" t="s">
        <v>24</v>
      </c>
      <c r="C1435" t="s">
        <v>1345</v>
      </c>
      <c r="D1435" t="s">
        <v>1311</v>
      </c>
      <c r="E1435" t="s">
        <v>10</v>
      </c>
      <c r="F1435" t="s">
        <v>197</v>
      </c>
      <c r="G1435">
        <v>5911</v>
      </c>
      <c r="H1435">
        <v>35</v>
      </c>
      <c r="I1435" s="15">
        <v>26110000</v>
      </c>
      <c r="J1435" s="15">
        <v>746000</v>
      </c>
      <c r="L1435">
        <v>35</v>
      </c>
      <c r="M1435" t="s">
        <v>40</v>
      </c>
      <c r="N1435" s="17" t="s">
        <v>48</v>
      </c>
      <c r="O1435" t="s">
        <v>114</v>
      </c>
      <c r="P1435" t="s">
        <v>1465</v>
      </c>
      <c r="Q1435" t="s">
        <v>53</v>
      </c>
      <c r="R1435" t="s">
        <v>117</v>
      </c>
      <c r="S1435" t="s">
        <v>128</v>
      </c>
      <c r="T1435" t="s">
        <v>205</v>
      </c>
      <c r="U1435" t="s">
        <v>1120</v>
      </c>
      <c r="V1435" s="17" t="str">
        <f t="shared" ref="V1435:V1498" si="211">CONCATENATE(U1435,"-",T1435)</f>
        <v>13-591104</v>
      </c>
      <c r="W1435" t="s">
        <v>1512</v>
      </c>
      <c r="X1435" s="17" t="s">
        <v>40</v>
      </c>
      <c r="Y1435" s="14">
        <v>44256</v>
      </c>
      <c r="Z1435" s="16">
        <v>18</v>
      </c>
      <c r="AA1435" s="14">
        <v>44274</v>
      </c>
      <c r="AB1435" s="14">
        <v>44279</v>
      </c>
      <c r="AC1435" s="19">
        <f t="shared" si="207"/>
        <v>26110000</v>
      </c>
      <c r="AD1435">
        <v>20</v>
      </c>
      <c r="AE1435" s="14">
        <v>44299</v>
      </c>
      <c r="AF1435" s="14">
        <v>44300</v>
      </c>
      <c r="AG1435">
        <v>22</v>
      </c>
      <c r="AH1435" s="14">
        <v>44322</v>
      </c>
      <c r="AI1435" s="14">
        <v>44336</v>
      </c>
      <c r="AJ1435">
        <v>18</v>
      </c>
      <c r="AK1435" s="14">
        <v>44354</v>
      </c>
      <c r="AL1435" s="15">
        <f t="shared" si="210"/>
        <v>26110000</v>
      </c>
      <c r="AM1435" s="16">
        <v>9</v>
      </c>
      <c r="AN1435" s="14">
        <v>44627</v>
      </c>
      <c r="AO1435" s="14">
        <v>44687</v>
      </c>
      <c r="AP1435" s="15"/>
      <c r="AQ1435" s="15"/>
      <c r="AR1435" s="15"/>
      <c r="AS1435" s="15"/>
      <c r="AT1435" s="15"/>
      <c r="AU1435" s="15">
        <v>19582500</v>
      </c>
      <c r="AV1435" s="15"/>
      <c r="AW1435" s="15"/>
      <c r="AX1435" s="15"/>
      <c r="AY1435" s="15"/>
      <c r="AZ1435" s="15">
        <v>6527500</v>
      </c>
      <c r="BA1435" s="15"/>
      <c r="BB1435" s="19">
        <f t="shared" si="209"/>
        <v>19582500</v>
      </c>
      <c r="BC1435" s="15">
        <f t="shared" ref="BC1435:BC1498" si="212">IF((SUM(AP1435:BA1435)=0),"---",(SUM(AP1435:BA1435)))</f>
        <v>26110000</v>
      </c>
      <c r="BD1435" s="15">
        <f t="shared" si="208"/>
        <v>26110000</v>
      </c>
      <c r="BE1435" t="str">
        <f t="shared" ref="BE1435:BE1498" si="213">IF(OR(BD1435="---",BC1435="---"),"---",IF(BD1435-BC1435=0,"OK","REVISAR"))</f>
        <v>OK</v>
      </c>
      <c r="BF1435">
        <f t="shared" ref="BF1435:BF1498" si="214">COUNT(AP1435:BA1435)</f>
        <v>2</v>
      </c>
    </row>
    <row r="1436" spans="1:58" hidden="1">
      <c r="A1436">
        <v>13</v>
      </c>
      <c r="B1436" t="s">
        <v>24</v>
      </c>
      <c r="C1436" t="s">
        <v>1305</v>
      </c>
      <c r="D1436" t="s">
        <v>1305</v>
      </c>
      <c r="E1436" t="s">
        <v>10</v>
      </c>
      <c r="F1436" t="s">
        <v>197</v>
      </c>
      <c r="G1436">
        <v>5911</v>
      </c>
      <c r="H1436">
        <v>20</v>
      </c>
      <c r="I1436" s="15">
        <v>15120000</v>
      </c>
      <c r="J1436" s="15">
        <v>756000</v>
      </c>
      <c r="L1436">
        <v>20</v>
      </c>
      <c r="M1436" t="s">
        <v>40</v>
      </c>
      <c r="N1436" s="17" t="s">
        <v>48</v>
      </c>
      <c r="O1436" t="s">
        <v>114</v>
      </c>
      <c r="P1436" t="s">
        <v>1465</v>
      </c>
      <c r="Q1436" t="s">
        <v>53</v>
      </c>
      <c r="R1436" t="s">
        <v>117</v>
      </c>
      <c r="S1436" t="s">
        <v>128</v>
      </c>
      <c r="T1436" t="s">
        <v>205</v>
      </c>
      <c r="U1436" t="s">
        <v>1120</v>
      </c>
      <c r="V1436" s="17" t="str">
        <f t="shared" si="211"/>
        <v>13-591104</v>
      </c>
      <c r="W1436" t="s">
        <v>1514</v>
      </c>
      <c r="X1436" s="17" t="s">
        <v>40</v>
      </c>
      <c r="Y1436" s="14">
        <v>44256</v>
      </c>
      <c r="Z1436" s="16">
        <v>18</v>
      </c>
      <c r="AA1436" s="14">
        <v>44274</v>
      </c>
      <c r="AB1436" s="14">
        <v>44279</v>
      </c>
      <c r="AC1436" s="19">
        <f t="shared" si="207"/>
        <v>15120000</v>
      </c>
      <c r="AD1436">
        <v>20</v>
      </c>
      <c r="AE1436" s="14">
        <v>44299</v>
      </c>
      <c r="AF1436" s="14">
        <v>44300</v>
      </c>
      <c r="AG1436">
        <v>22</v>
      </c>
      <c r="AH1436" s="14">
        <v>44322</v>
      </c>
      <c r="AI1436" s="14">
        <v>44336</v>
      </c>
      <c r="AJ1436">
        <v>18</v>
      </c>
      <c r="AK1436" s="14">
        <v>44354</v>
      </c>
      <c r="AL1436" s="15">
        <f t="shared" si="210"/>
        <v>15120000</v>
      </c>
      <c r="AM1436" s="16">
        <v>9</v>
      </c>
      <c r="AN1436" s="14">
        <v>44627</v>
      </c>
      <c r="AO1436" s="14">
        <v>44687</v>
      </c>
      <c r="AP1436" s="15"/>
      <c r="AQ1436" s="15"/>
      <c r="AR1436" s="15"/>
      <c r="AS1436" s="15"/>
      <c r="AT1436" s="15"/>
      <c r="AU1436" s="15">
        <v>11340000</v>
      </c>
      <c r="AV1436" s="15"/>
      <c r="AW1436" s="15"/>
      <c r="AX1436" s="15"/>
      <c r="AY1436" s="15"/>
      <c r="AZ1436" s="15">
        <v>3780000</v>
      </c>
      <c r="BA1436" s="15"/>
      <c r="BB1436" s="19">
        <f t="shared" si="209"/>
        <v>11340000</v>
      </c>
      <c r="BC1436" s="15">
        <f t="shared" si="212"/>
        <v>15120000</v>
      </c>
      <c r="BD1436" s="15">
        <f t="shared" si="208"/>
        <v>15120000</v>
      </c>
      <c r="BE1436" t="str">
        <f t="shared" si="213"/>
        <v>OK</v>
      </c>
      <c r="BF1436">
        <f t="shared" si="214"/>
        <v>2</v>
      </c>
    </row>
    <row r="1437" spans="1:58" hidden="1">
      <c r="A1437">
        <v>13</v>
      </c>
      <c r="B1437" t="s">
        <v>24</v>
      </c>
      <c r="C1437" t="s">
        <v>1348</v>
      </c>
      <c r="D1437" t="s">
        <v>1470</v>
      </c>
      <c r="E1437" t="s">
        <v>10</v>
      </c>
      <c r="F1437" t="s">
        <v>197</v>
      </c>
      <c r="G1437">
        <v>5911</v>
      </c>
      <c r="H1437">
        <v>20</v>
      </c>
      <c r="I1437" s="15">
        <v>15120000</v>
      </c>
      <c r="J1437" s="15">
        <v>756000</v>
      </c>
      <c r="L1437">
        <v>20</v>
      </c>
      <c r="M1437" t="s">
        <v>40</v>
      </c>
      <c r="N1437" s="17" t="s">
        <v>48</v>
      </c>
      <c r="O1437" t="s">
        <v>114</v>
      </c>
      <c r="P1437" t="s">
        <v>1465</v>
      </c>
      <c r="Q1437" t="s">
        <v>53</v>
      </c>
      <c r="R1437" t="s">
        <v>117</v>
      </c>
      <c r="S1437" t="s">
        <v>128</v>
      </c>
      <c r="T1437" t="s">
        <v>205</v>
      </c>
      <c r="U1437" t="s">
        <v>1120</v>
      </c>
      <c r="V1437" s="17" t="str">
        <f t="shared" si="211"/>
        <v>13-591104</v>
      </c>
      <c r="W1437" t="s">
        <v>1507</v>
      </c>
      <c r="X1437" s="17" t="s">
        <v>40</v>
      </c>
      <c r="Y1437" s="14">
        <v>44256</v>
      </c>
      <c r="Z1437" s="16">
        <v>18</v>
      </c>
      <c r="AA1437" s="14">
        <v>44274</v>
      </c>
      <c r="AB1437" s="14">
        <v>44279</v>
      </c>
      <c r="AC1437" s="19">
        <f t="shared" si="207"/>
        <v>15120000</v>
      </c>
      <c r="AD1437">
        <v>20</v>
      </c>
      <c r="AE1437" s="14">
        <v>44299</v>
      </c>
      <c r="AF1437" s="14">
        <v>44300</v>
      </c>
      <c r="AG1437">
        <v>22</v>
      </c>
      <c r="AH1437" s="14">
        <v>44322</v>
      </c>
      <c r="AI1437" s="14">
        <v>44336</v>
      </c>
      <c r="AJ1437">
        <v>18</v>
      </c>
      <c r="AK1437" s="14">
        <v>44354</v>
      </c>
      <c r="AL1437" s="15">
        <f t="shared" si="210"/>
        <v>15120000</v>
      </c>
      <c r="AM1437" s="16">
        <v>9</v>
      </c>
      <c r="AN1437" s="14">
        <v>44627</v>
      </c>
      <c r="AO1437" s="14">
        <v>44687</v>
      </c>
      <c r="AP1437" s="15"/>
      <c r="AQ1437" s="15"/>
      <c r="AR1437" s="15"/>
      <c r="AS1437" s="15"/>
      <c r="AT1437" s="15"/>
      <c r="AU1437" s="15">
        <v>11340000</v>
      </c>
      <c r="AV1437" s="15"/>
      <c r="AW1437" s="15"/>
      <c r="AX1437" s="15"/>
      <c r="AY1437" s="15"/>
      <c r="AZ1437" s="15">
        <v>3780000</v>
      </c>
      <c r="BA1437" s="15"/>
      <c r="BB1437" s="19">
        <f t="shared" si="209"/>
        <v>11340000</v>
      </c>
      <c r="BC1437" s="15">
        <f t="shared" si="212"/>
        <v>15120000</v>
      </c>
      <c r="BD1437" s="15">
        <f t="shared" si="208"/>
        <v>15120000</v>
      </c>
      <c r="BE1437" t="str">
        <f t="shared" si="213"/>
        <v>OK</v>
      </c>
      <c r="BF1437">
        <f t="shared" si="214"/>
        <v>2</v>
      </c>
    </row>
    <row r="1438" spans="1:58" hidden="1">
      <c r="A1438">
        <v>13</v>
      </c>
      <c r="B1438" t="s">
        <v>24</v>
      </c>
      <c r="C1438" t="s">
        <v>169</v>
      </c>
      <c r="D1438" t="s">
        <v>1522</v>
      </c>
      <c r="E1438" t="s">
        <v>10</v>
      </c>
      <c r="F1438" t="s">
        <v>197</v>
      </c>
      <c r="G1438">
        <v>5911</v>
      </c>
      <c r="H1438">
        <v>90</v>
      </c>
      <c r="I1438" s="15">
        <v>70200000</v>
      </c>
      <c r="J1438" s="15">
        <v>780000</v>
      </c>
      <c r="L1438">
        <v>90</v>
      </c>
      <c r="M1438" t="s">
        <v>40</v>
      </c>
      <c r="N1438" s="17" t="s">
        <v>48</v>
      </c>
      <c r="O1438" t="s">
        <v>114</v>
      </c>
      <c r="P1438" t="s">
        <v>1523</v>
      </c>
      <c r="Q1438" t="s">
        <v>52</v>
      </c>
      <c r="R1438" t="s">
        <v>117</v>
      </c>
      <c r="S1438" t="s">
        <v>148</v>
      </c>
      <c r="T1438" t="s">
        <v>910</v>
      </c>
      <c r="U1438" t="s">
        <v>1120</v>
      </c>
      <c r="V1438" s="17" t="str">
        <f t="shared" si="211"/>
        <v>13-591105</v>
      </c>
      <c r="W1438" t="s">
        <v>1524</v>
      </c>
      <c r="X1438" s="17" t="s">
        <v>40</v>
      </c>
      <c r="Y1438" s="14">
        <v>44319</v>
      </c>
      <c r="Z1438" s="16">
        <v>25</v>
      </c>
      <c r="AA1438" s="14">
        <v>44344</v>
      </c>
      <c r="AB1438" s="14">
        <v>44306</v>
      </c>
      <c r="AC1438" s="19">
        <f t="shared" si="207"/>
        <v>70200000</v>
      </c>
      <c r="AD1438">
        <v>9</v>
      </c>
      <c r="AE1438" s="14">
        <v>44315</v>
      </c>
      <c r="AF1438" s="14">
        <v>44316</v>
      </c>
      <c r="AG1438">
        <v>13</v>
      </c>
      <c r="AH1438" s="14">
        <v>44329</v>
      </c>
      <c r="AI1438" s="14">
        <v>44342</v>
      </c>
      <c r="AJ1438">
        <v>8</v>
      </c>
      <c r="AK1438" s="14">
        <v>44350</v>
      </c>
      <c r="AL1438" s="15">
        <f t="shared" si="210"/>
        <v>70200000</v>
      </c>
      <c r="AM1438" s="16">
        <v>9</v>
      </c>
      <c r="AN1438" s="14">
        <v>44623</v>
      </c>
      <c r="AO1438" s="14">
        <v>44683</v>
      </c>
      <c r="AP1438" s="15"/>
      <c r="AQ1438" s="15"/>
      <c r="AR1438" s="15"/>
      <c r="AS1438" s="15"/>
      <c r="AT1438" s="15"/>
      <c r="AU1438" s="15">
        <v>52650000</v>
      </c>
      <c r="AV1438" s="15"/>
      <c r="AW1438" s="15"/>
      <c r="AX1438" s="15"/>
      <c r="AY1438" s="15"/>
      <c r="AZ1438" s="15">
        <v>17550000</v>
      </c>
      <c r="BA1438" s="15"/>
      <c r="BB1438" s="19">
        <f t="shared" si="209"/>
        <v>52650000</v>
      </c>
      <c r="BC1438" s="15">
        <f t="shared" si="212"/>
        <v>70200000</v>
      </c>
      <c r="BD1438" s="15">
        <f t="shared" si="208"/>
        <v>70200000</v>
      </c>
      <c r="BE1438" t="str">
        <f t="shared" si="213"/>
        <v>OK</v>
      </c>
      <c r="BF1438">
        <f t="shared" si="214"/>
        <v>2</v>
      </c>
    </row>
    <row r="1439" spans="1:58" hidden="1">
      <c r="A1439">
        <v>13</v>
      </c>
      <c r="B1439" t="s">
        <v>24</v>
      </c>
      <c r="C1439" t="s">
        <v>1361</v>
      </c>
      <c r="D1439" t="s">
        <v>1300</v>
      </c>
      <c r="E1439" t="s">
        <v>10</v>
      </c>
      <c r="F1439" t="s">
        <v>197</v>
      </c>
      <c r="G1439">
        <v>5911</v>
      </c>
      <c r="H1439">
        <v>5</v>
      </c>
      <c r="I1439" s="15">
        <v>4250000</v>
      </c>
      <c r="J1439" s="15">
        <v>850000</v>
      </c>
      <c r="L1439">
        <v>5</v>
      </c>
      <c r="M1439" t="s">
        <v>40</v>
      </c>
      <c r="N1439" s="17" t="s">
        <v>48</v>
      </c>
      <c r="O1439" t="s">
        <v>114</v>
      </c>
      <c r="P1439" t="s">
        <v>1525</v>
      </c>
      <c r="Q1439" t="s">
        <v>52</v>
      </c>
      <c r="R1439" t="s">
        <v>117</v>
      </c>
      <c r="S1439" t="s">
        <v>152</v>
      </c>
      <c r="T1439" t="s">
        <v>923</v>
      </c>
      <c r="U1439" t="s">
        <v>1120</v>
      </c>
      <c r="V1439" s="17" t="str">
        <f t="shared" si="211"/>
        <v>13-591106</v>
      </c>
      <c r="W1439" t="s">
        <v>1526</v>
      </c>
      <c r="X1439" t="s">
        <v>40</v>
      </c>
      <c r="Y1439" s="14"/>
      <c r="AA1439" s="14"/>
      <c r="AB1439" s="14">
        <v>44330</v>
      </c>
      <c r="AC1439" s="19">
        <f t="shared" si="207"/>
        <v>4250000</v>
      </c>
      <c r="AD1439">
        <v>17</v>
      </c>
      <c r="AE1439" s="14">
        <v>44347</v>
      </c>
      <c r="AF1439" s="14">
        <v>44348</v>
      </c>
      <c r="AG1439">
        <v>15</v>
      </c>
      <c r="AH1439" s="14">
        <v>44363</v>
      </c>
      <c r="AI1439" s="14">
        <v>44379</v>
      </c>
      <c r="AJ1439">
        <v>20</v>
      </c>
      <c r="AK1439" s="14">
        <v>44399</v>
      </c>
      <c r="AL1439" s="15">
        <f t="shared" si="210"/>
        <v>4250000</v>
      </c>
      <c r="AM1439" s="16">
        <v>7</v>
      </c>
      <c r="AN1439" s="14">
        <v>44614</v>
      </c>
      <c r="AO1439" s="14">
        <v>44674</v>
      </c>
      <c r="AP1439" s="15"/>
      <c r="AQ1439" s="15"/>
      <c r="AR1439" s="15"/>
      <c r="AS1439" s="15"/>
      <c r="AT1439" s="15"/>
      <c r="AU1439" s="15"/>
      <c r="AV1439" s="15">
        <v>425000</v>
      </c>
      <c r="AW1439" s="15"/>
      <c r="AX1439" s="15"/>
      <c r="AY1439" s="15">
        <v>3825000</v>
      </c>
      <c r="AZ1439" s="15"/>
      <c r="BA1439" s="15"/>
      <c r="BB1439" s="19">
        <f t="shared" si="209"/>
        <v>425000</v>
      </c>
      <c r="BC1439" s="15">
        <f t="shared" si="212"/>
        <v>4250000</v>
      </c>
      <c r="BD1439" s="15">
        <f t="shared" si="208"/>
        <v>4250000</v>
      </c>
      <c r="BE1439" t="str">
        <f t="shared" si="213"/>
        <v>OK</v>
      </c>
      <c r="BF1439">
        <f t="shared" si="214"/>
        <v>2</v>
      </c>
    </row>
    <row r="1440" spans="1:58" hidden="1">
      <c r="A1440">
        <v>13</v>
      </c>
      <c r="B1440" t="s">
        <v>24</v>
      </c>
      <c r="C1440" t="s">
        <v>1289</v>
      </c>
      <c r="D1440" t="s">
        <v>1290</v>
      </c>
      <c r="E1440" t="s">
        <v>10</v>
      </c>
      <c r="F1440" t="s">
        <v>197</v>
      </c>
      <c r="G1440">
        <v>5911</v>
      </c>
      <c r="H1440">
        <v>12</v>
      </c>
      <c r="I1440" s="15">
        <v>10200000</v>
      </c>
      <c r="J1440" s="15">
        <v>850000</v>
      </c>
      <c r="L1440">
        <v>12</v>
      </c>
      <c r="M1440" t="s">
        <v>40</v>
      </c>
      <c r="N1440" s="17" t="s">
        <v>48</v>
      </c>
      <c r="O1440" t="s">
        <v>114</v>
      </c>
      <c r="P1440" t="s">
        <v>1525</v>
      </c>
      <c r="Q1440" t="s">
        <v>52</v>
      </c>
      <c r="R1440" t="s">
        <v>117</v>
      </c>
      <c r="S1440" t="s">
        <v>152</v>
      </c>
      <c r="T1440" t="s">
        <v>923</v>
      </c>
      <c r="U1440" t="s">
        <v>1120</v>
      </c>
      <c r="V1440" s="17" t="str">
        <f t="shared" si="211"/>
        <v>13-591106</v>
      </c>
      <c r="W1440" t="s">
        <v>1527</v>
      </c>
      <c r="X1440" s="17" t="s">
        <v>40</v>
      </c>
      <c r="Y1440" s="14"/>
      <c r="AA1440" s="14"/>
      <c r="AB1440" s="14">
        <v>44330</v>
      </c>
      <c r="AC1440" s="19">
        <f t="shared" si="207"/>
        <v>10200000</v>
      </c>
      <c r="AD1440">
        <v>17</v>
      </c>
      <c r="AE1440" s="14">
        <v>44347</v>
      </c>
      <c r="AF1440" s="14">
        <v>44348</v>
      </c>
      <c r="AG1440">
        <v>15</v>
      </c>
      <c r="AH1440" s="14">
        <v>44363</v>
      </c>
      <c r="AI1440" s="14">
        <v>44379</v>
      </c>
      <c r="AJ1440">
        <v>20</v>
      </c>
      <c r="AK1440" s="14">
        <v>44399</v>
      </c>
      <c r="AL1440" s="15">
        <f t="shared" si="210"/>
        <v>10200000</v>
      </c>
      <c r="AM1440" s="16">
        <v>7</v>
      </c>
      <c r="AN1440" s="14">
        <v>44614</v>
      </c>
      <c r="AO1440" s="14">
        <v>44674</v>
      </c>
      <c r="AP1440" s="15"/>
      <c r="AQ1440" s="15"/>
      <c r="AR1440" s="15"/>
      <c r="AS1440" s="15"/>
      <c r="AT1440" s="15"/>
      <c r="AU1440" s="15"/>
      <c r="AV1440" s="15">
        <v>1020000</v>
      </c>
      <c r="AW1440" s="15"/>
      <c r="AX1440" s="15"/>
      <c r="AY1440" s="15">
        <v>9180000</v>
      </c>
      <c r="AZ1440" s="15"/>
      <c r="BA1440" s="15"/>
      <c r="BB1440" s="19">
        <f t="shared" si="209"/>
        <v>1020000</v>
      </c>
      <c r="BC1440" s="15">
        <f t="shared" si="212"/>
        <v>10200000</v>
      </c>
      <c r="BD1440" s="15">
        <f t="shared" si="208"/>
        <v>10200000</v>
      </c>
      <c r="BE1440" t="str">
        <f t="shared" si="213"/>
        <v>OK</v>
      </c>
      <c r="BF1440">
        <f t="shared" si="214"/>
        <v>2</v>
      </c>
    </row>
    <row r="1441" spans="1:58" hidden="1">
      <c r="A1441">
        <v>13</v>
      </c>
      <c r="B1441" t="s">
        <v>24</v>
      </c>
      <c r="C1441" t="s">
        <v>1504</v>
      </c>
      <c r="D1441" t="s">
        <v>1290</v>
      </c>
      <c r="E1441" t="s">
        <v>10</v>
      </c>
      <c r="F1441" t="s">
        <v>197</v>
      </c>
      <c r="G1441">
        <v>5911</v>
      </c>
      <c r="H1441">
        <v>5</v>
      </c>
      <c r="I1441" s="15">
        <v>4250000</v>
      </c>
      <c r="J1441" s="15">
        <v>850000</v>
      </c>
      <c r="L1441">
        <v>5</v>
      </c>
      <c r="M1441" t="s">
        <v>40</v>
      </c>
      <c r="N1441" s="17" t="s">
        <v>48</v>
      </c>
      <c r="O1441" t="s">
        <v>114</v>
      </c>
      <c r="P1441" t="s">
        <v>1525</v>
      </c>
      <c r="Q1441" t="s">
        <v>52</v>
      </c>
      <c r="R1441" t="s">
        <v>117</v>
      </c>
      <c r="S1441" t="s">
        <v>152</v>
      </c>
      <c r="T1441" t="s">
        <v>923</v>
      </c>
      <c r="U1441" t="s">
        <v>1120</v>
      </c>
      <c r="V1441" s="17" t="str">
        <f t="shared" si="211"/>
        <v>13-591106</v>
      </c>
      <c r="W1441" t="s">
        <v>1527</v>
      </c>
      <c r="X1441" s="17" t="s">
        <v>40</v>
      </c>
      <c r="Y1441" s="14"/>
      <c r="AA1441" s="14"/>
      <c r="AB1441" s="14">
        <v>44330</v>
      </c>
      <c r="AC1441" s="19">
        <f t="shared" si="207"/>
        <v>4250000</v>
      </c>
      <c r="AD1441">
        <v>17</v>
      </c>
      <c r="AE1441" s="14">
        <v>44347</v>
      </c>
      <c r="AF1441" s="14">
        <v>44348</v>
      </c>
      <c r="AG1441">
        <v>15</v>
      </c>
      <c r="AH1441" s="14">
        <v>44363</v>
      </c>
      <c r="AI1441" s="14">
        <v>44379</v>
      </c>
      <c r="AJ1441">
        <v>20</v>
      </c>
      <c r="AK1441" s="14">
        <v>44399</v>
      </c>
      <c r="AL1441" s="15">
        <f t="shared" si="210"/>
        <v>4250000</v>
      </c>
      <c r="AM1441" s="16">
        <v>7</v>
      </c>
      <c r="AN1441" s="14">
        <v>44614</v>
      </c>
      <c r="AO1441" s="14">
        <v>44674</v>
      </c>
      <c r="AP1441" s="15"/>
      <c r="AQ1441" s="15"/>
      <c r="AR1441" s="15"/>
      <c r="AS1441" s="15"/>
      <c r="AT1441" s="15"/>
      <c r="AU1441" s="15"/>
      <c r="AV1441" s="15">
        <v>425000</v>
      </c>
      <c r="AW1441" s="15"/>
      <c r="AX1441" s="15"/>
      <c r="AY1441" s="15">
        <v>3825000</v>
      </c>
      <c r="AZ1441" s="15"/>
      <c r="BA1441" s="15"/>
      <c r="BB1441" s="19">
        <f t="shared" si="209"/>
        <v>425000</v>
      </c>
      <c r="BC1441" s="15">
        <f t="shared" si="212"/>
        <v>4250000</v>
      </c>
      <c r="BD1441" s="15">
        <f t="shared" si="208"/>
        <v>4250000</v>
      </c>
      <c r="BE1441" t="str">
        <f t="shared" si="213"/>
        <v>OK</v>
      </c>
      <c r="BF1441">
        <f t="shared" si="214"/>
        <v>2</v>
      </c>
    </row>
    <row r="1442" spans="1:58" hidden="1">
      <c r="A1442">
        <v>13</v>
      </c>
      <c r="B1442" t="s">
        <v>24</v>
      </c>
      <c r="C1442" t="s">
        <v>1293</v>
      </c>
      <c r="D1442" t="s">
        <v>1294</v>
      </c>
      <c r="E1442" t="s">
        <v>10</v>
      </c>
      <c r="F1442" t="s">
        <v>197</v>
      </c>
      <c r="G1442">
        <v>5911</v>
      </c>
      <c r="H1442">
        <v>12</v>
      </c>
      <c r="I1442" s="15">
        <v>10200000</v>
      </c>
      <c r="J1442" s="15">
        <v>850000</v>
      </c>
      <c r="L1442">
        <v>12</v>
      </c>
      <c r="M1442" t="s">
        <v>40</v>
      </c>
      <c r="N1442" s="17" t="s">
        <v>48</v>
      </c>
      <c r="O1442" t="s">
        <v>114</v>
      </c>
      <c r="P1442" t="s">
        <v>1525</v>
      </c>
      <c r="Q1442" t="s">
        <v>52</v>
      </c>
      <c r="R1442" t="s">
        <v>117</v>
      </c>
      <c r="S1442" t="s">
        <v>152</v>
      </c>
      <c r="T1442" t="s">
        <v>923</v>
      </c>
      <c r="U1442" t="s">
        <v>1120</v>
      </c>
      <c r="V1442" s="17" t="str">
        <f t="shared" si="211"/>
        <v>13-591106</v>
      </c>
      <c r="W1442" t="s">
        <v>1528</v>
      </c>
      <c r="X1442" s="17" t="s">
        <v>40</v>
      </c>
      <c r="Y1442" s="14"/>
      <c r="AA1442" s="14"/>
      <c r="AB1442" s="14">
        <v>44330</v>
      </c>
      <c r="AC1442" s="19">
        <f t="shared" si="207"/>
        <v>10200000</v>
      </c>
      <c r="AD1442">
        <v>17</v>
      </c>
      <c r="AE1442" s="14">
        <v>44347</v>
      </c>
      <c r="AF1442" s="14">
        <v>44348</v>
      </c>
      <c r="AG1442">
        <v>15</v>
      </c>
      <c r="AH1442" s="14">
        <v>44363</v>
      </c>
      <c r="AI1442" s="14">
        <v>44379</v>
      </c>
      <c r="AJ1442">
        <v>20</v>
      </c>
      <c r="AK1442" s="14">
        <v>44399</v>
      </c>
      <c r="AL1442" s="15">
        <f t="shared" si="210"/>
        <v>10200000</v>
      </c>
      <c r="AM1442" s="16">
        <v>7</v>
      </c>
      <c r="AN1442" s="14">
        <v>44614</v>
      </c>
      <c r="AO1442" s="14">
        <v>44674</v>
      </c>
      <c r="AP1442" s="15"/>
      <c r="AQ1442" s="15"/>
      <c r="AR1442" s="15"/>
      <c r="AS1442" s="15"/>
      <c r="AT1442" s="15"/>
      <c r="AU1442" s="15"/>
      <c r="AV1442" s="15">
        <v>1020000</v>
      </c>
      <c r="AW1442" s="15"/>
      <c r="AX1442" s="15"/>
      <c r="AY1442" s="15">
        <v>9180000</v>
      </c>
      <c r="AZ1442" s="15"/>
      <c r="BA1442" s="15"/>
      <c r="BB1442" s="19">
        <f t="shared" si="209"/>
        <v>1020000</v>
      </c>
      <c r="BC1442" s="15">
        <f t="shared" si="212"/>
        <v>10200000</v>
      </c>
      <c r="BD1442" s="15">
        <f t="shared" si="208"/>
        <v>10200000</v>
      </c>
      <c r="BE1442" t="str">
        <f t="shared" si="213"/>
        <v>OK</v>
      </c>
      <c r="BF1442">
        <f t="shared" si="214"/>
        <v>2</v>
      </c>
    </row>
    <row r="1443" spans="1:58" hidden="1">
      <c r="A1443">
        <v>13</v>
      </c>
      <c r="B1443" t="s">
        <v>24</v>
      </c>
      <c r="C1443" t="s">
        <v>1370</v>
      </c>
      <c r="D1443" t="s">
        <v>1308</v>
      </c>
      <c r="E1443" t="s">
        <v>10</v>
      </c>
      <c r="F1443" t="s">
        <v>197</v>
      </c>
      <c r="G1443">
        <v>5911</v>
      </c>
      <c r="H1443">
        <v>35</v>
      </c>
      <c r="I1443" s="15">
        <v>29750000</v>
      </c>
      <c r="J1443" s="15">
        <v>850000</v>
      </c>
      <c r="L1443">
        <v>35</v>
      </c>
      <c r="M1443" t="s">
        <v>40</v>
      </c>
      <c r="N1443" s="17" t="s">
        <v>48</v>
      </c>
      <c r="O1443" t="s">
        <v>114</v>
      </c>
      <c r="P1443" t="s">
        <v>1525</v>
      </c>
      <c r="Q1443" t="s">
        <v>52</v>
      </c>
      <c r="R1443" t="s">
        <v>117</v>
      </c>
      <c r="S1443" t="s">
        <v>152</v>
      </c>
      <c r="T1443" t="s">
        <v>923</v>
      </c>
      <c r="U1443" t="s">
        <v>1120</v>
      </c>
      <c r="V1443" s="17" t="str">
        <f t="shared" si="211"/>
        <v>13-591106</v>
      </c>
      <c r="W1443" t="s">
        <v>1529</v>
      </c>
      <c r="X1443" s="17" t="s">
        <v>40</v>
      </c>
      <c r="Y1443" s="14"/>
      <c r="AA1443" s="14"/>
      <c r="AB1443" s="14">
        <v>44330</v>
      </c>
      <c r="AC1443" s="19">
        <f t="shared" si="207"/>
        <v>29750000</v>
      </c>
      <c r="AD1443">
        <v>17</v>
      </c>
      <c r="AE1443" s="14">
        <v>44347</v>
      </c>
      <c r="AF1443" s="14">
        <v>44348</v>
      </c>
      <c r="AG1443">
        <v>15</v>
      </c>
      <c r="AH1443" s="14">
        <v>44363</v>
      </c>
      <c r="AI1443" s="14">
        <v>44379</v>
      </c>
      <c r="AJ1443">
        <v>20</v>
      </c>
      <c r="AK1443" s="14">
        <v>44399</v>
      </c>
      <c r="AL1443" s="15">
        <f t="shared" si="210"/>
        <v>29750000</v>
      </c>
      <c r="AM1443" s="16">
        <v>7</v>
      </c>
      <c r="AN1443" s="14">
        <v>44614</v>
      </c>
      <c r="AO1443" s="14">
        <v>44674</v>
      </c>
      <c r="AP1443" s="15"/>
      <c r="AQ1443" s="15"/>
      <c r="AR1443" s="15"/>
      <c r="AS1443" s="15"/>
      <c r="AT1443" s="15"/>
      <c r="AU1443" s="15"/>
      <c r="AV1443" s="15">
        <v>2975000</v>
      </c>
      <c r="AW1443" s="15"/>
      <c r="AX1443" s="15"/>
      <c r="AY1443" s="15">
        <v>26775000</v>
      </c>
      <c r="AZ1443" s="15"/>
      <c r="BA1443" s="15"/>
      <c r="BB1443" s="19">
        <f t="shared" si="209"/>
        <v>2975000</v>
      </c>
      <c r="BC1443" s="15">
        <f t="shared" si="212"/>
        <v>29750000</v>
      </c>
      <c r="BD1443" s="15">
        <f t="shared" si="208"/>
        <v>29750000</v>
      </c>
      <c r="BE1443" t="str">
        <f t="shared" si="213"/>
        <v>OK</v>
      </c>
      <c r="BF1443">
        <f t="shared" si="214"/>
        <v>2</v>
      </c>
    </row>
    <row r="1444" spans="1:58" hidden="1">
      <c r="A1444">
        <v>13</v>
      </c>
      <c r="B1444" t="s">
        <v>24</v>
      </c>
      <c r="C1444" t="s">
        <v>1296</v>
      </c>
      <c r="D1444" t="s">
        <v>1470</v>
      </c>
      <c r="E1444" t="s">
        <v>10</v>
      </c>
      <c r="F1444" t="s">
        <v>197</v>
      </c>
      <c r="G1444">
        <v>5911</v>
      </c>
      <c r="H1444">
        <v>15</v>
      </c>
      <c r="I1444" s="15">
        <v>12750000</v>
      </c>
      <c r="J1444" s="15">
        <v>850000</v>
      </c>
      <c r="L1444">
        <v>15</v>
      </c>
      <c r="M1444" t="s">
        <v>40</v>
      </c>
      <c r="N1444" s="17" t="s">
        <v>48</v>
      </c>
      <c r="O1444" t="s">
        <v>114</v>
      </c>
      <c r="P1444" t="s">
        <v>1525</v>
      </c>
      <c r="Q1444" t="s">
        <v>52</v>
      </c>
      <c r="R1444" t="s">
        <v>117</v>
      </c>
      <c r="S1444" t="s">
        <v>152</v>
      </c>
      <c r="T1444" t="s">
        <v>923</v>
      </c>
      <c r="U1444" t="s">
        <v>1120</v>
      </c>
      <c r="V1444" s="17" t="str">
        <f t="shared" si="211"/>
        <v>13-591106</v>
      </c>
      <c r="W1444" t="s">
        <v>1530</v>
      </c>
      <c r="X1444" s="17" t="s">
        <v>40</v>
      </c>
      <c r="Y1444" s="14"/>
      <c r="AA1444" s="14"/>
      <c r="AB1444" s="14">
        <v>44330</v>
      </c>
      <c r="AC1444" s="19">
        <f t="shared" si="207"/>
        <v>12750000</v>
      </c>
      <c r="AD1444">
        <v>17</v>
      </c>
      <c r="AE1444" s="14">
        <v>44347</v>
      </c>
      <c r="AF1444" s="14">
        <v>44348</v>
      </c>
      <c r="AG1444">
        <v>15</v>
      </c>
      <c r="AH1444" s="14">
        <v>44363</v>
      </c>
      <c r="AI1444" s="14">
        <v>44379</v>
      </c>
      <c r="AJ1444">
        <v>20</v>
      </c>
      <c r="AK1444" s="14">
        <v>44399</v>
      </c>
      <c r="AL1444" s="15">
        <f t="shared" si="210"/>
        <v>12750000</v>
      </c>
      <c r="AM1444" s="16">
        <v>7</v>
      </c>
      <c r="AN1444" s="14">
        <v>44614</v>
      </c>
      <c r="AO1444" s="14">
        <v>44674</v>
      </c>
      <c r="AP1444" s="15"/>
      <c r="AQ1444" s="15"/>
      <c r="AR1444" s="15"/>
      <c r="AS1444" s="15"/>
      <c r="AT1444" s="15"/>
      <c r="AU1444" s="15"/>
      <c r="AV1444" s="15">
        <v>1275000</v>
      </c>
      <c r="AW1444" s="15"/>
      <c r="AX1444" s="15"/>
      <c r="AY1444" s="15">
        <v>11475000</v>
      </c>
      <c r="AZ1444" s="15"/>
      <c r="BA1444" s="15"/>
      <c r="BB1444" s="19">
        <f t="shared" si="209"/>
        <v>1275000</v>
      </c>
      <c r="BC1444" s="15">
        <f t="shared" si="212"/>
        <v>12750000</v>
      </c>
      <c r="BD1444" s="15">
        <f t="shared" si="208"/>
        <v>12750000</v>
      </c>
      <c r="BE1444" t="str">
        <f t="shared" si="213"/>
        <v>OK</v>
      </c>
      <c r="BF1444">
        <f t="shared" si="214"/>
        <v>2</v>
      </c>
    </row>
    <row r="1445" spans="1:58" hidden="1">
      <c r="A1445">
        <v>13</v>
      </c>
      <c r="B1445" t="s">
        <v>24</v>
      </c>
      <c r="C1445" t="s">
        <v>1355</v>
      </c>
      <c r="D1445" t="s">
        <v>1311</v>
      </c>
      <c r="E1445" t="s">
        <v>10</v>
      </c>
      <c r="F1445" t="s">
        <v>197</v>
      </c>
      <c r="G1445">
        <v>5911</v>
      </c>
      <c r="H1445">
        <v>14</v>
      </c>
      <c r="I1445" s="15">
        <v>11900000</v>
      </c>
      <c r="J1445" s="15">
        <v>850000</v>
      </c>
      <c r="L1445">
        <v>14</v>
      </c>
      <c r="M1445" t="s">
        <v>40</v>
      </c>
      <c r="N1445" s="17" t="s">
        <v>48</v>
      </c>
      <c r="O1445" t="s">
        <v>114</v>
      </c>
      <c r="P1445" t="s">
        <v>1525</v>
      </c>
      <c r="Q1445" t="s">
        <v>52</v>
      </c>
      <c r="R1445" t="s">
        <v>117</v>
      </c>
      <c r="S1445" t="s">
        <v>152</v>
      </c>
      <c r="T1445" t="s">
        <v>923</v>
      </c>
      <c r="U1445" t="s">
        <v>1120</v>
      </c>
      <c r="V1445" s="17" t="str">
        <f t="shared" si="211"/>
        <v>13-591106</v>
      </c>
      <c r="W1445" t="s">
        <v>1530</v>
      </c>
      <c r="X1445" s="17" t="s">
        <v>40</v>
      </c>
      <c r="Y1445" s="14"/>
      <c r="AA1445" s="14"/>
      <c r="AB1445" s="14">
        <v>44330</v>
      </c>
      <c r="AC1445" s="19">
        <f t="shared" si="207"/>
        <v>11900000</v>
      </c>
      <c r="AD1445">
        <v>17</v>
      </c>
      <c r="AE1445" s="14">
        <v>44347</v>
      </c>
      <c r="AF1445" s="14">
        <v>44348</v>
      </c>
      <c r="AG1445">
        <v>15</v>
      </c>
      <c r="AH1445" s="14">
        <v>44363</v>
      </c>
      <c r="AI1445" s="14">
        <v>44379</v>
      </c>
      <c r="AJ1445">
        <v>20</v>
      </c>
      <c r="AK1445" s="14">
        <v>44399</v>
      </c>
      <c r="AL1445" s="15">
        <f t="shared" si="210"/>
        <v>11900000</v>
      </c>
      <c r="AM1445" s="16">
        <v>7</v>
      </c>
      <c r="AN1445" s="14">
        <v>44614</v>
      </c>
      <c r="AO1445" s="14">
        <v>44674</v>
      </c>
      <c r="AP1445" s="15"/>
      <c r="AQ1445" s="15"/>
      <c r="AR1445" s="15"/>
      <c r="AS1445" s="15"/>
      <c r="AT1445" s="15"/>
      <c r="AU1445" s="15"/>
      <c r="AV1445" s="15">
        <v>1190000</v>
      </c>
      <c r="AW1445" s="15"/>
      <c r="AX1445" s="15"/>
      <c r="AY1445" s="15">
        <v>10710000</v>
      </c>
      <c r="AZ1445" s="15"/>
      <c r="BA1445" s="15"/>
      <c r="BB1445" s="19">
        <f t="shared" si="209"/>
        <v>1190000</v>
      </c>
      <c r="BC1445" s="15">
        <f t="shared" si="212"/>
        <v>11900000</v>
      </c>
      <c r="BD1445" s="15">
        <f t="shared" si="208"/>
        <v>11900000</v>
      </c>
      <c r="BE1445" t="str">
        <f t="shared" si="213"/>
        <v>OK</v>
      </c>
      <c r="BF1445">
        <f t="shared" si="214"/>
        <v>2</v>
      </c>
    </row>
    <row r="1446" spans="1:58" hidden="1">
      <c r="A1446">
        <v>13</v>
      </c>
      <c r="B1446" t="s">
        <v>24</v>
      </c>
      <c r="C1446" t="s">
        <v>1299</v>
      </c>
      <c r="D1446" t="s">
        <v>1300</v>
      </c>
      <c r="E1446" t="s">
        <v>10</v>
      </c>
      <c r="F1446" t="s">
        <v>197</v>
      </c>
      <c r="G1446">
        <v>5911</v>
      </c>
      <c r="H1446">
        <v>8</v>
      </c>
      <c r="I1446" s="15">
        <v>6800000</v>
      </c>
      <c r="J1446" s="15">
        <v>850000</v>
      </c>
      <c r="L1446">
        <v>8</v>
      </c>
      <c r="M1446" t="s">
        <v>40</v>
      </c>
      <c r="N1446" s="17" t="s">
        <v>48</v>
      </c>
      <c r="O1446" t="s">
        <v>114</v>
      </c>
      <c r="P1446" t="s">
        <v>1525</v>
      </c>
      <c r="Q1446" t="s">
        <v>52</v>
      </c>
      <c r="R1446" t="s">
        <v>117</v>
      </c>
      <c r="S1446" t="s">
        <v>152</v>
      </c>
      <c r="T1446" t="s">
        <v>923</v>
      </c>
      <c r="U1446" t="s">
        <v>1120</v>
      </c>
      <c r="V1446" s="17" t="str">
        <f t="shared" si="211"/>
        <v>13-591106</v>
      </c>
      <c r="W1446" t="s">
        <v>1526</v>
      </c>
      <c r="X1446" s="17" t="s">
        <v>40</v>
      </c>
      <c r="Y1446" s="14"/>
      <c r="AA1446" s="14"/>
      <c r="AB1446" s="14">
        <v>44330</v>
      </c>
      <c r="AC1446" s="19">
        <f t="shared" si="207"/>
        <v>6800000</v>
      </c>
      <c r="AD1446">
        <v>17</v>
      </c>
      <c r="AE1446" s="14">
        <v>44347</v>
      </c>
      <c r="AF1446" s="14">
        <v>44348</v>
      </c>
      <c r="AG1446">
        <v>15</v>
      </c>
      <c r="AH1446" s="14">
        <v>44363</v>
      </c>
      <c r="AI1446" s="14">
        <v>44379</v>
      </c>
      <c r="AJ1446">
        <v>20</v>
      </c>
      <c r="AK1446" s="14">
        <v>44399</v>
      </c>
      <c r="AL1446" s="15">
        <f t="shared" si="210"/>
        <v>6800000</v>
      </c>
      <c r="AM1446" s="16">
        <v>7</v>
      </c>
      <c r="AN1446" s="14">
        <v>44614</v>
      </c>
      <c r="AO1446" s="14">
        <v>44674</v>
      </c>
      <c r="AP1446" s="15"/>
      <c r="AQ1446" s="15"/>
      <c r="AR1446" s="15"/>
      <c r="AS1446" s="15"/>
      <c r="AT1446" s="15"/>
      <c r="AU1446" s="15"/>
      <c r="AV1446" s="15">
        <v>680000</v>
      </c>
      <c r="AW1446" s="15"/>
      <c r="AX1446" s="15"/>
      <c r="AY1446" s="15">
        <v>6120000</v>
      </c>
      <c r="AZ1446" s="15"/>
      <c r="BA1446" s="15"/>
      <c r="BB1446" s="19">
        <f t="shared" si="209"/>
        <v>680000</v>
      </c>
      <c r="BC1446" s="15">
        <f t="shared" si="212"/>
        <v>6800000</v>
      </c>
      <c r="BD1446" s="15">
        <f t="shared" si="208"/>
        <v>6800000</v>
      </c>
      <c r="BE1446" t="str">
        <f t="shared" si="213"/>
        <v>OK</v>
      </c>
      <c r="BF1446">
        <f t="shared" si="214"/>
        <v>2</v>
      </c>
    </row>
    <row r="1447" spans="1:58" hidden="1">
      <c r="A1447">
        <v>13</v>
      </c>
      <c r="B1447" t="s">
        <v>24</v>
      </c>
      <c r="C1447" t="s">
        <v>1302</v>
      </c>
      <c r="D1447" t="s">
        <v>1294</v>
      </c>
      <c r="E1447" t="s">
        <v>10</v>
      </c>
      <c r="F1447" t="s">
        <v>197</v>
      </c>
      <c r="G1447">
        <v>5911</v>
      </c>
      <c r="H1447">
        <v>24</v>
      </c>
      <c r="I1447" s="15">
        <v>20400000</v>
      </c>
      <c r="J1447" s="15">
        <v>850000</v>
      </c>
      <c r="L1447">
        <v>24</v>
      </c>
      <c r="M1447" t="s">
        <v>40</v>
      </c>
      <c r="N1447" s="17" t="s">
        <v>48</v>
      </c>
      <c r="O1447" t="s">
        <v>114</v>
      </c>
      <c r="P1447" t="s">
        <v>1525</v>
      </c>
      <c r="Q1447" t="s">
        <v>52</v>
      </c>
      <c r="R1447" t="s">
        <v>117</v>
      </c>
      <c r="S1447" t="s">
        <v>152</v>
      </c>
      <c r="T1447" t="s">
        <v>923</v>
      </c>
      <c r="U1447" t="s">
        <v>1120</v>
      </c>
      <c r="V1447" s="17" t="str">
        <f t="shared" si="211"/>
        <v>13-591106</v>
      </c>
      <c r="W1447" t="s">
        <v>1528</v>
      </c>
      <c r="X1447" s="17" t="s">
        <v>40</v>
      </c>
      <c r="Y1447" s="14"/>
      <c r="AA1447" s="14"/>
      <c r="AB1447" s="14">
        <v>44330</v>
      </c>
      <c r="AC1447" s="19">
        <f t="shared" si="207"/>
        <v>20400000</v>
      </c>
      <c r="AD1447">
        <v>17</v>
      </c>
      <c r="AE1447" s="14">
        <v>44347</v>
      </c>
      <c r="AF1447" s="14">
        <v>44348</v>
      </c>
      <c r="AG1447">
        <v>15</v>
      </c>
      <c r="AH1447" s="14">
        <v>44363</v>
      </c>
      <c r="AI1447" s="14">
        <v>44379</v>
      </c>
      <c r="AJ1447">
        <v>20</v>
      </c>
      <c r="AK1447" s="14">
        <v>44399</v>
      </c>
      <c r="AL1447" s="15">
        <f t="shared" si="210"/>
        <v>20400000</v>
      </c>
      <c r="AM1447" s="16">
        <v>7</v>
      </c>
      <c r="AN1447" s="14">
        <v>44614</v>
      </c>
      <c r="AO1447" s="14">
        <v>44674</v>
      </c>
      <c r="AP1447" s="15"/>
      <c r="AQ1447" s="15"/>
      <c r="AR1447" s="15"/>
      <c r="AS1447" s="15"/>
      <c r="AT1447" s="15"/>
      <c r="AU1447" s="15"/>
      <c r="AV1447" s="15">
        <v>2040000</v>
      </c>
      <c r="AW1447" s="15"/>
      <c r="AX1447" s="15"/>
      <c r="AY1447" s="15">
        <v>18360000</v>
      </c>
      <c r="AZ1447" s="15"/>
      <c r="BA1447" s="15"/>
      <c r="BB1447" s="19">
        <f t="shared" si="209"/>
        <v>2040000</v>
      </c>
      <c r="BC1447" s="15">
        <f t="shared" si="212"/>
        <v>20400000</v>
      </c>
      <c r="BD1447" s="15">
        <f t="shared" si="208"/>
        <v>20400000</v>
      </c>
      <c r="BE1447" t="str">
        <f t="shared" si="213"/>
        <v>OK</v>
      </c>
      <c r="BF1447">
        <f t="shared" si="214"/>
        <v>2</v>
      </c>
    </row>
    <row r="1448" spans="1:58" hidden="1">
      <c r="A1448">
        <v>13</v>
      </c>
      <c r="B1448" t="s">
        <v>24</v>
      </c>
      <c r="C1448" t="s">
        <v>1304</v>
      </c>
      <c r="D1448" t="s">
        <v>1305</v>
      </c>
      <c r="E1448" t="s">
        <v>10</v>
      </c>
      <c r="F1448" t="s">
        <v>197</v>
      </c>
      <c r="G1448">
        <v>5911</v>
      </c>
      <c r="H1448">
        <v>12</v>
      </c>
      <c r="I1448" s="15">
        <v>10200000</v>
      </c>
      <c r="J1448" s="15">
        <v>850000</v>
      </c>
      <c r="L1448">
        <v>12</v>
      </c>
      <c r="M1448" t="s">
        <v>40</v>
      </c>
      <c r="N1448" s="17" t="s">
        <v>48</v>
      </c>
      <c r="O1448" t="s">
        <v>114</v>
      </c>
      <c r="P1448" t="s">
        <v>1525</v>
      </c>
      <c r="Q1448" t="s">
        <v>52</v>
      </c>
      <c r="R1448" t="s">
        <v>117</v>
      </c>
      <c r="S1448" t="s">
        <v>152</v>
      </c>
      <c r="T1448" t="s">
        <v>923</v>
      </c>
      <c r="U1448" t="s">
        <v>1120</v>
      </c>
      <c r="V1448" s="17" t="str">
        <f t="shared" si="211"/>
        <v>13-591106</v>
      </c>
      <c r="W1448" t="s">
        <v>1526</v>
      </c>
      <c r="X1448" s="17" t="s">
        <v>40</v>
      </c>
      <c r="Y1448" s="14"/>
      <c r="AA1448" s="14"/>
      <c r="AB1448" s="14">
        <v>44330</v>
      </c>
      <c r="AC1448" s="19">
        <f t="shared" si="207"/>
        <v>10200000</v>
      </c>
      <c r="AD1448">
        <v>17</v>
      </c>
      <c r="AE1448" s="14">
        <v>44347</v>
      </c>
      <c r="AF1448" s="14">
        <v>44348</v>
      </c>
      <c r="AG1448">
        <v>15</v>
      </c>
      <c r="AH1448" s="14">
        <v>44363</v>
      </c>
      <c r="AI1448" s="14">
        <v>44379</v>
      </c>
      <c r="AJ1448">
        <v>20</v>
      </c>
      <c r="AK1448" s="14">
        <v>44399</v>
      </c>
      <c r="AL1448" s="15">
        <f t="shared" si="210"/>
        <v>10200000</v>
      </c>
      <c r="AM1448" s="16">
        <v>7</v>
      </c>
      <c r="AN1448" s="14">
        <v>44614</v>
      </c>
      <c r="AO1448" s="14">
        <v>44674</v>
      </c>
      <c r="AP1448" s="15"/>
      <c r="AQ1448" s="15"/>
      <c r="AR1448" s="15"/>
      <c r="AS1448" s="15"/>
      <c r="AT1448" s="15"/>
      <c r="AU1448" s="15"/>
      <c r="AV1448" s="15">
        <v>1020000</v>
      </c>
      <c r="AW1448" s="15"/>
      <c r="AX1448" s="15"/>
      <c r="AY1448" s="15">
        <v>9180000</v>
      </c>
      <c r="AZ1448" s="15"/>
      <c r="BA1448" s="15"/>
      <c r="BB1448" s="19">
        <f t="shared" si="209"/>
        <v>1020000</v>
      </c>
      <c r="BC1448" s="15">
        <f t="shared" si="212"/>
        <v>10200000</v>
      </c>
      <c r="BD1448" s="15">
        <f t="shared" si="208"/>
        <v>10200000</v>
      </c>
      <c r="BE1448" t="str">
        <f t="shared" si="213"/>
        <v>OK</v>
      </c>
      <c r="BF1448">
        <f t="shared" si="214"/>
        <v>2</v>
      </c>
    </row>
    <row r="1449" spans="1:58" hidden="1">
      <c r="A1449">
        <v>13</v>
      </c>
      <c r="B1449" t="s">
        <v>24</v>
      </c>
      <c r="C1449" t="s">
        <v>1307</v>
      </c>
      <c r="D1449" t="s">
        <v>1308</v>
      </c>
      <c r="E1449" t="s">
        <v>10</v>
      </c>
      <c r="F1449" t="s">
        <v>197</v>
      </c>
      <c r="G1449">
        <v>5911</v>
      </c>
      <c r="H1449">
        <v>18</v>
      </c>
      <c r="I1449" s="15">
        <v>15300000</v>
      </c>
      <c r="J1449" s="15">
        <v>850000</v>
      </c>
      <c r="L1449">
        <v>18</v>
      </c>
      <c r="M1449" t="s">
        <v>40</v>
      </c>
      <c r="N1449" s="17" t="s">
        <v>48</v>
      </c>
      <c r="O1449" t="s">
        <v>114</v>
      </c>
      <c r="P1449" t="s">
        <v>1525</v>
      </c>
      <c r="Q1449" t="s">
        <v>52</v>
      </c>
      <c r="R1449" t="s">
        <v>117</v>
      </c>
      <c r="S1449" t="s">
        <v>152</v>
      </c>
      <c r="T1449" t="s">
        <v>923</v>
      </c>
      <c r="U1449" t="s">
        <v>1120</v>
      </c>
      <c r="V1449" s="17" t="str">
        <f t="shared" si="211"/>
        <v>13-591106</v>
      </c>
      <c r="W1449" t="s">
        <v>1529</v>
      </c>
      <c r="X1449" s="17" t="s">
        <v>40</v>
      </c>
      <c r="Y1449" s="14"/>
      <c r="AA1449" s="14"/>
      <c r="AB1449" s="14">
        <v>44330</v>
      </c>
      <c r="AC1449" s="19">
        <f t="shared" si="207"/>
        <v>15300000</v>
      </c>
      <c r="AD1449">
        <v>17</v>
      </c>
      <c r="AE1449" s="14">
        <v>44347</v>
      </c>
      <c r="AF1449" s="14">
        <v>44348</v>
      </c>
      <c r="AG1449">
        <v>15</v>
      </c>
      <c r="AH1449" s="14">
        <v>44363</v>
      </c>
      <c r="AI1449" s="14">
        <v>44379</v>
      </c>
      <c r="AJ1449">
        <v>20</v>
      </c>
      <c r="AK1449" s="14">
        <v>44399</v>
      </c>
      <c r="AL1449" s="15">
        <f t="shared" si="210"/>
        <v>15300000</v>
      </c>
      <c r="AM1449" s="16">
        <v>7</v>
      </c>
      <c r="AN1449" s="14">
        <v>44614</v>
      </c>
      <c r="AO1449" s="14">
        <v>44674</v>
      </c>
      <c r="AP1449" s="15"/>
      <c r="AQ1449" s="15"/>
      <c r="AR1449" s="15"/>
      <c r="AS1449" s="15"/>
      <c r="AT1449" s="15"/>
      <c r="AU1449" s="15"/>
      <c r="AV1449" s="15">
        <v>1530000</v>
      </c>
      <c r="AW1449" s="15"/>
      <c r="AX1449" s="15"/>
      <c r="AY1449" s="15">
        <v>13770000</v>
      </c>
      <c r="AZ1449" s="15"/>
      <c r="BA1449" s="15"/>
      <c r="BB1449" s="19">
        <f t="shared" si="209"/>
        <v>1530000</v>
      </c>
      <c r="BC1449" s="15">
        <f t="shared" si="212"/>
        <v>15300000</v>
      </c>
      <c r="BD1449" s="15">
        <f t="shared" si="208"/>
        <v>15300000</v>
      </c>
      <c r="BE1449" t="str">
        <f t="shared" si="213"/>
        <v>OK</v>
      </c>
      <c r="BF1449">
        <f t="shared" si="214"/>
        <v>2</v>
      </c>
    </row>
    <row r="1450" spans="1:58" hidden="1">
      <c r="A1450">
        <v>13</v>
      </c>
      <c r="B1450" t="s">
        <v>24</v>
      </c>
      <c r="C1450" t="s">
        <v>1377</v>
      </c>
      <c r="D1450" t="s">
        <v>1311</v>
      </c>
      <c r="E1450" t="s">
        <v>10</v>
      </c>
      <c r="F1450" t="s">
        <v>197</v>
      </c>
      <c r="G1450">
        <v>5911</v>
      </c>
      <c r="H1450">
        <v>13</v>
      </c>
      <c r="I1450" s="15">
        <v>11050000</v>
      </c>
      <c r="J1450" s="15">
        <v>850000</v>
      </c>
      <c r="L1450">
        <v>13</v>
      </c>
      <c r="M1450" t="s">
        <v>40</v>
      </c>
      <c r="N1450" s="17" t="s">
        <v>48</v>
      </c>
      <c r="O1450" t="s">
        <v>114</v>
      </c>
      <c r="P1450" t="s">
        <v>1525</v>
      </c>
      <c r="Q1450" t="s">
        <v>52</v>
      </c>
      <c r="R1450" t="s">
        <v>117</v>
      </c>
      <c r="S1450" t="s">
        <v>152</v>
      </c>
      <c r="T1450" t="s">
        <v>923</v>
      </c>
      <c r="U1450" t="s">
        <v>1120</v>
      </c>
      <c r="V1450" s="17" t="str">
        <f t="shared" si="211"/>
        <v>13-591106</v>
      </c>
      <c r="W1450" t="s">
        <v>1530</v>
      </c>
      <c r="X1450" s="17" t="s">
        <v>40</v>
      </c>
      <c r="Y1450" s="14"/>
      <c r="AA1450" s="14"/>
      <c r="AB1450" s="14">
        <v>44330</v>
      </c>
      <c r="AC1450" s="19">
        <f t="shared" si="207"/>
        <v>11050000</v>
      </c>
      <c r="AD1450">
        <v>17</v>
      </c>
      <c r="AE1450" s="14">
        <v>44347</v>
      </c>
      <c r="AF1450" s="14">
        <v>44348</v>
      </c>
      <c r="AG1450">
        <v>15</v>
      </c>
      <c r="AH1450" s="14">
        <v>44363</v>
      </c>
      <c r="AI1450" s="14">
        <v>44379</v>
      </c>
      <c r="AJ1450">
        <v>20</v>
      </c>
      <c r="AK1450" s="14">
        <v>44399</v>
      </c>
      <c r="AL1450" s="15">
        <f t="shared" si="210"/>
        <v>11050000</v>
      </c>
      <c r="AM1450" s="16">
        <v>7</v>
      </c>
      <c r="AN1450" s="14">
        <v>44614</v>
      </c>
      <c r="AO1450" s="14">
        <v>44674</v>
      </c>
      <c r="AP1450" s="15"/>
      <c r="AQ1450" s="15"/>
      <c r="AR1450" s="15"/>
      <c r="AS1450" s="15"/>
      <c r="AT1450" s="15"/>
      <c r="AU1450" s="15"/>
      <c r="AV1450" s="15">
        <v>1105000</v>
      </c>
      <c r="AW1450" s="15"/>
      <c r="AX1450" s="15"/>
      <c r="AY1450" s="15">
        <v>9945000</v>
      </c>
      <c r="AZ1450" s="15"/>
      <c r="BA1450" s="15"/>
      <c r="BB1450" s="19">
        <f t="shared" si="209"/>
        <v>1105000</v>
      </c>
      <c r="BC1450" s="15">
        <f t="shared" si="212"/>
        <v>11050000</v>
      </c>
      <c r="BD1450" s="15">
        <f t="shared" si="208"/>
        <v>11050000</v>
      </c>
      <c r="BE1450" t="str">
        <f t="shared" si="213"/>
        <v>OK</v>
      </c>
      <c r="BF1450">
        <f t="shared" si="214"/>
        <v>2</v>
      </c>
    </row>
    <row r="1451" spans="1:58" hidden="1">
      <c r="A1451">
        <v>13</v>
      </c>
      <c r="B1451" t="s">
        <v>24</v>
      </c>
      <c r="C1451" t="s">
        <v>1310</v>
      </c>
      <c r="D1451" t="s">
        <v>1311</v>
      </c>
      <c r="E1451" t="s">
        <v>10</v>
      </c>
      <c r="F1451" t="s">
        <v>197</v>
      </c>
      <c r="G1451">
        <v>5911</v>
      </c>
      <c r="H1451">
        <v>10</v>
      </c>
      <c r="I1451" s="15">
        <v>8500000</v>
      </c>
      <c r="J1451" s="15">
        <v>850000</v>
      </c>
      <c r="L1451">
        <v>10</v>
      </c>
      <c r="M1451" t="s">
        <v>40</v>
      </c>
      <c r="N1451" s="17" t="s">
        <v>48</v>
      </c>
      <c r="O1451" t="s">
        <v>114</v>
      </c>
      <c r="P1451" t="s">
        <v>1525</v>
      </c>
      <c r="Q1451" t="s">
        <v>52</v>
      </c>
      <c r="R1451" t="s">
        <v>117</v>
      </c>
      <c r="S1451" t="s">
        <v>152</v>
      </c>
      <c r="T1451" t="s">
        <v>923</v>
      </c>
      <c r="U1451" t="s">
        <v>1120</v>
      </c>
      <c r="V1451" s="17" t="str">
        <f t="shared" si="211"/>
        <v>13-591106</v>
      </c>
      <c r="W1451" t="s">
        <v>1531</v>
      </c>
      <c r="X1451" s="17" t="s">
        <v>40</v>
      </c>
      <c r="Y1451" s="14"/>
      <c r="AA1451" s="14"/>
      <c r="AB1451" s="14">
        <v>44330</v>
      </c>
      <c r="AC1451" s="19">
        <f t="shared" si="207"/>
        <v>8500000</v>
      </c>
      <c r="AD1451">
        <v>17</v>
      </c>
      <c r="AE1451" s="14">
        <v>44347</v>
      </c>
      <c r="AF1451" s="14">
        <v>44348</v>
      </c>
      <c r="AG1451">
        <v>15</v>
      </c>
      <c r="AH1451" s="14">
        <v>44363</v>
      </c>
      <c r="AI1451" s="14">
        <v>44379</v>
      </c>
      <c r="AJ1451">
        <v>20</v>
      </c>
      <c r="AK1451" s="14">
        <v>44399</v>
      </c>
      <c r="AL1451" s="15">
        <f t="shared" si="210"/>
        <v>8500000</v>
      </c>
      <c r="AM1451" s="16">
        <v>7</v>
      </c>
      <c r="AN1451" s="14">
        <v>44614</v>
      </c>
      <c r="AO1451" s="14">
        <v>44674</v>
      </c>
      <c r="AP1451" s="15"/>
      <c r="AQ1451" s="15"/>
      <c r="AR1451" s="15"/>
      <c r="AS1451" s="15"/>
      <c r="AT1451" s="15"/>
      <c r="AU1451" s="15"/>
      <c r="AV1451" s="15">
        <v>850000</v>
      </c>
      <c r="AW1451" s="15"/>
      <c r="AX1451" s="15"/>
      <c r="AY1451" s="15">
        <v>7650000</v>
      </c>
      <c r="AZ1451" s="15"/>
      <c r="BA1451" s="15"/>
      <c r="BB1451" s="19">
        <f t="shared" si="209"/>
        <v>850000</v>
      </c>
      <c r="BC1451" s="15">
        <f t="shared" si="212"/>
        <v>8500000</v>
      </c>
      <c r="BD1451" s="15">
        <f t="shared" si="208"/>
        <v>8500000</v>
      </c>
      <c r="BE1451" t="str">
        <f t="shared" si="213"/>
        <v>OK</v>
      </c>
      <c r="BF1451">
        <f t="shared" si="214"/>
        <v>2</v>
      </c>
    </row>
    <row r="1452" spans="1:58" hidden="1">
      <c r="A1452">
        <v>13</v>
      </c>
      <c r="B1452" t="s">
        <v>24</v>
      </c>
      <c r="C1452" t="s">
        <v>1513</v>
      </c>
      <c r="D1452" t="s">
        <v>1305</v>
      </c>
      <c r="E1452" t="s">
        <v>10</v>
      </c>
      <c r="F1452" t="s">
        <v>197</v>
      </c>
      <c r="G1452">
        <v>5911</v>
      </c>
      <c r="H1452">
        <v>7</v>
      </c>
      <c r="I1452" s="15">
        <v>5950000</v>
      </c>
      <c r="J1452" s="15">
        <v>850000</v>
      </c>
      <c r="L1452">
        <v>7</v>
      </c>
      <c r="M1452" t="s">
        <v>40</v>
      </c>
      <c r="N1452" s="17" t="s">
        <v>48</v>
      </c>
      <c r="O1452" t="s">
        <v>114</v>
      </c>
      <c r="P1452" t="s">
        <v>1525</v>
      </c>
      <c r="Q1452" t="s">
        <v>52</v>
      </c>
      <c r="R1452" t="s">
        <v>117</v>
      </c>
      <c r="S1452" t="s">
        <v>152</v>
      </c>
      <c r="T1452" t="s">
        <v>923</v>
      </c>
      <c r="U1452" t="s">
        <v>1120</v>
      </c>
      <c r="V1452" s="17" t="str">
        <f t="shared" si="211"/>
        <v>13-591106</v>
      </c>
      <c r="W1452" t="s">
        <v>1526</v>
      </c>
      <c r="X1452" s="17" t="s">
        <v>40</v>
      </c>
      <c r="Y1452" s="14"/>
      <c r="AA1452" s="14"/>
      <c r="AB1452" s="14">
        <v>44330</v>
      </c>
      <c r="AC1452" s="19">
        <f t="shared" si="207"/>
        <v>5950000</v>
      </c>
      <c r="AD1452">
        <v>17</v>
      </c>
      <c r="AE1452" s="14">
        <v>44347</v>
      </c>
      <c r="AF1452" s="14">
        <v>44348</v>
      </c>
      <c r="AG1452">
        <v>15</v>
      </c>
      <c r="AH1452" s="14">
        <v>44363</v>
      </c>
      <c r="AI1452" s="14">
        <v>44379</v>
      </c>
      <c r="AJ1452">
        <v>20</v>
      </c>
      <c r="AK1452" s="14">
        <v>44399</v>
      </c>
      <c r="AL1452" s="15">
        <f t="shared" si="210"/>
        <v>5950000</v>
      </c>
      <c r="AM1452" s="16">
        <v>7</v>
      </c>
      <c r="AN1452" s="14">
        <v>44614</v>
      </c>
      <c r="AO1452" s="14">
        <v>44674</v>
      </c>
      <c r="AP1452" s="15"/>
      <c r="AQ1452" s="15"/>
      <c r="AR1452" s="15"/>
      <c r="AS1452" s="15"/>
      <c r="AT1452" s="15"/>
      <c r="AU1452" s="15"/>
      <c r="AV1452" s="15">
        <v>595000</v>
      </c>
      <c r="AW1452" s="15"/>
      <c r="AX1452" s="15"/>
      <c r="AY1452" s="15">
        <v>5355000</v>
      </c>
      <c r="AZ1452" s="15"/>
      <c r="BA1452" s="15"/>
      <c r="BB1452" s="19">
        <f t="shared" si="209"/>
        <v>595000</v>
      </c>
      <c r="BC1452" s="15">
        <f t="shared" si="212"/>
        <v>5950000</v>
      </c>
      <c r="BD1452" s="15">
        <f t="shared" si="208"/>
        <v>5950000</v>
      </c>
      <c r="BE1452" t="str">
        <f t="shared" si="213"/>
        <v>OK</v>
      </c>
      <c r="BF1452">
        <f t="shared" si="214"/>
        <v>2</v>
      </c>
    </row>
    <row r="1453" spans="1:58" hidden="1">
      <c r="A1453">
        <v>13</v>
      </c>
      <c r="B1453" t="s">
        <v>24</v>
      </c>
      <c r="C1453" t="s">
        <v>1315</v>
      </c>
      <c r="D1453" t="s">
        <v>1294</v>
      </c>
      <c r="E1453" t="s">
        <v>10</v>
      </c>
      <c r="F1453" t="s">
        <v>197</v>
      </c>
      <c r="G1453">
        <v>5911</v>
      </c>
      <c r="H1453">
        <v>12</v>
      </c>
      <c r="I1453" s="15">
        <v>10200000</v>
      </c>
      <c r="J1453" s="15">
        <v>850000</v>
      </c>
      <c r="L1453">
        <v>12</v>
      </c>
      <c r="M1453" t="s">
        <v>40</v>
      </c>
      <c r="N1453" s="17" t="s">
        <v>48</v>
      </c>
      <c r="O1453" t="s">
        <v>114</v>
      </c>
      <c r="P1453" t="s">
        <v>1525</v>
      </c>
      <c r="Q1453" t="s">
        <v>52</v>
      </c>
      <c r="R1453" t="s">
        <v>117</v>
      </c>
      <c r="S1453" t="s">
        <v>152</v>
      </c>
      <c r="T1453" t="s">
        <v>923</v>
      </c>
      <c r="U1453" t="s">
        <v>1120</v>
      </c>
      <c r="V1453" s="17" t="str">
        <f t="shared" si="211"/>
        <v>13-591106</v>
      </c>
      <c r="W1453" t="s">
        <v>1528</v>
      </c>
      <c r="X1453" s="17" t="s">
        <v>40</v>
      </c>
      <c r="Y1453" s="14"/>
      <c r="AA1453" s="14"/>
      <c r="AB1453" s="14">
        <v>44330</v>
      </c>
      <c r="AC1453" s="19">
        <f t="shared" si="207"/>
        <v>10200000</v>
      </c>
      <c r="AD1453">
        <v>17</v>
      </c>
      <c r="AE1453" s="14">
        <v>44347</v>
      </c>
      <c r="AF1453" s="14">
        <v>44348</v>
      </c>
      <c r="AG1453">
        <v>15</v>
      </c>
      <c r="AH1453" s="14">
        <v>44363</v>
      </c>
      <c r="AI1453" s="14">
        <v>44379</v>
      </c>
      <c r="AJ1453">
        <v>20</v>
      </c>
      <c r="AK1453" s="14">
        <v>44399</v>
      </c>
      <c r="AL1453" s="15">
        <f t="shared" si="210"/>
        <v>10200000</v>
      </c>
      <c r="AM1453" s="16">
        <v>7</v>
      </c>
      <c r="AN1453" s="14">
        <v>44614</v>
      </c>
      <c r="AO1453" s="14">
        <v>44674</v>
      </c>
      <c r="AP1453" s="15"/>
      <c r="AQ1453" s="15"/>
      <c r="AR1453" s="15"/>
      <c r="AS1453" s="15"/>
      <c r="AT1453" s="15"/>
      <c r="AU1453" s="15"/>
      <c r="AV1453" s="15">
        <v>1020000</v>
      </c>
      <c r="AW1453" s="15"/>
      <c r="AX1453" s="15"/>
      <c r="AY1453" s="15">
        <v>9180000</v>
      </c>
      <c r="AZ1453" s="15"/>
      <c r="BA1453" s="15"/>
      <c r="BB1453" s="19">
        <f t="shared" si="209"/>
        <v>1020000</v>
      </c>
      <c r="BC1453" s="15">
        <f t="shared" si="212"/>
        <v>10200000</v>
      </c>
      <c r="BD1453" s="15">
        <f t="shared" si="208"/>
        <v>10200000</v>
      </c>
      <c r="BE1453" t="str">
        <f t="shared" si="213"/>
        <v>OK</v>
      </c>
      <c r="BF1453">
        <f t="shared" si="214"/>
        <v>2</v>
      </c>
    </row>
    <row r="1454" spans="1:58" hidden="1">
      <c r="A1454">
        <v>13</v>
      </c>
      <c r="B1454" t="s">
        <v>24</v>
      </c>
      <c r="C1454" t="s">
        <v>1400</v>
      </c>
      <c r="D1454" t="s">
        <v>1325</v>
      </c>
      <c r="E1454" t="s">
        <v>10</v>
      </c>
      <c r="F1454" t="s">
        <v>197</v>
      </c>
      <c r="G1454">
        <v>5911</v>
      </c>
      <c r="H1454">
        <v>30</v>
      </c>
      <c r="I1454" s="15">
        <v>25500000</v>
      </c>
      <c r="J1454" s="15">
        <v>850000</v>
      </c>
      <c r="L1454">
        <v>30</v>
      </c>
      <c r="M1454" t="s">
        <v>40</v>
      </c>
      <c r="N1454" s="17" t="s">
        <v>48</v>
      </c>
      <c r="O1454" t="s">
        <v>114</v>
      </c>
      <c r="P1454" t="s">
        <v>1525</v>
      </c>
      <c r="Q1454" t="s">
        <v>52</v>
      </c>
      <c r="R1454" t="s">
        <v>117</v>
      </c>
      <c r="S1454" t="s">
        <v>152</v>
      </c>
      <c r="T1454" t="s">
        <v>923</v>
      </c>
      <c r="U1454" t="s">
        <v>1120</v>
      </c>
      <c r="V1454" s="17" t="str">
        <f t="shared" si="211"/>
        <v>13-591106</v>
      </c>
      <c r="W1454" t="s">
        <v>1532</v>
      </c>
      <c r="X1454" s="17" t="s">
        <v>40</v>
      </c>
      <c r="Y1454" s="14"/>
      <c r="AA1454" s="14"/>
      <c r="AB1454" s="14">
        <v>44330</v>
      </c>
      <c r="AC1454" s="19">
        <f t="shared" si="207"/>
        <v>25500000</v>
      </c>
      <c r="AD1454">
        <v>17</v>
      </c>
      <c r="AE1454" s="14">
        <v>44347</v>
      </c>
      <c r="AF1454" s="14">
        <v>44348</v>
      </c>
      <c r="AG1454">
        <v>15</v>
      </c>
      <c r="AH1454" s="14">
        <v>44363</v>
      </c>
      <c r="AI1454" s="14">
        <v>44379</v>
      </c>
      <c r="AJ1454">
        <v>20</v>
      </c>
      <c r="AK1454" s="14">
        <v>44399</v>
      </c>
      <c r="AL1454" s="15">
        <f t="shared" si="210"/>
        <v>25500000</v>
      </c>
      <c r="AM1454" s="16">
        <v>7</v>
      </c>
      <c r="AN1454" s="14">
        <v>44614</v>
      </c>
      <c r="AO1454" s="14">
        <v>44674</v>
      </c>
      <c r="AP1454" s="15"/>
      <c r="AQ1454" s="15"/>
      <c r="AR1454" s="15"/>
      <c r="AS1454" s="15"/>
      <c r="AT1454" s="15"/>
      <c r="AU1454" s="15"/>
      <c r="AV1454" s="15">
        <v>2550000</v>
      </c>
      <c r="AW1454" s="15"/>
      <c r="AX1454" s="15"/>
      <c r="AY1454" s="15">
        <v>22950000</v>
      </c>
      <c r="AZ1454" s="15"/>
      <c r="BA1454" s="15"/>
      <c r="BB1454" s="19">
        <f t="shared" si="209"/>
        <v>2550000</v>
      </c>
      <c r="BC1454" s="15">
        <f t="shared" si="212"/>
        <v>25500000</v>
      </c>
      <c r="BD1454" s="15">
        <f t="shared" si="208"/>
        <v>25500000</v>
      </c>
      <c r="BE1454" t="str">
        <f t="shared" si="213"/>
        <v>OK</v>
      </c>
      <c r="BF1454">
        <f t="shared" si="214"/>
        <v>2</v>
      </c>
    </row>
    <row r="1455" spans="1:58" hidden="1">
      <c r="A1455">
        <v>13</v>
      </c>
      <c r="B1455" t="s">
        <v>24</v>
      </c>
      <c r="C1455" t="s">
        <v>1378</v>
      </c>
      <c r="D1455" t="s">
        <v>1325</v>
      </c>
      <c r="E1455" t="s">
        <v>10</v>
      </c>
      <c r="F1455" t="s">
        <v>197</v>
      </c>
      <c r="G1455">
        <v>5911</v>
      </c>
      <c r="H1455">
        <v>23</v>
      </c>
      <c r="I1455" s="15">
        <v>19550000</v>
      </c>
      <c r="J1455" s="15">
        <v>850000</v>
      </c>
      <c r="L1455">
        <v>23</v>
      </c>
      <c r="M1455" t="s">
        <v>40</v>
      </c>
      <c r="N1455" s="17" t="s">
        <v>48</v>
      </c>
      <c r="O1455" t="s">
        <v>114</v>
      </c>
      <c r="P1455" t="s">
        <v>1525</v>
      </c>
      <c r="Q1455" t="s">
        <v>52</v>
      </c>
      <c r="R1455" t="s">
        <v>117</v>
      </c>
      <c r="S1455" t="s">
        <v>152</v>
      </c>
      <c r="T1455" t="s">
        <v>923</v>
      </c>
      <c r="U1455" t="s">
        <v>1120</v>
      </c>
      <c r="V1455" s="17" t="str">
        <f t="shared" si="211"/>
        <v>13-591106</v>
      </c>
      <c r="W1455" t="s">
        <v>1532</v>
      </c>
      <c r="X1455" s="17" t="s">
        <v>40</v>
      </c>
      <c r="Y1455" s="14"/>
      <c r="AA1455" s="14"/>
      <c r="AB1455" s="14">
        <v>44330</v>
      </c>
      <c r="AC1455" s="19">
        <f t="shared" si="207"/>
        <v>19550000</v>
      </c>
      <c r="AD1455">
        <v>17</v>
      </c>
      <c r="AE1455" s="14">
        <v>44347</v>
      </c>
      <c r="AF1455" s="14">
        <v>44348</v>
      </c>
      <c r="AG1455">
        <v>15</v>
      </c>
      <c r="AH1455" s="14">
        <v>44363</v>
      </c>
      <c r="AI1455" s="14">
        <v>44379</v>
      </c>
      <c r="AJ1455">
        <v>20</v>
      </c>
      <c r="AK1455" s="14">
        <v>44399</v>
      </c>
      <c r="AL1455" s="15">
        <f t="shared" si="210"/>
        <v>19550000</v>
      </c>
      <c r="AM1455" s="16">
        <v>7</v>
      </c>
      <c r="AN1455" s="14">
        <v>44614</v>
      </c>
      <c r="AO1455" s="14">
        <v>44674</v>
      </c>
      <c r="AP1455" s="15"/>
      <c r="AQ1455" s="15"/>
      <c r="AR1455" s="15"/>
      <c r="AS1455" s="15"/>
      <c r="AT1455" s="15"/>
      <c r="AU1455" s="15"/>
      <c r="AV1455" s="15">
        <v>1955000</v>
      </c>
      <c r="AW1455" s="15"/>
      <c r="AX1455" s="15"/>
      <c r="AY1455" s="15">
        <v>17595000</v>
      </c>
      <c r="AZ1455" s="15"/>
      <c r="BA1455" s="15"/>
      <c r="BB1455" s="19">
        <f t="shared" si="209"/>
        <v>1955000</v>
      </c>
      <c r="BC1455" s="15">
        <f t="shared" si="212"/>
        <v>19550000</v>
      </c>
      <c r="BD1455" s="15">
        <f t="shared" si="208"/>
        <v>19550000</v>
      </c>
      <c r="BE1455" t="str">
        <f t="shared" si="213"/>
        <v>OK</v>
      </c>
      <c r="BF1455">
        <f t="shared" si="214"/>
        <v>2</v>
      </c>
    </row>
    <row r="1456" spans="1:58" hidden="1">
      <c r="A1456">
        <v>13</v>
      </c>
      <c r="B1456" t="s">
        <v>24</v>
      </c>
      <c r="C1456" t="s">
        <v>1317</v>
      </c>
      <c r="D1456" t="s">
        <v>1318</v>
      </c>
      <c r="E1456" t="s">
        <v>10</v>
      </c>
      <c r="F1456" t="s">
        <v>197</v>
      </c>
      <c r="G1456">
        <v>5911</v>
      </c>
      <c r="H1456">
        <v>40</v>
      </c>
      <c r="I1456" s="15">
        <v>34000000</v>
      </c>
      <c r="J1456" s="15">
        <v>850000</v>
      </c>
      <c r="L1456">
        <v>40</v>
      </c>
      <c r="M1456" t="s">
        <v>40</v>
      </c>
      <c r="N1456" s="17" t="s">
        <v>48</v>
      </c>
      <c r="O1456" t="s">
        <v>114</v>
      </c>
      <c r="P1456" t="s">
        <v>1525</v>
      </c>
      <c r="Q1456" t="s">
        <v>52</v>
      </c>
      <c r="R1456" t="s">
        <v>117</v>
      </c>
      <c r="S1456" t="s">
        <v>152</v>
      </c>
      <c r="T1456" t="s">
        <v>923</v>
      </c>
      <c r="U1456" t="s">
        <v>1120</v>
      </c>
      <c r="V1456" s="17" t="str">
        <f t="shared" si="211"/>
        <v>13-591106</v>
      </c>
      <c r="W1456" t="s">
        <v>1533</v>
      </c>
      <c r="X1456" s="17" t="s">
        <v>40</v>
      </c>
      <c r="Y1456" s="14"/>
      <c r="AA1456" s="14"/>
      <c r="AB1456" s="14">
        <v>44330</v>
      </c>
      <c r="AC1456" s="19">
        <f t="shared" si="207"/>
        <v>34000000</v>
      </c>
      <c r="AD1456">
        <v>17</v>
      </c>
      <c r="AE1456" s="14">
        <v>44347</v>
      </c>
      <c r="AF1456" s="14">
        <v>44348</v>
      </c>
      <c r="AG1456">
        <v>15</v>
      </c>
      <c r="AH1456" s="14">
        <v>44363</v>
      </c>
      <c r="AI1456" s="14">
        <v>44379</v>
      </c>
      <c r="AJ1456">
        <v>20</v>
      </c>
      <c r="AK1456" s="14">
        <v>44399</v>
      </c>
      <c r="AL1456" s="15">
        <f t="shared" si="210"/>
        <v>34000000</v>
      </c>
      <c r="AM1456" s="16">
        <v>7</v>
      </c>
      <c r="AN1456" s="14">
        <v>44614</v>
      </c>
      <c r="AO1456" s="14">
        <v>44674</v>
      </c>
      <c r="AP1456" s="15"/>
      <c r="AQ1456" s="15"/>
      <c r="AR1456" s="15"/>
      <c r="AS1456" s="15"/>
      <c r="AT1456" s="15"/>
      <c r="AU1456" s="15"/>
      <c r="AV1456" s="15">
        <v>3400000</v>
      </c>
      <c r="AW1456" s="15"/>
      <c r="AX1456" s="15"/>
      <c r="AY1456" s="15">
        <v>30600000</v>
      </c>
      <c r="AZ1456" s="15"/>
      <c r="BA1456" s="15"/>
      <c r="BB1456" s="19">
        <f t="shared" si="209"/>
        <v>3400000</v>
      </c>
      <c r="BC1456" s="15">
        <f t="shared" si="212"/>
        <v>34000000</v>
      </c>
      <c r="BD1456" s="15">
        <f t="shared" si="208"/>
        <v>34000000</v>
      </c>
      <c r="BE1456" t="str">
        <f t="shared" si="213"/>
        <v>OK</v>
      </c>
      <c r="BF1456">
        <f t="shared" si="214"/>
        <v>2</v>
      </c>
    </row>
    <row r="1457" spans="1:58" hidden="1">
      <c r="A1457">
        <v>13</v>
      </c>
      <c r="B1457" t="s">
        <v>24</v>
      </c>
      <c r="C1457" t="s">
        <v>1407</v>
      </c>
      <c r="D1457" t="s">
        <v>1325</v>
      </c>
      <c r="E1457" t="s">
        <v>10</v>
      </c>
      <c r="F1457" t="s">
        <v>197</v>
      </c>
      <c r="G1457">
        <v>5911</v>
      </c>
      <c r="H1457">
        <v>5</v>
      </c>
      <c r="I1457" s="15">
        <v>4250000</v>
      </c>
      <c r="J1457" s="15">
        <v>850000</v>
      </c>
      <c r="L1457">
        <v>5</v>
      </c>
      <c r="M1457" t="s">
        <v>40</v>
      </c>
      <c r="N1457" s="17" t="s">
        <v>48</v>
      </c>
      <c r="O1457" t="s">
        <v>114</v>
      </c>
      <c r="P1457" t="s">
        <v>1525</v>
      </c>
      <c r="Q1457" t="s">
        <v>52</v>
      </c>
      <c r="R1457" t="s">
        <v>117</v>
      </c>
      <c r="S1457" t="s">
        <v>152</v>
      </c>
      <c r="T1457" t="s">
        <v>923</v>
      </c>
      <c r="U1457" t="s">
        <v>1120</v>
      </c>
      <c r="V1457" s="17" t="str">
        <f t="shared" si="211"/>
        <v>13-591106</v>
      </c>
      <c r="W1457" t="s">
        <v>1532</v>
      </c>
      <c r="X1457" s="17" t="s">
        <v>40</v>
      </c>
      <c r="Y1457" s="14"/>
      <c r="AA1457" s="14"/>
      <c r="AB1457" s="14">
        <v>44330</v>
      </c>
      <c r="AC1457" s="19">
        <f t="shared" si="207"/>
        <v>4250000</v>
      </c>
      <c r="AD1457">
        <v>17</v>
      </c>
      <c r="AE1457" s="14">
        <v>44347</v>
      </c>
      <c r="AF1457" s="14">
        <v>44348</v>
      </c>
      <c r="AG1457">
        <v>15</v>
      </c>
      <c r="AH1457" s="14">
        <v>44363</v>
      </c>
      <c r="AI1457" s="14">
        <v>44379</v>
      </c>
      <c r="AJ1457">
        <v>20</v>
      </c>
      <c r="AK1457" s="14">
        <v>44399</v>
      </c>
      <c r="AL1457" s="15">
        <f t="shared" si="210"/>
        <v>4250000</v>
      </c>
      <c r="AM1457" s="16">
        <v>7</v>
      </c>
      <c r="AN1457" s="14">
        <v>44614</v>
      </c>
      <c r="AO1457" s="14">
        <v>44674</v>
      </c>
      <c r="AP1457" s="15"/>
      <c r="AQ1457" s="15"/>
      <c r="AR1457" s="15"/>
      <c r="AS1457" s="15"/>
      <c r="AT1457" s="15"/>
      <c r="AU1457" s="15"/>
      <c r="AV1457" s="15">
        <v>425000</v>
      </c>
      <c r="AW1457" s="15"/>
      <c r="AX1457" s="15"/>
      <c r="AY1457" s="15">
        <v>3825000</v>
      </c>
      <c r="AZ1457" s="15"/>
      <c r="BA1457" s="15"/>
      <c r="BB1457" s="19">
        <f t="shared" si="209"/>
        <v>425000</v>
      </c>
      <c r="BC1457" s="15">
        <f t="shared" si="212"/>
        <v>4250000</v>
      </c>
      <c r="BD1457" s="15">
        <f t="shared" si="208"/>
        <v>4250000</v>
      </c>
      <c r="BE1457" t="str">
        <f t="shared" si="213"/>
        <v>OK</v>
      </c>
      <c r="BF1457">
        <f t="shared" si="214"/>
        <v>2</v>
      </c>
    </row>
    <row r="1458" spans="1:58" hidden="1">
      <c r="A1458">
        <v>13</v>
      </c>
      <c r="B1458" t="s">
        <v>24</v>
      </c>
      <c r="C1458" t="s">
        <v>1320</v>
      </c>
      <c r="D1458" t="s">
        <v>1470</v>
      </c>
      <c r="E1458" t="s">
        <v>10</v>
      </c>
      <c r="F1458" t="s">
        <v>197</v>
      </c>
      <c r="G1458">
        <v>5911</v>
      </c>
      <c r="H1458">
        <v>16</v>
      </c>
      <c r="I1458" s="15">
        <v>13600000</v>
      </c>
      <c r="J1458" s="15">
        <v>850000</v>
      </c>
      <c r="L1458">
        <v>16</v>
      </c>
      <c r="M1458" t="s">
        <v>40</v>
      </c>
      <c r="N1458" s="17" t="s">
        <v>48</v>
      </c>
      <c r="O1458" t="s">
        <v>114</v>
      </c>
      <c r="P1458" t="s">
        <v>1525</v>
      </c>
      <c r="Q1458" t="s">
        <v>52</v>
      </c>
      <c r="R1458" t="s">
        <v>117</v>
      </c>
      <c r="S1458" t="s">
        <v>152</v>
      </c>
      <c r="T1458" t="s">
        <v>923</v>
      </c>
      <c r="U1458" t="s">
        <v>1120</v>
      </c>
      <c r="V1458" s="17" t="str">
        <f t="shared" si="211"/>
        <v>13-591106</v>
      </c>
      <c r="W1458" t="s">
        <v>1530</v>
      </c>
      <c r="X1458" s="17" t="s">
        <v>40</v>
      </c>
      <c r="Y1458" s="14"/>
      <c r="AA1458" s="14"/>
      <c r="AB1458" s="14">
        <v>44330</v>
      </c>
      <c r="AC1458" s="19">
        <f t="shared" si="207"/>
        <v>13600000</v>
      </c>
      <c r="AD1458">
        <v>17</v>
      </c>
      <c r="AE1458" s="14">
        <v>44347</v>
      </c>
      <c r="AF1458" s="14">
        <v>44348</v>
      </c>
      <c r="AG1458">
        <v>15</v>
      </c>
      <c r="AH1458" s="14">
        <v>44363</v>
      </c>
      <c r="AI1458" s="14">
        <v>44379</v>
      </c>
      <c r="AJ1458">
        <v>20</v>
      </c>
      <c r="AK1458" s="14">
        <v>44399</v>
      </c>
      <c r="AL1458" s="15">
        <f t="shared" si="210"/>
        <v>13600000</v>
      </c>
      <c r="AM1458" s="16">
        <v>7</v>
      </c>
      <c r="AN1458" s="14">
        <v>44614</v>
      </c>
      <c r="AO1458" s="14">
        <v>44674</v>
      </c>
      <c r="AP1458" s="15"/>
      <c r="AQ1458" s="15"/>
      <c r="AR1458" s="15"/>
      <c r="AS1458" s="15"/>
      <c r="AT1458" s="15"/>
      <c r="AU1458" s="15"/>
      <c r="AV1458" s="15">
        <v>1360000</v>
      </c>
      <c r="AW1458" s="15"/>
      <c r="AX1458" s="15"/>
      <c r="AY1458" s="15">
        <v>12240000</v>
      </c>
      <c r="AZ1458" s="15"/>
      <c r="BA1458" s="15"/>
      <c r="BB1458" s="19">
        <f t="shared" si="209"/>
        <v>1360000</v>
      </c>
      <c r="BC1458" s="15">
        <f t="shared" si="212"/>
        <v>13600000</v>
      </c>
      <c r="BD1458" s="15">
        <f t="shared" si="208"/>
        <v>13600000</v>
      </c>
      <c r="BE1458" t="str">
        <f t="shared" si="213"/>
        <v>OK</v>
      </c>
      <c r="BF1458">
        <f t="shared" si="214"/>
        <v>2</v>
      </c>
    </row>
    <row r="1459" spans="1:58" hidden="1">
      <c r="A1459">
        <v>13</v>
      </c>
      <c r="B1459" t="s">
        <v>24</v>
      </c>
      <c r="C1459" t="s">
        <v>1408</v>
      </c>
      <c r="D1459" t="s">
        <v>1325</v>
      </c>
      <c r="E1459" t="s">
        <v>10</v>
      </c>
      <c r="F1459" t="s">
        <v>197</v>
      </c>
      <c r="G1459">
        <v>5911</v>
      </c>
      <c r="H1459">
        <v>5</v>
      </c>
      <c r="I1459" s="15">
        <v>4250000</v>
      </c>
      <c r="J1459" s="15">
        <v>850000</v>
      </c>
      <c r="L1459">
        <v>5</v>
      </c>
      <c r="M1459" t="s">
        <v>40</v>
      </c>
      <c r="N1459" s="17" t="s">
        <v>48</v>
      </c>
      <c r="O1459" t="s">
        <v>114</v>
      </c>
      <c r="P1459" t="s">
        <v>1525</v>
      </c>
      <c r="Q1459" t="s">
        <v>52</v>
      </c>
      <c r="R1459" t="s">
        <v>117</v>
      </c>
      <c r="S1459" t="s">
        <v>152</v>
      </c>
      <c r="T1459" t="s">
        <v>923</v>
      </c>
      <c r="U1459" t="s">
        <v>1120</v>
      </c>
      <c r="V1459" s="17" t="str">
        <f t="shared" si="211"/>
        <v>13-591106</v>
      </c>
      <c r="W1459" t="s">
        <v>1531</v>
      </c>
      <c r="X1459" s="17" t="s">
        <v>40</v>
      </c>
      <c r="Y1459" s="14"/>
      <c r="AA1459" s="14"/>
      <c r="AB1459" s="14">
        <v>44330</v>
      </c>
      <c r="AC1459" s="19">
        <f t="shared" si="207"/>
        <v>4250000</v>
      </c>
      <c r="AD1459">
        <v>17</v>
      </c>
      <c r="AE1459" s="14">
        <v>44347</v>
      </c>
      <c r="AF1459" s="14">
        <v>44348</v>
      </c>
      <c r="AG1459">
        <v>15</v>
      </c>
      <c r="AH1459" s="14">
        <v>44363</v>
      </c>
      <c r="AI1459" s="14">
        <v>44379</v>
      </c>
      <c r="AJ1459">
        <v>20</v>
      </c>
      <c r="AK1459" s="14">
        <v>44399</v>
      </c>
      <c r="AL1459" s="15">
        <f t="shared" si="210"/>
        <v>4250000</v>
      </c>
      <c r="AM1459" s="16">
        <v>7</v>
      </c>
      <c r="AN1459" s="14">
        <v>44614</v>
      </c>
      <c r="AO1459" s="14">
        <v>44674</v>
      </c>
      <c r="AP1459" s="15"/>
      <c r="AQ1459" s="15"/>
      <c r="AR1459" s="15"/>
      <c r="AS1459" s="15"/>
      <c r="AT1459" s="15"/>
      <c r="AU1459" s="15"/>
      <c r="AV1459" s="15">
        <v>425000</v>
      </c>
      <c r="AW1459" s="15"/>
      <c r="AX1459" s="15"/>
      <c r="AY1459" s="15">
        <v>3825000</v>
      </c>
      <c r="AZ1459" s="15"/>
      <c r="BA1459" s="15"/>
      <c r="BB1459" s="19">
        <f t="shared" si="209"/>
        <v>425000</v>
      </c>
      <c r="BC1459" s="15">
        <f t="shared" si="212"/>
        <v>4250000</v>
      </c>
      <c r="BD1459" s="15">
        <f t="shared" si="208"/>
        <v>4250000</v>
      </c>
      <c r="BE1459" t="str">
        <f t="shared" si="213"/>
        <v>OK</v>
      </c>
      <c r="BF1459">
        <f t="shared" si="214"/>
        <v>2</v>
      </c>
    </row>
    <row r="1460" spans="1:58" hidden="1">
      <c r="A1460">
        <v>13</v>
      </c>
      <c r="B1460" t="s">
        <v>24</v>
      </c>
      <c r="C1460" t="s">
        <v>1409</v>
      </c>
      <c r="D1460" t="s">
        <v>1311</v>
      </c>
      <c r="E1460" t="s">
        <v>10</v>
      </c>
      <c r="F1460" t="s">
        <v>197</v>
      </c>
      <c r="G1460">
        <v>5911</v>
      </c>
      <c r="H1460">
        <v>5</v>
      </c>
      <c r="I1460" s="15">
        <v>4250000</v>
      </c>
      <c r="J1460" s="15">
        <v>850000</v>
      </c>
      <c r="L1460">
        <v>5</v>
      </c>
      <c r="M1460" t="s">
        <v>40</v>
      </c>
      <c r="N1460" s="17" t="s">
        <v>48</v>
      </c>
      <c r="O1460" t="s">
        <v>114</v>
      </c>
      <c r="P1460" t="s">
        <v>1525</v>
      </c>
      <c r="Q1460" t="s">
        <v>52</v>
      </c>
      <c r="R1460" t="s">
        <v>117</v>
      </c>
      <c r="S1460" t="s">
        <v>152</v>
      </c>
      <c r="T1460" t="s">
        <v>923</v>
      </c>
      <c r="U1460" t="s">
        <v>1120</v>
      </c>
      <c r="V1460" s="17" t="str">
        <f t="shared" si="211"/>
        <v>13-591106</v>
      </c>
      <c r="W1460" t="s">
        <v>1531</v>
      </c>
      <c r="X1460" s="17" t="s">
        <v>40</v>
      </c>
      <c r="Y1460" s="14"/>
      <c r="AA1460" s="14"/>
      <c r="AB1460" s="14">
        <v>44330</v>
      </c>
      <c r="AC1460" s="19">
        <f t="shared" si="207"/>
        <v>4250000</v>
      </c>
      <c r="AD1460">
        <v>17</v>
      </c>
      <c r="AE1460" s="14">
        <v>44347</v>
      </c>
      <c r="AF1460" s="14">
        <v>44348</v>
      </c>
      <c r="AG1460">
        <v>15</v>
      </c>
      <c r="AH1460" s="14">
        <v>44363</v>
      </c>
      <c r="AI1460" s="14">
        <v>44379</v>
      </c>
      <c r="AJ1460">
        <v>20</v>
      </c>
      <c r="AK1460" s="14">
        <v>44399</v>
      </c>
      <c r="AL1460" s="15">
        <f t="shared" si="210"/>
        <v>4250000</v>
      </c>
      <c r="AM1460" s="16">
        <v>7</v>
      </c>
      <c r="AN1460" s="14">
        <v>44614</v>
      </c>
      <c r="AO1460" s="14">
        <v>44674</v>
      </c>
      <c r="AP1460" s="15"/>
      <c r="AQ1460" s="15"/>
      <c r="AR1460" s="15"/>
      <c r="AS1460" s="15"/>
      <c r="AT1460" s="15"/>
      <c r="AU1460" s="15"/>
      <c r="AV1460" s="15">
        <v>425000</v>
      </c>
      <c r="AW1460" s="15"/>
      <c r="AX1460" s="15"/>
      <c r="AY1460" s="15">
        <v>3825000</v>
      </c>
      <c r="AZ1460" s="15"/>
      <c r="BA1460" s="15"/>
      <c r="BB1460" s="19">
        <f t="shared" si="209"/>
        <v>425000</v>
      </c>
      <c r="BC1460" s="15">
        <f t="shared" si="212"/>
        <v>4250000</v>
      </c>
      <c r="BD1460" s="15">
        <f t="shared" si="208"/>
        <v>4250000</v>
      </c>
      <c r="BE1460" t="str">
        <f t="shared" si="213"/>
        <v>OK</v>
      </c>
      <c r="BF1460">
        <f t="shared" si="214"/>
        <v>2</v>
      </c>
    </row>
    <row r="1461" spans="1:58" hidden="1">
      <c r="A1461">
        <v>13</v>
      </c>
      <c r="B1461" t="s">
        <v>24</v>
      </c>
      <c r="C1461" t="s">
        <v>1410</v>
      </c>
      <c r="D1461" t="s">
        <v>1294</v>
      </c>
      <c r="E1461" t="s">
        <v>10</v>
      </c>
      <c r="F1461" t="s">
        <v>197</v>
      </c>
      <c r="G1461">
        <v>5911</v>
      </c>
      <c r="H1461">
        <v>24</v>
      </c>
      <c r="I1461" s="15">
        <v>20400000</v>
      </c>
      <c r="J1461" s="15">
        <v>850000</v>
      </c>
      <c r="L1461">
        <v>24</v>
      </c>
      <c r="M1461" t="s">
        <v>40</v>
      </c>
      <c r="N1461" s="17" t="s">
        <v>48</v>
      </c>
      <c r="O1461" t="s">
        <v>114</v>
      </c>
      <c r="P1461" t="s">
        <v>1525</v>
      </c>
      <c r="Q1461" t="s">
        <v>52</v>
      </c>
      <c r="R1461" t="s">
        <v>117</v>
      </c>
      <c r="S1461" t="s">
        <v>152</v>
      </c>
      <c r="T1461" t="s">
        <v>923</v>
      </c>
      <c r="U1461" t="s">
        <v>1120</v>
      </c>
      <c r="V1461" s="17" t="str">
        <f t="shared" si="211"/>
        <v>13-591106</v>
      </c>
      <c r="W1461" t="s">
        <v>1528</v>
      </c>
      <c r="X1461" s="17" t="s">
        <v>40</v>
      </c>
      <c r="Y1461" s="14"/>
      <c r="AA1461" s="14"/>
      <c r="AB1461" s="14">
        <v>44330</v>
      </c>
      <c r="AC1461" s="19">
        <f t="shared" si="207"/>
        <v>20400000</v>
      </c>
      <c r="AD1461">
        <v>17</v>
      </c>
      <c r="AE1461" s="14">
        <v>44347</v>
      </c>
      <c r="AF1461" s="14">
        <v>44348</v>
      </c>
      <c r="AG1461">
        <v>15</v>
      </c>
      <c r="AH1461" s="14">
        <v>44363</v>
      </c>
      <c r="AI1461" s="14">
        <v>44379</v>
      </c>
      <c r="AJ1461">
        <v>20</v>
      </c>
      <c r="AK1461" s="14">
        <v>44399</v>
      </c>
      <c r="AL1461" s="15">
        <f t="shared" si="210"/>
        <v>20400000</v>
      </c>
      <c r="AM1461" s="16">
        <v>7</v>
      </c>
      <c r="AN1461" s="14">
        <v>44614</v>
      </c>
      <c r="AO1461" s="14">
        <v>44674</v>
      </c>
      <c r="AP1461" s="15"/>
      <c r="AQ1461" s="15"/>
      <c r="AR1461" s="15"/>
      <c r="AS1461" s="15"/>
      <c r="AT1461" s="15"/>
      <c r="AU1461" s="15"/>
      <c r="AV1461" s="15">
        <v>2040000</v>
      </c>
      <c r="AW1461" s="15"/>
      <c r="AX1461" s="15"/>
      <c r="AY1461" s="15">
        <v>18360000</v>
      </c>
      <c r="AZ1461" s="15"/>
      <c r="BA1461" s="15"/>
      <c r="BB1461" s="19">
        <f t="shared" si="209"/>
        <v>2040000</v>
      </c>
      <c r="BC1461" s="15">
        <f t="shared" si="212"/>
        <v>20400000</v>
      </c>
      <c r="BD1461" s="15">
        <f t="shared" si="208"/>
        <v>20400000</v>
      </c>
      <c r="BE1461" t="str">
        <f t="shared" si="213"/>
        <v>OK</v>
      </c>
      <c r="BF1461">
        <f t="shared" si="214"/>
        <v>2</v>
      </c>
    </row>
    <row r="1462" spans="1:58" hidden="1">
      <c r="A1462">
        <v>13</v>
      </c>
      <c r="B1462" t="s">
        <v>24</v>
      </c>
      <c r="C1462" t="s">
        <v>1322</v>
      </c>
      <c r="D1462" t="s">
        <v>1308</v>
      </c>
      <c r="E1462" t="s">
        <v>10</v>
      </c>
      <c r="F1462" t="s">
        <v>197</v>
      </c>
      <c r="G1462">
        <v>5911</v>
      </c>
      <c r="H1462">
        <v>18</v>
      </c>
      <c r="I1462" s="15">
        <v>15300000</v>
      </c>
      <c r="J1462" s="15">
        <v>850000</v>
      </c>
      <c r="L1462">
        <v>18</v>
      </c>
      <c r="M1462" t="s">
        <v>40</v>
      </c>
      <c r="N1462" s="17" t="s">
        <v>48</v>
      </c>
      <c r="O1462" t="s">
        <v>114</v>
      </c>
      <c r="P1462" t="s">
        <v>1525</v>
      </c>
      <c r="Q1462" t="s">
        <v>52</v>
      </c>
      <c r="R1462" t="s">
        <v>117</v>
      </c>
      <c r="S1462" t="s">
        <v>152</v>
      </c>
      <c r="T1462" t="s">
        <v>923</v>
      </c>
      <c r="U1462" t="s">
        <v>1120</v>
      </c>
      <c r="V1462" s="17" t="str">
        <f t="shared" si="211"/>
        <v>13-591106</v>
      </c>
      <c r="W1462" t="s">
        <v>1534</v>
      </c>
      <c r="X1462" s="17" t="s">
        <v>40</v>
      </c>
      <c r="Y1462" s="14"/>
      <c r="AA1462" s="14"/>
      <c r="AB1462" s="14">
        <v>44330</v>
      </c>
      <c r="AC1462" s="19">
        <f t="shared" si="207"/>
        <v>15300000</v>
      </c>
      <c r="AD1462">
        <v>17</v>
      </c>
      <c r="AE1462" s="14">
        <v>44347</v>
      </c>
      <c r="AF1462" s="14">
        <v>44348</v>
      </c>
      <c r="AG1462">
        <v>15</v>
      </c>
      <c r="AH1462" s="14">
        <v>44363</v>
      </c>
      <c r="AI1462" s="14">
        <v>44379</v>
      </c>
      <c r="AJ1462">
        <v>20</v>
      </c>
      <c r="AK1462" s="14">
        <v>44399</v>
      </c>
      <c r="AL1462" s="15">
        <f t="shared" si="210"/>
        <v>15300000</v>
      </c>
      <c r="AM1462" s="16">
        <v>7</v>
      </c>
      <c r="AN1462" s="14">
        <v>44614</v>
      </c>
      <c r="AO1462" s="14">
        <v>44674</v>
      </c>
      <c r="AP1462" s="15"/>
      <c r="AQ1462" s="15"/>
      <c r="AR1462" s="15"/>
      <c r="AS1462" s="15"/>
      <c r="AT1462" s="15"/>
      <c r="AU1462" s="15"/>
      <c r="AV1462" s="15">
        <v>1530000</v>
      </c>
      <c r="AW1462" s="15"/>
      <c r="AX1462" s="15"/>
      <c r="AY1462" s="15">
        <v>13770000</v>
      </c>
      <c r="AZ1462" s="15"/>
      <c r="BA1462" s="15"/>
      <c r="BB1462" s="19">
        <f t="shared" si="209"/>
        <v>1530000</v>
      </c>
      <c r="BC1462" s="15">
        <f t="shared" si="212"/>
        <v>15300000</v>
      </c>
      <c r="BD1462" s="15">
        <f t="shared" si="208"/>
        <v>15300000</v>
      </c>
      <c r="BE1462" t="str">
        <f t="shared" si="213"/>
        <v>OK</v>
      </c>
      <c r="BF1462">
        <f t="shared" si="214"/>
        <v>2</v>
      </c>
    </row>
    <row r="1463" spans="1:58" hidden="1">
      <c r="A1463">
        <v>13</v>
      </c>
      <c r="B1463" t="s">
        <v>24</v>
      </c>
      <c r="C1463" t="s">
        <v>1324</v>
      </c>
      <c r="D1463" t="s">
        <v>1325</v>
      </c>
      <c r="E1463" t="s">
        <v>10</v>
      </c>
      <c r="F1463" t="s">
        <v>197</v>
      </c>
      <c r="G1463">
        <v>5911</v>
      </c>
      <c r="H1463">
        <v>17</v>
      </c>
      <c r="I1463" s="15">
        <v>14450000</v>
      </c>
      <c r="J1463" s="15">
        <v>850000</v>
      </c>
      <c r="L1463">
        <v>17</v>
      </c>
      <c r="M1463" t="s">
        <v>40</v>
      </c>
      <c r="N1463" s="17" t="s">
        <v>48</v>
      </c>
      <c r="O1463" t="s">
        <v>114</v>
      </c>
      <c r="P1463" t="s">
        <v>1525</v>
      </c>
      <c r="Q1463" t="s">
        <v>52</v>
      </c>
      <c r="R1463" t="s">
        <v>117</v>
      </c>
      <c r="S1463" t="s">
        <v>152</v>
      </c>
      <c r="T1463" t="s">
        <v>923</v>
      </c>
      <c r="U1463" t="s">
        <v>1120</v>
      </c>
      <c r="V1463" s="17" t="str">
        <f t="shared" si="211"/>
        <v>13-591106</v>
      </c>
      <c r="W1463" t="s">
        <v>1532</v>
      </c>
      <c r="X1463" s="17" t="s">
        <v>40</v>
      </c>
      <c r="Y1463" s="14"/>
      <c r="AA1463" s="14"/>
      <c r="AB1463" s="14">
        <v>44330</v>
      </c>
      <c r="AC1463" s="19">
        <f t="shared" si="207"/>
        <v>14450000</v>
      </c>
      <c r="AD1463">
        <v>17</v>
      </c>
      <c r="AE1463" s="14">
        <v>44347</v>
      </c>
      <c r="AF1463" s="14">
        <v>44348</v>
      </c>
      <c r="AG1463">
        <v>15</v>
      </c>
      <c r="AH1463" s="14">
        <v>44363</v>
      </c>
      <c r="AI1463" s="14">
        <v>44379</v>
      </c>
      <c r="AJ1463">
        <v>20</v>
      </c>
      <c r="AK1463" s="14">
        <v>44399</v>
      </c>
      <c r="AL1463" s="15">
        <f t="shared" si="210"/>
        <v>14450000</v>
      </c>
      <c r="AM1463" s="16">
        <v>7</v>
      </c>
      <c r="AN1463" s="14">
        <v>44614</v>
      </c>
      <c r="AO1463" s="14">
        <v>44674</v>
      </c>
      <c r="AP1463" s="15"/>
      <c r="AQ1463" s="15"/>
      <c r="AR1463" s="15"/>
      <c r="AS1463" s="15"/>
      <c r="AT1463" s="15"/>
      <c r="AU1463" s="15"/>
      <c r="AV1463" s="15">
        <v>1445000</v>
      </c>
      <c r="AW1463" s="15"/>
      <c r="AX1463" s="15"/>
      <c r="AY1463" s="15">
        <v>13005000</v>
      </c>
      <c r="AZ1463" s="15"/>
      <c r="BA1463" s="15"/>
      <c r="BB1463" s="19">
        <f t="shared" si="209"/>
        <v>1445000</v>
      </c>
      <c r="BC1463" s="15">
        <f t="shared" si="212"/>
        <v>14450000</v>
      </c>
      <c r="BD1463" s="15">
        <f t="shared" si="208"/>
        <v>14450000</v>
      </c>
      <c r="BE1463" t="str">
        <f t="shared" si="213"/>
        <v>OK</v>
      </c>
      <c r="BF1463">
        <f t="shared" si="214"/>
        <v>2</v>
      </c>
    </row>
    <row r="1464" spans="1:58" hidden="1">
      <c r="A1464">
        <v>13</v>
      </c>
      <c r="B1464" t="s">
        <v>24</v>
      </c>
      <c r="C1464" t="s">
        <v>1412</v>
      </c>
      <c r="D1464" t="s">
        <v>1294</v>
      </c>
      <c r="E1464" t="s">
        <v>10</v>
      </c>
      <c r="F1464" t="s">
        <v>197</v>
      </c>
      <c r="G1464">
        <v>5911</v>
      </c>
      <c r="H1464">
        <v>25</v>
      </c>
      <c r="I1464" s="15">
        <v>21250000</v>
      </c>
      <c r="J1464" s="15">
        <v>850000</v>
      </c>
      <c r="L1464">
        <v>25</v>
      </c>
      <c r="M1464" t="s">
        <v>40</v>
      </c>
      <c r="N1464" s="17" t="s">
        <v>48</v>
      </c>
      <c r="O1464" t="s">
        <v>114</v>
      </c>
      <c r="P1464" t="s">
        <v>1525</v>
      </c>
      <c r="Q1464" t="s">
        <v>52</v>
      </c>
      <c r="R1464" t="s">
        <v>117</v>
      </c>
      <c r="S1464" t="s">
        <v>152</v>
      </c>
      <c r="T1464" t="s">
        <v>923</v>
      </c>
      <c r="U1464" t="s">
        <v>1120</v>
      </c>
      <c r="V1464" s="17" t="str">
        <f t="shared" si="211"/>
        <v>13-591106</v>
      </c>
      <c r="W1464" t="s">
        <v>1532</v>
      </c>
      <c r="X1464" s="17" t="s">
        <v>40</v>
      </c>
      <c r="Y1464" s="14"/>
      <c r="AA1464" s="14"/>
      <c r="AB1464" s="14">
        <v>44330</v>
      </c>
      <c r="AC1464" s="19">
        <f t="shared" si="207"/>
        <v>21250000</v>
      </c>
      <c r="AD1464">
        <v>17</v>
      </c>
      <c r="AE1464" s="14">
        <v>44347</v>
      </c>
      <c r="AF1464" s="14">
        <v>44348</v>
      </c>
      <c r="AG1464">
        <v>15</v>
      </c>
      <c r="AH1464" s="14">
        <v>44363</v>
      </c>
      <c r="AI1464" s="14">
        <v>44379</v>
      </c>
      <c r="AJ1464">
        <v>20</v>
      </c>
      <c r="AK1464" s="14">
        <v>44399</v>
      </c>
      <c r="AL1464" s="15">
        <f t="shared" si="210"/>
        <v>21250000</v>
      </c>
      <c r="AM1464" s="16">
        <v>7</v>
      </c>
      <c r="AN1464" s="14">
        <v>44614</v>
      </c>
      <c r="AO1464" s="14">
        <v>44674</v>
      </c>
      <c r="AP1464" s="15"/>
      <c r="AQ1464" s="15"/>
      <c r="AR1464" s="15"/>
      <c r="AS1464" s="15"/>
      <c r="AT1464" s="15"/>
      <c r="AU1464" s="15"/>
      <c r="AV1464" s="15">
        <v>2125000</v>
      </c>
      <c r="AW1464" s="15"/>
      <c r="AX1464" s="15"/>
      <c r="AY1464" s="15">
        <v>19125000</v>
      </c>
      <c r="AZ1464" s="15"/>
      <c r="BA1464" s="15"/>
      <c r="BB1464" s="19">
        <f t="shared" si="209"/>
        <v>2125000</v>
      </c>
      <c r="BC1464" s="15">
        <f t="shared" si="212"/>
        <v>21250000</v>
      </c>
      <c r="BD1464" s="15">
        <f t="shared" si="208"/>
        <v>21250000</v>
      </c>
      <c r="BE1464" t="str">
        <f t="shared" si="213"/>
        <v>OK</v>
      </c>
      <c r="BF1464">
        <f t="shared" si="214"/>
        <v>2</v>
      </c>
    </row>
    <row r="1465" spans="1:58" hidden="1">
      <c r="A1465">
        <v>13</v>
      </c>
      <c r="B1465" t="s">
        <v>24</v>
      </c>
      <c r="C1465" t="s">
        <v>1327</v>
      </c>
      <c r="D1465" t="s">
        <v>1300</v>
      </c>
      <c r="E1465" t="s">
        <v>10</v>
      </c>
      <c r="F1465" t="s">
        <v>197</v>
      </c>
      <c r="G1465">
        <v>5911</v>
      </c>
      <c r="H1465">
        <v>6</v>
      </c>
      <c r="I1465" s="15">
        <v>5100000</v>
      </c>
      <c r="J1465" s="15">
        <v>850000</v>
      </c>
      <c r="L1465">
        <v>6</v>
      </c>
      <c r="M1465" t="s">
        <v>40</v>
      </c>
      <c r="N1465" s="17" t="s">
        <v>48</v>
      </c>
      <c r="O1465" t="s">
        <v>114</v>
      </c>
      <c r="P1465" t="s">
        <v>1525</v>
      </c>
      <c r="Q1465" t="s">
        <v>52</v>
      </c>
      <c r="R1465" t="s">
        <v>117</v>
      </c>
      <c r="S1465" t="s">
        <v>152</v>
      </c>
      <c r="T1465" t="s">
        <v>923</v>
      </c>
      <c r="U1465" t="s">
        <v>1120</v>
      </c>
      <c r="V1465" s="17" t="str">
        <f t="shared" si="211"/>
        <v>13-591106</v>
      </c>
      <c r="W1465" t="s">
        <v>1526</v>
      </c>
      <c r="X1465" s="17" t="s">
        <v>40</v>
      </c>
      <c r="Y1465" s="14"/>
      <c r="AA1465" s="14"/>
      <c r="AB1465" s="14">
        <v>44330</v>
      </c>
      <c r="AC1465" s="19">
        <f t="shared" si="207"/>
        <v>5100000</v>
      </c>
      <c r="AD1465">
        <v>17</v>
      </c>
      <c r="AE1465" s="14">
        <v>44347</v>
      </c>
      <c r="AF1465" s="14">
        <v>44348</v>
      </c>
      <c r="AG1465">
        <v>15</v>
      </c>
      <c r="AH1465" s="14">
        <v>44363</v>
      </c>
      <c r="AI1465" s="14">
        <v>44379</v>
      </c>
      <c r="AJ1465">
        <v>20</v>
      </c>
      <c r="AK1465" s="14">
        <v>44399</v>
      </c>
      <c r="AL1465" s="15">
        <f t="shared" si="210"/>
        <v>5100000</v>
      </c>
      <c r="AM1465" s="16">
        <v>7</v>
      </c>
      <c r="AN1465" s="14">
        <v>44614</v>
      </c>
      <c r="AO1465" s="14">
        <v>44674</v>
      </c>
      <c r="AP1465" s="15"/>
      <c r="AQ1465" s="15"/>
      <c r="AR1465" s="15"/>
      <c r="AS1465" s="15"/>
      <c r="AT1465" s="15"/>
      <c r="AU1465" s="15"/>
      <c r="AV1465" s="15">
        <v>510000</v>
      </c>
      <c r="AW1465" s="15"/>
      <c r="AX1465" s="15"/>
      <c r="AY1465" s="15">
        <v>4590000</v>
      </c>
      <c r="AZ1465" s="15"/>
      <c r="BA1465" s="15"/>
      <c r="BB1465" s="19">
        <f t="shared" si="209"/>
        <v>510000</v>
      </c>
      <c r="BC1465" s="15">
        <f t="shared" si="212"/>
        <v>5100000</v>
      </c>
      <c r="BD1465" s="15">
        <f t="shared" si="208"/>
        <v>5100000</v>
      </c>
      <c r="BE1465" t="str">
        <f t="shared" si="213"/>
        <v>OK</v>
      </c>
      <c r="BF1465">
        <f t="shared" si="214"/>
        <v>2</v>
      </c>
    </row>
    <row r="1466" spans="1:58" hidden="1">
      <c r="A1466">
        <v>13</v>
      </c>
      <c r="B1466" t="s">
        <v>24</v>
      </c>
      <c r="C1466" t="s">
        <v>1300</v>
      </c>
      <c r="D1466" t="s">
        <v>1300</v>
      </c>
      <c r="E1466" t="s">
        <v>10</v>
      </c>
      <c r="F1466" t="s">
        <v>197</v>
      </c>
      <c r="G1466">
        <v>5911</v>
      </c>
      <c r="H1466">
        <v>20</v>
      </c>
      <c r="I1466" s="15">
        <v>17000000</v>
      </c>
      <c r="J1466" s="15">
        <v>850000</v>
      </c>
      <c r="L1466">
        <v>20</v>
      </c>
      <c r="M1466" t="s">
        <v>40</v>
      </c>
      <c r="N1466" s="17" t="s">
        <v>48</v>
      </c>
      <c r="O1466" t="s">
        <v>114</v>
      </c>
      <c r="P1466" t="s">
        <v>1525</v>
      </c>
      <c r="Q1466" t="s">
        <v>52</v>
      </c>
      <c r="R1466" t="s">
        <v>117</v>
      </c>
      <c r="S1466" t="s">
        <v>152</v>
      </c>
      <c r="T1466" t="s">
        <v>923</v>
      </c>
      <c r="U1466" t="s">
        <v>1120</v>
      </c>
      <c r="V1466" s="17" t="str">
        <f t="shared" si="211"/>
        <v>13-591106</v>
      </c>
      <c r="W1466" t="s">
        <v>1526</v>
      </c>
      <c r="X1466" s="17" t="s">
        <v>40</v>
      </c>
      <c r="Y1466" s="14"/>
      <c r="AA1466" s="14"/>
      <c r="AB1466" s="14">
        <v>44330</v>
      </c>
      <c r="AC1466" s="19">
        <f t="shared" si="207"/>
        <v>17000000</v>
      </c>
      <c r="AD1466">
        <v>17</v>
      </c>
      <c r="AE1466" s="14">
        <v>44347</v>
      </c>
      <c r="AF1466" s="14">
        <v>44348</v>
      </c>
      <c r="AG1466">
        <v>15</v>
      </c>
      <c r="AH1466" s="14">
        <v>44363</v>
      </c>
      <c r="AI1466" s="14">
        <v>44379</v>
      </c>
      <c r="AJ1466">
        <v>20</v>
      </c>
      <c r="AK1466" s="14">
        <v>44399</v>
      </c>
      <c r="AL1466" s="15">
        <f t="shared" si="210"/>
        <v>17000000</v>
      </c>
      <c r="AM1466" s="16">
        <v>7</v>
      </c>
      <c r="AN1466" s="14">
        <v>44614</v>
      </c>
      <c r="AO1466" s="14">
        <v>44674</v>
      </c>
      <c r="AP1466" s="15"/>
      <c r="AQ1466" s="15"/>
      <c r="AR1466" s="15"/>
      <c r="AS1466" s="15"/>
      <c r="AT1466" s="15"/>
      <c r="AU1466" s="15"/>
      <c r="AV1466" s="15">
        <v>1700000</v>
      </c>
      <c r="AW1466" s="15"/>
      <c r="AX1466" s="15"/>
      <c r="AY1466" s="15">
        <v>15300000</v>
      </c>
      <c r="AZ1466" s="15"/>
      <c r="BA1466" s="15"/>
      <c r="BB1466" s="19">
        <f t="shared" si="209"/>
        <v>1700000</v>
      </c>
      <c r="BC1466" s="15">
        <f t="shared" si="212"/>
        <v>17000000</v>
      </c>
      <c r="BD1466" s="15">
        <f t="shared" si="208"/>
        <v>17000000</v>
      </c>
      <c r="BE1466" t="str">
        <f t="shared" si="213"/>
        <v>OK</v>
      </c>
      <c r="BF1466">
        <f t="shared" si="214"/>
        <v>2</v>
      </c>
    </row>
    <row r="1467" spans="1:58" hidden="1">
      <c r="A1467">
        <v>13</v>
      </c>
      <c r="B1467" t="s">
        <v>24</v>
      </c>
      <c r="C1467" t="s">
        <v>1413</v>
      </c>
      <c r="D1467" t="s">
        <v>1325</v>
      </c>
      <c r="E1467" t="s">
        <v>10</v>
      </c>
      <c r="F1467" t="s">
        <v>197</v>
      </c>
      <c r="G1467">
        <v>5911</v>
      </c>
      <c r="H1467">
        <v>7</v>
      </c>
      <c r="I1467" s="15">
        <v>5950000</v>
      </c>
      <c r="J1467" s="15">
        <v>850000</v>
      </c>
      <c r="L1467">
        <v>7</v>
      </c>
      <c r="M1467" t="s">
        <v>40</v>
      </c>
      <c r="N1467" s="17" t="s">
        <v>48</v>
      </c>
      <c r="O1467" t="s">
        <v>114</v>
      </c>
      <c r="P1467" t="s">
        <v>1525</v>
      </c>
      <c r="Q1467" t="s">
        <v>52</v>
      </c>
      <c r="R1467" t="s">
        <v>117</v>
      </c>
      <c r="S1467" t="s">
        <v>152</v>
      </c>
      <c r="T1467" t="s">
        <v>923</v>
      </c>
      <c r="U1467" t="s">
        <v>1120</v>
      </c>
      <c r="V1467" s="17" t="str">
        <f t="shared" si="211"/>
        <v>13-591106</v>
      </c>
      <c r="W1467" t="s">
        <v>1532</v>
      </c>
      <c r="X1467" s="17" t="s">
        <v>40</v>
      </c>
      <c r="Y1467" s="14"/>
      <c r="AA1467" s="14"/>
      <c r="AB1467" s="14">
        <v>44330</v>
      </c>
      <c r="AC1467" s="19">
        <f t="shared" si="207"/>
        <v>5950000</v>
      </c>
      <c r="AD1467">
        <v>17</v>
      </c>
      <c r="AE1467" s="14">
        <v>44347</v>
      </c>
      <c r="AF1467" s="14">
        <v>44348</v>
      </c>
      <c r="AG1467">
        <v>15</v>
      </c>
      <c r="AH1467" s="14">
        <v>44363</v>
      </c>
      <c r="AI1467" s="14">
        <v>44379</v>
      </c>
      <c r="AJ1467">
        <v>20</v>
      </c>
      <c r="AK1467" s="14">
        <v>44399</v>
      </c>
      <c r="AL1467" s="15">
        <f t="shared" si="210"/>
        <v>5950000</v>
      </c>
      <c r="AM1467" s="16">
        <v>7</v>
      </c>
      <c r="AN1467" s="14">
        <v>44614</v>
      </c>
      <c r="AO1467" s="14">
        <v>44674</v>
      </c>
      <c r="AP1467" s="15"/>
      <c r="AQ1467" s="15"/>
      <c r="AR1467" s="15"/>
      <c r="AS1467" s="15"/>
      <c r="AT1467" s="15"/>
      <c r="AU1467" s="15"/>
      <c r="AV1467" s="15">
        <v>595000</v>
      </c>
      <c r="AW1467" s="15"/>
      <c r="AX1467" s="15"/>
      <c r="AY1467" s="15">
        <v>5355000</v>
      </c>
      <c r="AZ1467" s="15"/>
      <c r="BA1467" s="15"/>
      <c r="BB1467" s="19">
        <f t="shared" si="209"/>
        <v>595000</v>
      </c>
      <c r="BC1467" s="15">
        <f t="shared" si="212"/>
        <v>5950000</v>
      </c>
      <c r="BD1467" s="15">
        <f t="shared" si="208"/>
        <v>5950000</v>
      </c>
      <c r="BE1467" t="str">
        <f t="shared" si="213"/>
        <v>OK</v>
      </c>
      <c r="BF1467">
        <f t="shared" si="214"/>
        <v>2</v>
      </c>
    </row>
    <row r="1468" spans="1:58" hidden="1">
      <c r="A1468">
        <v>13</v>
      </c>
      <c r="B1468" t="s">
        <v>24</v>
      </c>
      <c r="C1468" t="s">
        <v>1329</v>
      </c>
      <c r="D1468" t="s">
        <v>1305</v>
      </c>
      <c r="E1468" t="s">
        <v>10</v>
      </c>
      <c r="F1468" t="s">
        <v>197</v>
      </c>
      <c r="G1468">
        <v>5911</v>
      </c>
      <c r="H1468">
        <v>12</v>
      </c>
      <c r="I1468" s="15">
        <v>10200000</v>
      </c>
      <c r="J1468" s="15">
        <v>850000</v>
      </c>
      <c r="L1468">
        <v>12</v>
      </c>
      <c r="M1468" t="s">
        <v>40</v>
      </c>
      <c r="N1468" s="17" t="s">
        <v>48</v>
      </c>
      <c r="O1468" t="s">
        <v>114</v>
      </c>
      <c r="P1468" t="s">
        <v>1525</v>
      </c>
      <c r="Q1468" t="s">
        <v>52</v>
      </c>
      <c r="R1468" t="s">
        <v>117</v>
      </c>
      <c r="S1468" t="s">
        <v>152</v>
      </c>
      <c r="T1468" t="s">
        <v>923</v>
      </c>
      <c r="U1468" t="s">
        <v>1120</v>
      </c>
      <c r="V1468" s="17" t="str">
        <f t="shared" si="211"/>
        <v>13-591106</v>
      </c>
      <c r="W1468" t="s">
        <v>1526</v>
      </c>
      <c r="X1468" s="17" t="s">
        <v>40</v>
      </c>
      <c r="Y1468" s="14"/>
      <c r="AA1468" s="14"/>
      <c r="AB1468" s="14">
        <v>44330</v>
      </c>
      <c r="AC1468" s="19">
        <f t="shared" ref="AC1468:AC1509" si="215">I1468</f>
        <v>10200000</v>
      </c>
      <c r="AD1468">
        <v>17</v>
      </c>
      <c r="AE1468" s="14">
        <v>44347</v>
      </c>
      <c r="AF1468" s="14">
        <v>44348</v>
      </c>
      <c r="AG1468">
        <v>15</v>
      </c>
      <c r="AH1468" s="14">
        <v>44363</v>
      </c>
      <c r="AI1468" s="14">
        <v>44379</v>
      </c>
      <c r="AJ1468">
        <v>20</v>
      </c>
      <c r="AK1468" s="14">
        <v>44399</v>
      </c>
      <c r="AL1468" s="15">
        <f t="shared" si="210"/>
        <v>10200000</v>
      </c>
      <c r="AM1468" s="16">
        <v>7</v>
      </c>
      <c r="AN1468" s="14">
        <v>44614</v>
      </c>
      <c r="AO1468" s="14">
        <v>44674</v>
      </c>
      <c r="AP1468" s="15"/>
      <c r="AQ1468" s="15"/>
      <c r="AR1468" s="15"/>
      <c r="AS1468" s="15"/>
      <c r="AT1468" s="15"/>
      <c r="AU1468" s="15"/>
      <c r="AV1468" s="15">
        <v>1020000</v>
      </c>
      <c r="AW1468" s="15"/>
      <c r="AX1468" s="15"/>
      <c r="AY1468" s="15">
        <v>9180000</v>
      </c>
      <c r="AZ1468" s="15"/>
      <c r="BA1468" s="15"/>
      <c r="BB1468" s="19">
        <f t="shared" si="209"/>
        <v>1020000</v>
      </c>
      <c r="BC1468" s="15">
        <f t="shared" si="212"/>
        <v>10200000</v>
      </c>
      <c r="BD1468" s="15">
        <f t="shared" si="208"/>
        <v>10200000</v>
      </c>
      <c r="BE1468" t="str">
        <f t="shared" si="213"/>
        <v>OK</v>
      </c>
      <c r="BF1468">
        <f t="shared" si="214"/>
        <v>2</v>
      </c>
    </row>
    <row r="1469" spans="1:58" hidden="1">
      <c r="A1469">
        <v>13</v>
      </c>
      <c r="B1469" t="s">
        <v>24</v>
      </c>
      <c r="C1469" t="s">
        <v>1331</v>
      </c>
      <c r="D1469" t="s">
        <v>1290</v>
      </c>
      <c r="E1469" t="s">
        <v>10</v>
      </c>
      <c r="F1469" t="s">
        <v>197</v>
      </c>
      <c r="G1469">
        <v>5911</v>
      </c>
      <c r="H1469">
        <v>15</v>
      </c>
      <c r="I1469" s="15">
        <v>12750000</v>
      </c>
      <c r="J1469" s="15">
        <v>850000</v>
      </c>
      <c r="L1469">
        <v>15</v>
      </c>
      <c r="M1469" t="s">
        <v>40</v>
      </c>
      <c r="N1469" s="17" t="s">
        <v>48</v>
      </c>
      <c r="O1469" t="s">
        <v>114</v>
      </c>
      <c r="P1469" t="s">
        <v>1525</v>
      </c>
      <c r="Q1469" t="s">
        <v>52</v>
      </c>
      <c r="R1469" t="s">
        <v>117</v>
      </c>
      <c r="S1469" t="s">
        <v>152</v>
      </c>
      <c r="T1469" t="s">
        <v>923</v>
      </c>
      <c r="U1469" t="s">
        <v>1120</v>
      </c>
      <c r="V1469" s="17" t="str">
        <f t="shared" si="211"/>
        <v>13-591106</v>
      </c>
      <c r="W1469" t="s">
        <v>1527</v>
      </c>
      <c r="X1469" s="17" t="s">
        <v>40</v>
      </c>
      <c r="Y1469" s="14"/>
      <c r="AA1469" s="14"/>
      <c r="AB1469" s="14">
        <v>44330</v>
      </c>
      <c r="AC1469" s="19">
        <f t="shared" si="215"/>
        <v>12750000</v>
      </c>
      <c r="AD1469">
        <v>17</v>
      </c>
      <c r="AE1469" s="14">
        <v>44347</v>
      </c>
      <c r="AF1469" s="14">
        <v>44348</v>
      </c>
      <c r="AG1469">
        <v>15</v>
      </c>
      <c r="AH1469" s="14">
        <v>44363</v>
      </c>
      <c r="AI1469" s="14">
        <v>44379</v>
      </c>
      <c r="AJ1469">
        <v>20</v>
      </c>
      <c r="AK1469" s="14">
        <v>44399</v>
      </c>
      <c r="AL1469" s="15">
        <f t="shared" si="210"/>
        <v>12750000</v>
      </c>
      <c r="AM1469" s="16">
        <v>7</v>
      </c>
      <c r="AN1469" s="14">
        <v>44614</v>
      </c>
      <c r="AO1469" s="14">
        <v>44674</v>
      </c>
      <c r="AP1469" s="15"/>
      <c r="AQ1469" s="15"/>
      <c r="AR1469" s="15"/>
      <c r="AS1469" s="15"/>
      <c r="AT1469" s="15"/>
      <c r="AU1469" s="15"/>
      <c r="AV1469" s="15">
        <v>1275000</v>
      </c>
      <c r="AW1469" s="15"/>
      <c r="AX1469" s="15"/>
      <c r="AY1469" s="15">
        <v>11475000</v>
      </c>
      <c r="AZ1469" s="15"/>
      <c r="BA1469" s="15"/>
      <c r="BB1469" s="19">
        <f t="shared" si="209"/>
        <v>1275000</v>
      </c>
      <c r="BC1469" s="15">
        <f t="shared" si="212"/>
        <v>12750000</v>
      </c>
      <c r="BD1469" s="15">
        <f t="shared" si="208"/>
        <v>12750000</v>
      </c>
      <c r="BE1469" t="str">
        <f t="shared" si="213"/>
        <v>OK</v>
      </c>
      <c r="BF1469">
        <f t="shared" si="214"/>
        <v>2</v>
      </c>
    </row>
    <row r="1470" spans="1:58" hidden="1">
      <c r="A1470">
        <v>13</v>
      </c>
      <c r="B1470" t="s">
        <v>24</v>
      </c>
      <c r="C1470" t="s">
        <v>1359</v>
      </c>
      <c r="D1470" t="s">
        <v>1294</v>
      </c>
      <c r="E1470" t="s">
        <v>10</v>
      </c>
      <c r="F1470" t="s">
        <v>197</v>
      </c>
      <c r="G1470">
        <v>5911</v>
      </c>
      <c r="H1470">
        <v>20</v>
      </c>
      <c r="I1470" s="15">
        <v>17000000</v>
      </c>
      <c r="J1470" s="15">
        <v>850000</v>
      </c>
      <c r="L1470">
        <v>20</v>
      </c>
      <c r="M1470" t="s">
        <v>40</v>
      </c>
      <c r="N1470" s="17" t="s">
        <v>48</v>
      </c>
      <c r="O1470" t="s">
        <v>114</v>
      </c>
      <c r="P1470" t="s">
        <v>1525</v>
      </c>
      <c r="Q1470" t="s">
        <v>52</v>
      </c>
      <c r="R1470" t="s">
        <v>117</v>
      </c>
      <c r="S1470" t="s">
        <v>152</v>
      </c>
      <c r="T1470" t="s">
        <v>923</v>
      </c>
      <c r="U1470" t="s">
        <v>1120</v>
      </c>
      <c r="V1470" s="17" t="str">
        <f t="shared" si="211"/>
        <v>13-591106</v>
      </c>
      <c r="W1470" t="s">
        <v>1535</v>
      </c>
      <c r="X1470" s="17" t="s">
        <v>40</v>
      </c>
      <c r="Y1470" s="14"/>
      <c r="AA1470" s="14"/>
      <c r="AB1470" s="14">
        <v>44330</v>
      </c>
      <c r="AC1470" s="19">
        <f t="shared" si="215"/>
        <v>17000000</v>
      </c>
      <c r="AD1470">
        <v>17</v>
      </c>
      <c r="AE1470" s="14">
        <v>44347</v>
      </c>
      <c r="AF1470" s="14">
        <v>44348</v>
      </c>
      <c r="AG1470">
        <v>15</v>
      </c>
      <c r="AH1470" s="14">
        <v>44363</v>
      </c>
      <c r="AI1470" s="14">
        <v>44379</v>
      </c>
      <c r="AJ1470">
        <v>20</v>
      </c>
      <c r="AK1470" s="14">
        <v>44399</v>
      </c>
      <c r="AL1470" s="15">
        <f t="shared" si="210"/>
        <v>17000000</v>
      </c>
      <c r="AM1470" s="16">
        <v>7</v>
      </c>
      <c r="AN1470" s="14">
        <v>44614</v>
      </c>
      <c r="AO1470" s="14">
        <v>44674</v>
      </c>
      <c r="AP1470" s="15"/>
      <c r="AQ1470" s="15"/>
      <c r="AR1470" s="15"/>
      <c r="AS1470" s="15"/>
      <c r="AT1470" s="15"/>
      <c r="AU1470" s="15"/>
      <c r="AV1470" s="15">
        <v>1700000</v>
      </c>
      <c r="AW1470" s="15"/>
      <c r="AX1470" s="15"/>
      <c r="AY1470" s="15">
        <v>15300000</v>
      </c>
      <c r="AZ1470" s="15"/>
      <c r="BA1470" s="15"/>
      <c r="BB1470" s="19">
        <f t="shared" si="209"/>
        <v>1700000</v>
      </c>
      <c r="BC1470" s="15">
        <f t="shared" si="212"/>
        <v>17000000</v>
      </c>
      <c r="BD1470" s="15">
        <f t="shared" si="208"/>
        <v>17000000</v>
      </c>
      <c r="BE1470" t="str">
        <f t="shared" si="213"/>
        <v>OK</v>
      </c>
      <c r="BF1470">
        <f t="shared" si="214"/>
        <v>2</v>
      </c>
    </row>
    <row r="1471" spans="1:58" hidden="1">
      <c r="A1471">
        <v>13</v>
      </c>
      <c r="B1471" t="s">
        <v>24</v>
      </c>
      <c r="C1471" t="s">
        <v>1333</v>
      </c>
      <c r="D1471" t="s">
        <v>1305</v>
      </c>
      <c r="E1471" t="s">
        <v>10</v>
      </c>
      <c r="F1471" t="s">
        <v>197</v>
      </c>
      <c r="G1471">
        <v>5911</v>
      </c>
      <c r="H1471">
        <v>17</v>
      </c>
      <c r="I1471" s="15">
        <v>14450000</v>
      </c>
      <c r="J1471" s="15">
        <v>850000</v>
      </c>
      <c r="L1471">
        <v>17</v>
      </c>
      <c r="M1471" t="s">
        <v>40</v>
      </c>
      <c r="N1471" s="17" t="s">
        <v>48</v>
      </c>
      <c r="O1471" t="s">
        <v>114</v>
      </c>
      <c r="P1471" t="s">
        <v>1525</v>
      </c>
      <c r="Q1471" t="s">
        <v>52</v>
      </c>
      <c r="R1471" t="s">
        <v>117</v>
      </c>
      <c r="S1471" t="s">
        <v>152</v>
      </c>
      <c r="T1471" t="s">
        <v>923</v>
      </c>
      <c r="U1471" t="s">
        <v>1120</v>
      </c>
      <c r="V1471" s="17" t="str">
        <f t="shared" si="211"/>
        <v>13-591106</v>
      </c>
      <c r="W1471" t="s">
        <v>1526</v>
      </c>
      <c r="X1471" s="17" t="s">
        <v>40</v>
      </c>
      <c r="Y1471" s="14"/>
      <c r="AA1471" s="14"/>
      <c r="AB1471" s="14">
        <v>44330</v>
      </c>
      <c r="AC1471" s="19">
        <f t="shared" si="215"/>
        <v>14450000</v>
      </c>
      <c r="AD1471">
        <v>17</v>
      </c>
      <c r="AE1471" s="14">
        <v>44347</v>
      </c>
      <c r="AF1471" s="14">
        <v>44348</v>
      </c>
      <c r="AG1471">
        <v>15</v>
      </c>
      <c r="AH1471" s="14">
        <v>44363</v>
      </c>
      <c r="AI1471" s="14">
        <v>44379</v>
      </c>
      <c r="AJ1471">
        <v>20</v>
      </c>
      <c r="AK1471" s="14">
        <v>44399</v>
      </c>
      <c r="AL1471" s="15">
        <f t="shared" si="210"/>
        <v>14450000</v>
      </c>
      <c r="AM1471" s="16">
        <v>7</v>
      </c>
      <c r="AN1471" s="14">
        <v>44614</v>
      </c>
      <c r="AO1471" s="14">
        <v>44674</v>
      </c>
      <c r="AP1471" s="15"/>
      <c r="AQ1471" s="15"/>
      <c r="AR1471" s="15"/>
      <c r="AS1471" s="15"/>
      <c r="AT1471" s="15"/>
      <c r="AU1471" s="15"/>
      <c r="AV1471" s="15">
        <v>1445000</v>
      </c>
      <c r="AW1471" s="15"/>
      <c r="AX1471" s="15"/>
      <c r="AY1471" s="15">
        <v>13005000</v>
      </c>
      <c r="AZ1471" s="15"/>
      <c r="BA1471" s="15"/>
      <c r="BB1471" s="19">
        <f t="shared" si="209"/>
        <v>1445000</v>
      </c>
      <c r="BC1471" s="15">
        <f t="shared" si="212"/>
        <v>14450000</v>
      </c>
      <c r="BD1471" s="15">
        <f t="shared" si="208"/>
        <v>14450000</v>
      </c>
      <c r="BE1471" t="str">
        <f t="shared" si="213"/>
        <v>OK</v>
      </c>
      <c r="BF1471">
        <f t="shared" si="214"/>
        <v>2</v>
      </c>
    </row>
    <row r="1472" spans="1:58" hidden="1">
      <c r="A1472">
        <v>13</v>
      </c>
      <c r="B1472" t="s">
        <v>24</v>
      </c>
      <c r="C1472" t="s">
        <v>1382</v>
      </c>
      <c r="D1472" t="s">
        <v>1325</v>
      </c>
      <c r="E1472" t="s">
        <v>10</v>
      </c>
      <c r="F1472" t="s">
        <v>197</v>
      </c>
      <c r="G1472">
        <v>5911</v>
      </c>
      <c r="H1472">
        <v>30</v>
      </c>
      <c r="I1472" s="15">
        <v>25500000</v>
      </c>
      <c r="J1472" s="15">
        <v>850000</v>
      </c>
      <c r="L1472">
        <v>30</v>
      </c>
      <c r="M1472" t="s">
        <v>40</v>
      </c>
      <c r="N1472" s="17" t="s">
        <v>48</v>
      </c>
      <c r="O1472" t="s">
        <v>114</v>
      </c>
      <c r="P1472" t="s">
        <v>1525</v>
      </c>
      <c r="Q1472" t="s">
        <v>52</v>
      </c>
      <c r="R1472" t="s">
        <v>117</v>
      </c>
      <c r="S1472" t="s">
        <v>152</v>
      </c>
      <c r="T1472" t="s">
        <v>923</v>
      </c>
      <c r="U1472" t="s">
        <v>1120</v>
      </c>
      <c r="V1472" s="17" t="str">
        <f t="shared" si="211"/>
        <v>13-591106</v>
      </c>
      <c r="W1472" t="s">
        <v>1532</v>
      </c>
      <c r="X1472" s="17" t="s">
        <v>40</v>
      </c>
      <c r="Y1472" s="14"/>
      <c r="AA1472" s="14"/>
      <c r="AB1472" s="14">
        <v>44330</v>
      </c>
      <c r="AC1472" s="19">
        <f t="shared" si="215"/>
        <v>25500000</v>
      </c>
      <c r="AD1472">
        <v>17</v>
      </c>
      <c r="AE1472" s="14">
        <v>44347</v>
      </c>
      <c r="AF1472" s="14">
        <v>44348</v>
      </c>
      <c r="AG1472">
        <v>15</v>
      </c>
      <c r="AH1472" s="14">
        <v>44363</v>
      </c>
      <c r="AI1472" s="14">
        <v>44379</v>
      </c>
      <c r="AJ1472">
        <v>20</v>
      </c>
      <c r="AK1472" s="14">
        <v>44399</v>
      </c>
      <c r="AL1472" s="15">
        <f t="shared" si="210"/>
        <v>25500000</v>
      </c>
      <c r="AM1472" s="16">
        <v>7</v>
      </c>
      <c r="AN1472" s="14">
        <v>44614</v>
      </c>
      <c r="AO1472" s="14">
        <v>44674</v>
      </c>
      <c r="AP1472" s="15"/>
      <c r="AQ1472" s="15"/>
      <c r="AR1472" s="15"/>
      <c r="AS1472" s="15"/>
      <c r="AT1472" s="15"/>
      <c r="AU1472" s="15"/>
      <c r="AV1472" s="15">
        <v>2550000</v>
      </c>
      <c r="AW1472" s="15"/>
      <c r="AX1472" s="15"/>
      <c r="AY1472" s="15">
        <v>22950000</v>
      </c>
      <c r="AZ1472" s="15"/>
      <c r="BA1472" s="15"/>
      <c r="BB1472" s="19">
        <f t="shared" si="209"/>
        <v>2550000</v>
      </c>
      <c r="BC1472" s="15">
        <f t="shared" si="212"/>
        <v>25500000</v>
      </c>
      <c r="BD1472" s="15">
        <f t="shared" si="208"/>
        <v>25500000</v>
      </c>
      <c r="BE1472" t="str">
        <f t="shared" si="213"/>
        <v>OK</v>
      </c>
      <c r="BF1472">
        <f t="shared" si="214"/>
        <v>2</v>
      </c>
    </row>
    <row r="1473" spans="1:58" hidden="1">
      <c r="A1473">
        <v>13</v>
      </c>
      <c r="B1473" t="s">
        <v>24</v>
      </c>
      <c r="C1473" t="s">
        <v>1414</v>
      </c>
      <c r="D1473" t="s">
        <v>1318</v>
      </c>
      <c r="E1473" t="s">
        <v>10</v>
      </c>
      <c r="F1473" t="s">
        <v>197</v>
      </c>
      <c r="G1473">
        <v>5911</v>
      </c>
      <c r="H1473">
        <v>7</v>
      </c>
      <c r="I1473" s="15">
        <v>5950000</v>
      </c>
      <c r="J1473" s="15">
        <v>850000</v>
      </c>
      <c r="L1473">
        <v>7</v>
      </c>
      <c r="M1473" t="s">
        <v>40</v>
      </c>
      <c r="N1473" s="17" t="s">
        <v>48</v>
      </c>
      <c r="O1473" t="s">
        <v>114</v>
      </c>
      <c r="P1473" t="s">
        <v>1525</v>
      </c>
      <c r="Q1473" t="s">
        <v>52</v>
      </c>
      <c r="R1473" t="s">
        <v>117</v>
      </c>
      <c r="S1473" t="s">
        <v>152</v>
      </c>
      <c r="T1473" t="s">
        <v>923</v>
      </c>
      <c r="U1473" t="s">
        <v>1120</v>
      </c>
      <c r="V1473" s="17" t="str">
        <f t="shared" si="211"/>
        <v>13-591106</v>
      </c>
      <c r="W1473" t="s">
        <v>1533</v>
      </c>
      <c r="X1473" s="17" t="s">
        <v>40</v>
      </c>
      <c r="Y1473" s="14"/>
      <c r="AA1473" s="14"/>
      <c r="AB1473" s="14">
        <v>44330</v>
      </c>
      <c r="AC1473" s="19">
        <f t="shared" si="215"/>
        <v>5950000</v>
      </c>
      <c r="AD1473">
        <v>17</v>
      </c>
      <c r="AE1473" s="14">
        <v>44347</v>
      </c>
      <c r="AF1473" s="14">
        <v>44348</v>
      </c>
      <c r="AG1473">
        <v>15</v>
      </c>
      <c r="AH1473" s="14">
        <v>44363</v>
      </c>
      <c r="AI1473" s="14">
        <v>44379</v>
      </c>
      <c r="AJ1473">
        <v>20</v>
      </c>
      <c r="AK1473" s="14">
        <v>44399</v>
      </c>
      <c r="AL1473" s="15">
        <f t="shared" si="210"/>
        <v>5950000</v>
      </c>
      <c r="AM1473" s="16">
        <v>7</v>
      </c>
      <c r="AN1473" s="14">
        <v>44614</v>
      </c>
      <c r="AO1473" s="14">
        <v>44674</v>
      </c>
      <c r="AP1473" s="15"/>
      <c r="AQ1473" s="15"/>
      <c r="AR1473" s="15"/>
      <c r="AS1473" s="15"/>
      <c r="AT1473" s="15"/>
      <c r="AU1473" s="15"/>
      <c r="AV1473" s="15">
        <v>595000</v>
      </c>
      <c r="AW1473" s="15"/>
      <c r="AX1473" s="15"/>
      <c r="AY1473" s="15">
        <v>5355000</v>
      </c>
      <c r="AZ1473" s="15"/>
      <c r="BA1473" s="15"/>
      <c r="BB1473" s="19">
        <f t="shared" si="209"/>
        <v>595000</v>
      </c>
      <c r="BC1473" s="15">
        <f t="shared" si="212"/>
        <v>5950000</v>
      </c>
      <c r="BD1473" s="15">
        <f t="shared" si="208"/>
        <v>5950000</v>
      </c>
      <c r="BE1473" t="str">
        <f t="shared" si="213"/>
        <v>OK</v>
      </c>
      <c r="BF1473">
        <f t="shared" si="214"/>
        <v>2</v>
      </c>
    </row>
    <row r="1474" spans="1:58" hidden="1">
      <c r="A1474">
        <v>13</v>
      </c>
      <c r="B1474" t="s">
        <v>24</v>
      </c>
      <c r="C1474" t="s">
        <v>1415</v>
      </c>
      <c r="D1474" t="s">
        <v>1325</v>
      </c>
      <c r="E1474" t="s">
        <v>10</v>
      </c>
      <c r="F1474" t="s">
        <v>197</v>
      </c>
      <c r="G1474">
        <v>5911</v>
      </c>
      <c r="H1474">
        <v>3</v>
      </c>
      <c r="I1474" s="15">
        <v>2550000</v>
      </c>
      <c r="J1474" s="15">
        <v>850000</v>
      </c>
      <c r="L1474">
        <v>3</v>
      </c>
      <c r="M1474" t="s">
        <v>40</v>
      </c>
      <c r="N1474" s="17" t="s">
        <v>48</v>
      </c>
      <c r="O1474" t="s">
        <v>114</v>
      </c>
      <c r="P1474" t="s">
        <v>1525</v>
      </c>
      <c r="Q1474" t="s">
        <v>52</v>
      </c>
      <c r="R1474" t="s">
        <v>117</v>
      </c>
      <c r="S1474" t="s">
        <v>152</v>
      </c>
      <c r="T1474" t="s">
        <v>923</v>
      </c>
      <c r="U1474" t="s">
        <v>1120</v>
      </c>
      <c r="V1474" s="17" t="str">
        <f t="shared" si="211"/>
        <v>13-591106</v>
      </c>
      <c r="W1474" t="s">
        <v>1531</v>
      </c>
      <c r="X1474" s="17" t="s">
        <v>40</v>
      </c>
      <c r="Y1474" s="14"/>
      <c r="AA1474" s="14"/>
      <c r="AB1474" s="14">
        <v>44330</v>
      </c>
      <c r="AC1474" s="19">
        <f t="shared" si="215"/>
        <v>2550000</v>
      </c>
      <c r="AD1474">
        <v>17</v>
      </c>
      <c r="AE1474" s="14">
        <v>44347</v>
      </c>
      <c r="AF1474" s="14">
        <v>44348</v>
      </c>
      <c r="AG1474">
        <v>15</v>
      </c>
      <c r="AH1474" s="14">
        <v>44363</v>
      </c>
      <c r="AI1474" s="14">
        <v>44379</v>
      </c>
      <c r="AJ1474">
        <v>20</v>
      </c>
      <c r="AK1474" s="14">
        <v>44399</v>
      </c>
      <c r="AL1474" s="15">
        <f t="shared" si="210"/>
        <v>2550000</v>
      </c>
      <c r="AM1474" s="16">
        <v>7</v>
      </c>
      <c r="AN1474" s="14">
        <v>44614</v>
      </c>
      <c r="AO1474" s="14">
        <v>44674</v>
      </c>
      <c r="AP1474" s="15"/>
      <c r="AQ1474" s="15"/>
      <c r="AR1474" s="15"/>
      <c r="AS1474" s="15"/>
      <c r="AT1474" s="15"/>
      <c r="AU1474" s="15"/>
      <c r="AV1474" s="15">
        <v>255000</v>
      </c>
      <c r="AW1474" s="15"/>
      <c r="AX1474" s="15"/>
      <c r="AY1474" s="15">
        <v>2295000</v>
      </c>
      <c r="AZ1474" s="15"/>
      <c r="BA1474" s="15"/>
      <c r="BB1474" s="19">
        <f t="shared" si="209"/>
        <v>255000</v>
      </c>
      <c r="BC1474" s="15">
        <f t="shared" si="212"/>
        <v>2550000</v>
      </c>
      <c r="BD1474" s="15">
        <f t="shared" ref="BD1474:BD1537" si="216">I1474</f>
        <v>2550000</v>
      </c>
      <c r="BE1474" t="str">
        <f t="shared" si="213"/>
        <v>OK</v>
      </c>
      <c r="BF1474">
        <f t="shared" si="214"/>
        <v>2</v>
      </c>
    </row>
    <row r="1475" spans="1:58" hidden="1">
      <c r="A1475">
        <v>13</v>
      </c>
      <c r="B1475" t="s">
        <v>24</v>
      </c>
      <c r="C1475" t="s">
        <v>1383</v>
      </c>
      <c r="D1475" t="s">
        <v>1308</v>
      </c>
      <c r="E1475" t="s">
        <v>10</v>
      </c>
      <c r="F1475" t="s">
        <v>197</v>
      </c>
      <c r="G1475">
        <v>5911</v>
      </c>
      <c r="H1475">
        <v>26</v>
      </c>
      <c r="I1475" s="15">
        <v>22100000</v>
      </c>
      <c r="J1475" s="15">
        <v>850000</v>
      </c>
      <c r="L1475">
        <v>26</v>
      </c>
      <c r="M1475" t="s">
        <v>40</v>
      </c>
      <c r="N1475" s="17" t="s">
        <v>48</v>
      </c>
      <c r="O1475" t="s">
        <v>114</v>
      </c>
      <c r="P1475" t="s">
        <v>1525</v>
      </c>
      <c r="Q1475" t="s">
        <v>52</v>
      </c>
      <c r="R1475" t="s">
        <v>117</v>
      </c>
      <c r="S1475" t="s">
        <v>152</v>
      </c>
      <c r="T1475" t="s">
        <v>923</v>
      </c>
      <c r="U1475" t="s">
        <v>1120</v>
      </c>
      <c r="V1475" s="17" t="str">
        <f t="shared" si="211"/>
        <v>13-591106</v>
      </c>
      <c r="W1475" t="s">
        <v>1534</v>
      </c>
      <c r="X1475" s="17" t="s">
        <v>40</v>
      </c>
      <c r="Y1475" s="14"/>
      <c r="AA1475" s="14"/>
      <c r="AB1475" s="14">
        <v>44330</v>
      </c>
      <c r="AC1475" s="19">
        <f t="shared" si="215"/>
        <v>22100000</v>
      </c>
      <c r="AD1475">
        <v>17</v>
      </c>
      <c r="AE1475" s="14">
        <v>44347</v>
      </c>
      <c r="AF1475" s="14">
        <v>44348</v>
      </c>
      <c r="AG1475">
        <v>15</v>
      </c>
      <c r="AH1475" s="14">
        <v>44363</v>
      </c>
      <c r="AI1475" s="14">
        <v>44379</v>
      </c>
      <c r="AJ1475">
        <v>20</v>
      </c>
      <c r="AK1475" s="14">
        <v>44399</v>
      </c>
      <c r="AL1475" s="15">
        <f t="shared" si="210"/>
        <v>22100000</v>
      </c>
      <c r="AM1475" s="16">
        <v>7</v>
      </c>
      <c r="AN1475" s="14">
        <v>44614</v>
      </c>
      <c r="AO1475" s="14">
        <v>44674</v>
      </c>
      <c r="AP1475" s="15"/>
      <c r="AQ1475" s="15"/>
      <c r="AR1475" s="15"/>
      <c r="AS1475" s="15"/>
      <c r="AT1475" s="15"/>
      <c r="AU1475" s="15"/>
      <c r="AV1475" s="15">
        <v>2210000</v>
      </c>
      <c r="AW1475" s="15"/>
      <c r="AX1475" s="15"/>
      <c r="AY1475" s="15">
        <v>19890000</v>
      </c>
      <c r="AZ1475" s="15"/>
      <c r="BA1475" s="15"/>
      <c r="BB1475" s="19">
        <f t="shared" ref="BB1475:BB1538" si="217">SUM(AP1475:AV1475)</f>
        <v>2210000</v>
      </c>
      <c r="BC1475" s="15">
        <f t="shared" si="212"/>
        <v>22100000</v>
      </c>
      <c r="BD1475" s="15">
        <f t="shared" si="216"/>
        <v>22100000</v>
      </c>
      <c r="BE1475" t="str">
        <f t="shared" si="213"/>
        <v>OK</v>
      </c>
      <c r="BF1475">
        <f t="shared" si="214"/>
        <v>2</v>
      </c>
    </row>
    <row r="1476" spans="1:58" hidden="1">
      <c r="A1476">
        <v>13</v>
      </c>
      <c r="B1476" t="s">
        <v>24</v>
      </c>
      <c r="C1476" t="s">
        <v>1335</v>
      </c>
      <c r="D1476" t="s">
        <v>1318</v>
      </c>
      <c r="E1476" t="s">
        <v>10</v>
      </c>
      <c r="F1476" t="s">
        <v>197</v>
      </c>
      <c r="G1476">
        <v>5911</v>
      </c>
      <c r="H1476">
        <v>40</v>
      </c>
      <c r="I1476" s="15">
        <v>34000000</v>
      </c>
      <c r="J1476" s="15">
        <v>850000</v>
      </c>
      <c r="L1476">
        <v>40</v>
      </c>
      <c r="M1476" t="s">
        <v>40</v>
      </c>
      <c r="N1476" s="17" t="s">
        <v>48</v>
      </c>
      <c r="O1476" t="s">
        <v>114</v>
      </c>
      <c r="P1476" t="s">
        <v>1525</v>
      </c>
      <c r="Q1476" t="s">
        <v>52</v>
      </c>
      <c r="R1476" t="s">
        <v>117</v>
      </c>
      <c r="S1476" t="s">
        <v>152</v>
      </c>
      <c r="T1476" t="s">
        <v>923</v>
      </c>
      <c r="U1476" t="s">
        <v>1120</v>
      </c>
      <c r="V1476" s="17" t="str">
        <f t="shared" si="211"/>
        <v>13-591106</v>
      </c>
      <c r="W1476" t="s">
        <v>1533</v>
      </c>
      <c r="X1476" s="17" t="s">
        <v>40</v>
      </c>
      <c r="Y1476" s="14"/>
      <c r="AA1476" s="14"/>
      <c r="AB1476" s="14">
        <v>44330</v>
      </c>
      <c r="AC1476" s="19">
        <f t="shared" si="215"/>
        <v>34000000</v>
      </c>
      <c r="AD1476">
        <v>17</v>
      </c>
      <c r="AE1476" s="14">
        <v>44347</v>
      </c>
      <c r="AF1476" s="14">
        <v>44348</v>
      </c>
      <c r="AG1476">
        <v>15</v>
      </c>
      <c r="AH1476" s="14">
        <v>44363</v>
      </c>
      <c r="AI1476" s="14">
        <v>44379</v>
      </c>
      <c r="AJ1476">
        <v>20</v>
      </c>
      <c r="AK1476" s="14">
        <v>44399</v>
      </c>
      <c r="AL1476" s="15">
        <f t="shared" si="210"/>
        <v>34000000</v>
      </c>
      <c r="AM1476" s="16">
        <v>7</v>
      </c>
      <c r="AN1476" s="14">
        <v>44614</v>
      </c>
      <c r="AO1476" s="14">
        <v>44674</v>
      </c>
      <c r="AP1476" s="15"/>
      <c r="AQ1476" s="15"/>
      <c r="AR1476" s="15"/>
      <c r="AS1476" s="15"/>
      <c r="AT1476" s="15"/>
      <c r="AU1476" s="15"/>
      <c r="AV1476" s="15">
        <v>3400000</v>
      </c>
      <c r="AW1476" s="15"/>
      <c r="AX1476" s="15"/>
      <c r="AY1476" s="15">
        <v>30600000</v>
      </c>
      <c r="AZ1476" s="15"/>
      <c r="BA1476" s="15"/>
      <c r="BB1476" s="19">
        <f t="shared" si="217"/>
        <v>3400000</v>
      </c>
      <c r="BC1476" s="15">
        <f t="shared" si="212"/>
        <v>34000000</v>
      </c>
      <c r="BD1476" s="15">
        <f t="shared" si="216"/>
        <v>34000000</v>
      </c>
      <c r="BE1476" t="str">
        <f t="shared" si="213"/>
        <v>OK</v>
      </c>
      <c r="BF1476">
        <f t="shared" si="214"/>
        <v>2</v>
      </c>
    </row>
    <row r="1477" spans="1:58" hidden="1">
      <c r="A1477">
        <v>13</v>
      </c>
      <c r="B1477" t="s">
        <v>24</v>
      </c>
      <c r="C1477" t="s">
        <v>1337</v>
      </c>
      <c r="D1477" t="s">
        <v>1311</v>
      </c>
      <c r="E1477" t="s">
        <v>10</v>
      </c>
      <c r="F1477" t="s">
        <v>197</v>
      </c>
      <c r="G1477">
        <v>5911</v>
      </c>
      <c r="H1477">
        <v>14</v>
      </c>
      <c r="I1477" s="15">
        <v>11900000</v>
      </c>
      <c r="J1477" s="15">
        <v>850000</v>
      </c>
      <c r="L1477">
        <v>14</v>
      </c>
      <c r="M1477" t="s">
        <v>40</v>
      </c>
      <c r="N1477" s="17" t="s">
        <v>48</v>
      </c>
      <c r="O1477" t="s">
        <v>114</v>
      </c>
      <c r="P1477" t="s">
        <v>1525</v>
      </c>
      <c r="Q1477" t="s">
        <v>52</v>
      </c>
      <c r="R1477" t="s">
        <v>117</v>
      </c>
      <c r="S1477" t="s">
        <v>152</v>
      </c>
      <c r="T1477" t="s">
        <v>923</v>
      </c>
      <c r="U1477" t="s">
        <v>1120</v>
      </c>
      <c r="V1477" s="17" t="str">
        <f t="shared" si="211"/>
        <v>13-591106</v>
      </c>
      <c r="W1477" t="s">
        <v>1531</v>
      </c>
      <c r="X1477" s="17" t="s">
        <v>40</v>
      </c>
      <c r="Y1477" s="14"/>
      <c r="AA1477" s="14"/>
      <c r="AB1477" s="14">
        <v>44330</v>
      </c>
      <c r="AC1477" s="19">
        <f t="shared" si="215"/>
        <v>11900000</v>
      </c>
      <c r="AD1477">
        <v>17</v>
      </c>
      <c r="AE1477" s="14">
        <v>44347</v>
      </c>
      <c r="AF1477" s="14">
        <v>44348</v>
      </c>
      <c r="AG1477">
        <v>15</v>
      </c>
      <c r="AH1477" s="14">
        <v>44363</v>
      </c>
      <c r="AI1477" s="14">
        <v>44379</v>
      </c>
      <c r="AJ1477">
        <v>20</v>
      </c>
      <c r="AK1477" s="14">
        <v>44399</v>
      </c>
      <c r="AL1477" s="15">
        <f t="shared" ref="AL1477:AL1490" si="218">I1477</f>
        <v>11900000</v>
      </c>
      <c r="AM1477" s="16">
        <v>7</v>
      </c>
      <c r="AN1477" s="14">
        <v>44614</v>
      </c>
      <c r="AO1477" s="14">
        <v>44674</v>
      </c>
      <c r="AP1477" s="15"/>
      <c r="AQ1477" s="15"/>
      <c r="AR1477" s="15"/>
      <c r="AS1477" s="15"/>
      <c r="AT1477" s="15"/>
      <c r="AU1477" s="15"/>
      <c r="AV1477" s="15">
        <v>1190000</v>
      </c>
      <c r="AW1477" s="15"/>
      <c r="AX1477" s="15"/>
      <c r="AY1477" s="15">
        <v>10710000</v>
      </c>
      <c r="AZ1477" s="15"/>
      <c r="BA1477" s="15"/>
      <c r="BB1477" s="19">
        <f t="shared" si="217"/>
        <v>1190000</v>
      </c>
      <c r="BC1477" s="15">
        <f t="shared" si="212"/>
        <v>11900000</v>
      </c>
      <c r="BD1477" s="15">
        <f t="shared" si="216"/>
        <v>11900000</v>
      </c>
      <c r="BE1477" t="str">
        <f t="shared" si="213"/>
        <v>OK</v>
      </c>
      <c r="BF1477">
        <f t="shared" si="214"/>
        <v>2</v>
      </c>
    </row>
    <row r="1478" spans="1:58" hidden="1">
      <c r="A1478">
        <v>13</v>
      </c>
      <c r="B1478" t="s">
        <v>24</v>
      </c>
      <c r="C1478" t="s">
        <v>1339</v>
      </c>
      <c r="D1478" t="s">
        <v>1308</v>
      </c>
      <c r="E1478" t="s">
        <v>10</v>
      </c>
      <c r="F1478" t="s">
        <v>197</v>
      </c>
      <c r="G1478">
        <v>5911</v>
      </c>
      <c r="H1478">
        <v>14</v>
      </c>
      <c r="I1478" s="15">
        <v>11900000</v>
      </c>
      <c r="J1478" s="15">
        <v>850000</v>
      </c>
      <c r="L1478">
        <v>14</v>
      </c>
      <c r="M1478" t="s">
        <v>40</v>
      </c>
      <c r="N1478" s="17" t="s">
        <v>48</v>
      </c>
      <c r="O1478" t="s">
        <v>114</v>
      </c>
      <c r="P1478" t="s">
        <v>1525</v>
      </c>
      <c r="Q1478" t="s">
        <v>52</v>
      </c>
      <c r="R1478" t="s">
        <v>117</v>
      </c>
      <c r="S1478" t="s">
        <v>152</v>
      </c>
      <c r="T1478" t="s">
        <v>923</v>
      </c>
      <c r="U1478" t="s">
        <v>1120</v>
      </c>
      <c r="V1478" s="17" t="str">
        <f t="shared" si="211"/>
        <v>13-591106</v>
      </c>
      <c r="W1478" t="s">
        <v>1534</v>
      </c>
      <c r="X1478" s="17" t="s">
        <v>40</v>
      </c>
      <c r="Y1478" s="14"/>
      <c r="AA1478" s="14"/>
      <c r="AB1478" s="14">
        <v>44330</v>
      </c>
      <c r="AC1478" s="19">
        <f t="shared" si="215"/>
        <v>11900000</v>
      </c>
      <c r="AD1478">
        <v>17</v>
      </c>
      <c r="AE1478" s="14">
        <v>44347</v>
      </c>
      <c r="AF1478" s="14">
        <v>44348</v>
      </c>
      <c r="AG1478">
        <v>15</v>
      </c>
      <c r="AH1478" s="14">
        <v>44363</v>
      </c>
      <c r="AI1478" s="14">
        <v>44379</v>
      </c>
      <c r="AJ1478">
        <v>20</v>
      </c>
      <c r="AK1478" s="14">
        <v>44399</v>
      </c>
      <c r="AL1478" s="15">
        <f t="shared" si="218"/>
        <v>11900000</v>
      </c>
      <c r="AM1478" s="16">
        <v>7</v>
      </c>
      <c r="AN1478" s="14">
        <v>44614</v>
      </c>
      <c r="AO1478" s="14">
        <v>44674</v>
      </c>
      <c r="AP1478" s="15"/>
      <c r="AQ1478" s="15"/>
      <c r="AR1478" s="15"/>
      <c r="AS1478" s="15"/>
      <c r="AT1478" s="15"/>
      <c r="AU1478" s="15"/>
      <c r="AV1478" s="15">
        <v>1190000</v>
      </c>
      <c r="AW1478" s="15"/>
      <c r="AX1478" s="15"/>
      <c r="AY1478" s="15">
        <v>10710000</v>
      </c>
      <c r="AZ1478" s="15"/>
      <c r="BA1478" s="15"/>
      <c r="BB1478" s="19">
        <f t="shared" si="217"/>
        <v>1190000</v>
      </c>
      <c r="BC1478" s="15">
        <f t="shared" si="212"/>
        <v>11900000</v>
      </c>
      <c r="BD1478" s="15">
        <f t="shared" si="216"/>
        <v>11900000</v>
      </c>
      <c r="BE1478" t="str">
        <f t="shared" si="213"/>
        <v>OK</v>
      </c>
      <c r="BF1478">
        <f t="shared" si="214"/>
        <v>2</v>
      </c>
    </row>
    <row r="1479" spans="1:58" hidden="1">
      <c r="A1479">
        <v>13</v>
      </c>
      <c r="B1479" t="s">
        <v>24</v>
      </c>
      <c r="C1479" t="s">
        <v>1360</v>
      </c>
      <c r="D1479" t="s">
        <v>1311</v>
      </c>
      <c r="E1479" t="s">
        <v>10</v>
      </c>
      <c r="F1479" t="s">
        <v>197</v>
      </c>
      <c r="G1479">
        <v>5911</v>
      </c>
      <c r="H1479">
        <v>20</v>
      </c>
      <c r="I1479" s="15">
        <v>17000000</v>
      </c>
      <c r="J1479" s="15">
        <v>850000</v>
      </c>
      <c r="L1479">
        <v>20</v>
      </c>
      <c r="M1479" t="s">
        <v>40</v>
      </c>
      <c r="N1479" s="17" t="s">
        <v>48</v>
      </c>
      <c r="O1479" t="s">
        <v>114</v>
      </c>
      <c r="P1479" t="s">
        <v>1525</v>
      </c>
      <c r="Q1479" t="s">
        <v>52</v>
      </c>
      <c r="R1479" t="s">
        <v>117</v>
      </c>
      <c r="S1479" t="s">
        <v>152</v>
      </c>
      <c r="T1479" t="s">
        <v>923</v>
      </c>
      <c r="U1479" t="s">
        <v>1120</v>
      </c>
      <c r="V1479" s="17" t="str">
        <f t="shared" si="211"/>
        <v>13-591106</v>
      </c>
      <c r="W1479" t="s">
        <v>1531</v>
      </c>
      <c r="X1479" s="17" t="s">
        <v>40</v>
      </c>
      <c r="Y1479" s="14"/>
      <c r="AA1479" s="14"/>
      <c r="AB1479" s="14">
        <v>44330</v>
      </c>
      <c r="AC1479" s="19">
        <f t="shared" si="215"/>
        <v>17000000</v>
      </c>
      <c r="AD1479">
        <v>17</v>
      </c>
      <c r="AE1479" s="14">
        <v>44347</v>
      </c>
      <c r="AF1479" s="14">
        <v>44348</v>
      </c>
      <c r="AG1479">
        <v>15</v>
      </c>
      <c r="AH1479" s="14">
        <v>44363</v>
      </c>
      <c r="AI1479" s="14">
        <v>44379</v>
      </c>
      <c r="AJ1479">
        <v>20</v>
      </c>
      <c r="AK1479" s="14">
        <v>44399</v>
      </c>
      <c r="AL1479" s="15">
        <f t="shared" si="218"/>
        <v>17000000</v>
      </c>
      <c r="AM1479" s="16">
        <v>7</v>
      </c>
      <c r="AN1479" s="14">
        <v>44614</v>
      </c>
      <c r="AO1479" s="14">
        <v>44674</v>
      </c>
      <c r="AP1479" s="15"/>
      <c r="AQ1479" s="15"/>
      <c r="AR1479" s="15"/>
      <c r="AS1479" s="15"/>
      <c r="AT1479" s="15"/>
      <c r="AU1479" s="15"/>
      <c r="AV1479" s="15">
        <v>1700000</v>
      </c>
      <c r="AW1479" s="15"/>
      <c r="AX1479" s="15"/>
      <c r="AY1479" s="15">
        <v>15300000</v>
      </c>
      <c r="AZ1479" s="15"/>
      <c r="BA1479" s="15"/>
      <c r="BB1479" s="19">
        <f t="shared" si="217"/>
        <v>1700000</v>
      </c>
      <c r="BC1479" s="15">
        <f t="shared" si="212"/>
        <v>17000000</v>
      </c>
      <c r="BD1479" s="15">
        <f t="shared" si="216"/>
        <v>17000000</v>
      </c>
      <c r="BE1479" t="str">
        <f t="shared" si="213"/>
        <v>OK</v>
      </c>
      <c r="BF1479">
        <f t="shared" si="214"/>
        <v>2</v>
      </c>
    </row>
    <row r="1480" spans="1:58" hidden="1">
      <c r="A1480">
        <v>13</v>
      </c>
      <c r="B1480" t="s">
        <v>24</v>
      </c>
      <c r="C1480" t="s">
        <v>1384</v>
      </c>
      <c r="D1480" t="s">
        <v>1308</v>
      </c>
      <c r="E1480" t="s">
        <v>10</v>
      </c>
      <c r="F1480" t="s">
        <v>197</v>
      </c>
      <c r="G1480">
        <v>5911</v>
      </c>
      <c r="H1480">
        <v>22</v>
      </c>
      <c r="I1480" s="15">
        <v>18700000</v>
      </c>
      <c r="J1480" s="15">
        <v>850000</v>
      </c>
      <c r="L1480">
        <v>22</v>
      </c>
      <c r="M1480" t="s">
        <v>40</v>
      </c>
      <c r="N1480" s="17" t="s">
        <v>48</v>
      </c>
      <c r="O1480" t="s">
        <v>114</v>
      </c>
      <c r="P1480" t="s">
        <v>1525</v>
      </c>
      <c r="Q1480" t="s">
        <v>52</v>
      </c>
      <c r="R1480" t="s">
        <v>117</v>
      </c>
      <c r="S1480" t="s">
        <v>152</v>
      </c>
      <c r="T1480" t="s">
        <v>923</v>
      </c>
      <c r="U1480" t="s">
        <v>1120</v>
      </c>
      <c r="V1480" s="17" t="str">
        <f t="shared" si="211"/>
        <v>13-591106</v>
      </c>
      <c r="W1480" t="s">
        <v>1534</v>
      </c>
      <c r="X1480" s="17" t="s">
        <v>40</v>
      </c>
      <c r="Y1480" s="14"/>
      <c r="AA1480" s="14"/>
      <c r="AB1480" s="14">
        <v>44330</v>
      </c>
      <c r="AC1480" s="19">
        <f t="shared" si="215"/>
        <v>18700000</v>
      </c>
      <c r="AD1480">
        <v>17</v>
      </c>
      <c r="AE1480" s="14">
        <v>44347</v>
      </c>
      <c r="AF1480" s="14">
        <v>44348</v>
      </c>
      <c r="AG1480">
        <v>15</v>
      </c>
      <c r="AH1480" s="14">
        <v>44363</v>
      </c>
      <c r="AI1480" s="14">
        <v>44379</v>
      </c>
      <c r="AJ1480">
        <v>20</v>
      </c>
      <c r="AK1480" s="14">
        <v>44399</v>
      </c>
      <c r="AL1480" s="15">
        <f t="shared" si="218"/>
        <v>18700000</v>
      </c>
      <c r="AM1480" s="16">
        <v>7</v>
      </c>
      <c r="AN1480" s="14">
        <v>44614</v>
      </c>
      <c r="AO1480" s="14">
        <v>44674</v>
      </c>
      <c r="AP1480" s="15"/>
      <c r="AQ1480" s="15"/>
      <c r="AR1480" s="15"/>
      <c r="AS1480" s="15"/>
      <c r="AT1480" s="15"/>
      <c r="AU1480" s="15"/>
      <c r="AV1480" s="15">
        <v>1870000</v>
      </c>
      <c r="AW1480" s="15"/>
      <c r="AX1480" s="15"/>
      <c r="AY1480" s="15">
        <v>16830000</v>
      </c>
      <c r="AZ1480" s="15"/>
      <c r="BA1480" s="15"/>
      <c r="BB1480" s="19">
        <f t="shared" si="217"/>
        <v>1870000</v>
      </c>
      <c r="BC1480" s="15">
        <f t="shared" si="212"/>
        <v>18700000</v>
      </c>
      <c r="BD1480" s="15">
        <f t="shared" si="216"/>
        <v>18700000</v>
      </c>
      <c r="BE1480" t="str">
        <f t="shared" si="213"/>
        <v>OK</v>
      </c>
      <c r="BF1480">
        <f t="shared" si="214"/>
        <v>2</v>
      </c>
    </row>
    <row r="1481" spans="1:58" hidden="1">
      <c r="A1481">
        <v>13</v>
      </c>
      <c r="B1481" t="s">
        <v>24</v>
      </c>
      <c r="C1481" t="s">
        <v>1385</v>
      </c>
      <c r="D1481" t="s">
        <v>1290</v>
      </c>
      <c r="E1481" t="s">
        <v>10</v>
      </c>
      <c r="F1481" t="s">
        <v>197</v>
      </c>
      <c r="G1481">
        <v>5911</v>
      </c>
      <c r="H1481">
        <v>33</v>
      </c>
      <c r="I1481" s="15">
        <v>28050000</v>
      </c>
      <c r="J1481" s="15">
        <v>850000</v>
      </c>
      <c r="L1481">
        <v>33</v>
      </c>
      <c r="M1481" t="s">
        <v>40</v>
      </c>
      <c r="N1481" s="17" t="s">
        <v>48</v>
      </c>
      <c r="O1481" t="s">
        <v>114</v>
      </c>
      <c r="P1481" t="s">
        <v>1525</v>
      </c>
      <c r="Q1481" t="s">
        <v>52</v>
      </c>
      <c r="R1481" t="s">
        <v>117</v>
      </c>
      <c r="S1481" t="s">
        <v>152</v>
      </c>
      <c r="T1481" t="s">
        <v>923</v>
      </c>
      <c r="U1481" t="s">
        <v>1120</v>
      </c>
      <c r="V1481" s="17" t="str">
        <f t="shared" si="211"/>
        <v>13-591106</v>
      </c>
      <c r="W1481" t="s">
        <v>1527</v>
      </c>
      <c r="X1481" s="17" t="s">
        <v>40</v>
      </c>
      <c r="Y1481" s="14"/>
      <c r="AA1481" s="14"/>
      <c r="AB1481" s="14">
        <v>44330</v>
      </c>
      <c r="AC1481" s="19">
        <f t="shared" si="215"/>
        <v>28050000</v>
      </c>
      <c r="AD1481">
        <v>17</v>
      </c>
      <c r="AE1481" s="14">
        <v>44347</v>
      </c>
      <c r="AF1481" s="14">
        <v>44348</v>
      </c>
      <c r="AG1481">
        <v>15</v>
      </c>
      <c r="AH1481" s="14">
        <v>44363</v>
      </c>
      <c r="AI1481" s="14">
        <v>44379</v>
      </c>
      <c r="AJ1481">
        <v>20</v>
      </c>
      <c r="AK1481" s="14">
        <v>44399</v>
      </c>
      <c r="AL1481" s="15">
        <f t="shared" si="218"/>
        <v>28050000</v>
      </c>
      <c r="AM1481" s="16">
        <v>7</v>
      </c>
      <c r="AN1481" s="14">
        <v>44614</v>
      </c>
      <c r="AO1481" s="14">
        <v>44674</v>
      </c>
      <c r="AP1481" s="15"/>
      <c r="AQ1481" s="15"/>
      <c r="AR1481" s="15"/>
      <c r="AS1481" s="15"/>
      <c r="AT1481" s="15"/>
      <c r="AU1481" s="15"/>
      <c r="AV1481" s="15">
        <v>2805000</v>
      </c>
      <c r="AW1481" s="15"/>
      <c r="AX1481" s="15"/>
      <c r="AY1481" s="15">
        <v>25245000</v>
      </c>
      <c r="AZ1481" s="15"/>
      <c r="BA1481" s="15"/>
      <c r="BB1481" s="19">
        <f t="shared" si="217"/>
        <v>2805000</v>
      </c>
      <c r="BC1481" s="15">
        <f t="shared" si="212"/>
        <v>28050000</v>
      </c>
      <c r="BD1481" s="15">
        <f t="shared" si="216"/>
        <v>28050000</v>
      </c>
      <c r="BE1481" t="str">
        <f t="shared" si="213"/>
        <v>OK</v>
      </c>
      <c r="BF1481">
        <f t="shared" si="214"/>
        <v>2</v>
      </c>
    </row>
    <row r="1482" spans="1:58" hidden="1">
      <c r="A1482">
        <v>13</v>
      </c>
      <c r="B1482" t="s">
        <v>24</v>
      </c>
      <c r="C1482" t="s">
        <v>1341</v>
      </c>
      <c r="D1482" t="s">
        <v>1325</v>
      </c>
      <c r="E1482" t="s">
        <v>10</v>
      </c>
      <c r="F1482" t="s">
        <v>197</v>
      </c>
      <c r="G1482">
        <v>5911</v>
      </c>
      <c r="H1482">
        <v>20</v>
      </c>
      <c r="I1482" s="15">
        <v>17000000</v>
      </c>
      <c r="J1482" s="15">
        <v>850000</v>
      </c>
      <c r="L1482">
        <v>20</v>
      </c>
      <c r="M1482" t="s">
        <v>40</v>
      </c>
      <c r="N1482" s="17" t="s">
        <v>48</v>
      </c>
      <c r="O1482" t="s">
        <v>114</v>
      </c>
      <c r="P1482" t="s">
        <v>1525</v>
      </c>
      <c r="Q1482" t="s">
        <v>52</v>
      </c>
      <c r="R1482" t="s">
        <v>117</v>
      </c>
      <c r="S1482" t="s">
        <v>152</v>
      </c>
      <c r="T1482" t="s">
        <v>923</v>
      </c>
      <c r="U1482" t="s">
        <v>1120</v>
      </c>
      <c r="V1482" s="17" t="str">
        <f t="shared" si="211"/>
        <v>13-591106</v>
      </c>
      <c r="W1482" t="s">
        <v>1529</v>
      </c>
      <c r="X1482" s="17" t="s">
        <v>40</v>
      </c>
      <c r="Y1482" s="14"/>
      <c r="AA1482" s="14"/>
      <c r="AB1482" s="14">
        <v>44330</v>
      </c>
      <c r="AC1482" s="19">
        <f t="shared" si="215"/>
        <v>17000000</v>
      </c>
      <c r="AD1482">
        <v>17</v>
      </c>
      <c r="AE1482" s="14">
        <v>44347</v>
      </c>
      <c r="AF1482" s="14">
        <v>44348</v>
      </c>
      <c r="AG1482">
        <v>15</v>
      </c>
      <c r="AH1482" s="14">
        <v>44363</v>
      </c>
      <c r="AI1482" s="14">
        <v>44379</v>
      </c>
      <c r="AJ1482">
        <v>20</v>
      </c>
      <c r="AK1482" s="14">
        <v>44399</v>
      </c>
      <c r="AL1482" s="15">
        <f t="shared" si="218"/>
        <v>17000000</v>
      </c>
      <c r="AM1482" s="16">
        <v>7</v>
      </c>
      <c r="AN1482" s="14">
        <v>44614</v>
      </c>
      <c r="AO1482" s="14">
        <v>44674</v>
      </c>
      <c r="AP1482" s="15"/>
      <c r="AQ1482" s="15"/>
      <c r="AR1482" s="15"/>
      <c r="AS1482" s="15"/>
      <c r="AT1482" s="15"/>
      <c r="AU1482" s="15"/>
      <c r="AV1482" s="15">
        <v>1700000</v>
      </c>
      <c r="AW1482" s="15"/>
      <c r="AX1482" s="15"/>
      <c r="AY1482" s="15">
        <v>15300000</v>
      </c>
      <c r="AZ1482" s="15"/>
      <c r="BA1482" s="15"/>
      <c r="BB1482" s="19">
        <f t="shared" si="217"/>
        <v>1700000</v>
      </c>
      <c r="BC1482" s="15">
        <f t="shared" si="212"/>
        <v>17000000</v>
      </c>
      <c r="BD1482" s="15">
        <f t="shared" si="216"/>
        <v>17000000</v>
      </c>
      <c r="BE1482" t="str">
        <f t="shared" si="213"/>
        <v>OK</v>
      </c>
      <c r="BF1482">
        <f t="shared" si="214"/>
        <v>2</v>
      </c>
    </row>
    <row r="1483" spans="1:58" hidden="1">
      <c r="A1483">
        <v>13</v>
      </c>
      <c r="B1483" t="s">
        <v>24</v>
      </c>
      <c r="C1483" t="s">
        <v>1417</v>
      </c>
      <c r="D1483" t="s">
        <v>1318</v>
      </c>
      <c r="E1483" t="s">
        <v>10</v>
      </c>
      <c r="F1483" t="s">
        <v>197</v>
      </c>
      <c r="G1483">
        <v>5911</v>
      </c>
      <c r="H1483">
        <v>5</v>
      </c>
      <c r="I1483" s="15">
        <v>4250000</v>
      </c>
      <c r="J1483" s="15">
        <v>850000</v>
      </c>
      <c r="L1483">
        <v>5</v>
      </c>
      <c r="M1483" t="s">
        <v>40</v>
      </c>
      <c r="N1483" s="17" t="s">
        <v>48</v>
      </c>
      <c r="O1483" t="s">
        <v>114</v>
      </c>
      <c r="P1483" t="s">
        <v>1525</v>
      </c>
      <c r="Q1483" t="s">
        <v>52</v>
      </c>
      <c r="R1483" t="s">
        <v>117</v>
      </c>
      <c r="S1483" t="s">
        <v>152</v>
      </c>
      <c r="T1483" t="s">
        <v>923</v>
      </c>
      <c r="U1483" t="s">
        <v>1120</v>
      </c>
      <c r="V1483" s="17" t="str">
        <f t="shared" si="211"/>
        <v>13-591106</v>
      </c>
      <c r="W1483" t="s">
        <v>1533</v>
      </c>
      <c r="X1483" s="17" t="s">
        <v>40</v>
      </c>
      <c r="Y1483" s="14"/>
      <c r="AA1483" s="14"/>
      <c r="AB1483" s="14">
        <v>44330</v>
      </c>
      <c r="AC1483" s="19">
        <f t="shared" si="215"/>
        <v>4250000</v>
      </c>
      <c r="AD1483">
        <v>17</v>
      </c>
      <c r="AE1483" s="14">
        <v>44347</v>
      </c>
      <c r="AF1483" s="14">
        <v>44348</v>
      </c>
      <c r="AG1483">
        <v>15</v>
      </c>
      <c r="AH1483" s="14">
        <v>44363</v>
      </c>
      <c r="AI1483" s="14">
        <v>44379</v>
      </c>
      <c r="AJ1483">
        <v>20</v>
      </c>
      <c r="AK1483" s="14">
        <v>44399</v>
      </c>
      <c r="AL1483" s="15">
        <f t="shared" si="218"/>
        <v>4250000</v>
      </c>
      <c r="AM1483" s="16">
        <v>7</v>
      </c>
      <c r="AN1483" s="14">
        <v>44614</v>
      </c>
      <c r="AO1483" s="14">
        <v>44674</v>
      </c>
      <c r="AP1483" s="15"/>
      <c r="AQ1483" s="15"/>
      <c r="AR1483" s="15"/>
      <c r="AS1483" s="15"/>
      <c r="AT1483" s="15"/>
      <c r="AU1483" s="15"/>
      <c r="AV1483" s="15">
        <v>425000</v>
      </c>
      <c r="AW1483" s="15"/>
      <c r="AX1483" s="15"/>
      <c r="AY1483" s="15">
        <v>3825000</v>
      </c>
      <c r="AZ1483" s="15"/>
      <c r="BA1483" s="15"/>
      <c r="BB1483" s="19">
        <f t="shared" si="217"/>
        <v>425000</v>
      </c>
      <c r="BC1483" s="15">
        <f t="shared" si="212"/>
        <v>4250000</v>
      </c>
      <c r="BD1483" s="15">
        <f t="shared" si="216"/>
        <v>4250000</v>
      </c>
      <c r="BE1483" t="str">
        <f t="shared" si="213"/>
        <v>OK</v>
      </c>
      <c r="BF1483">
        <f t="shared" si="214"/>
        <v>2</v>
      </c>
    </row>
    <row r="1484" spans="1:58" hidden="1">
      <c r="A1484">
        <v>13</v>
      </c>
      <c r="B1484" t="s">
        <v>24</v>
      </c>
      <c r="C1484" t="s">
        <v>1418</v>
      </c>
      <c r="D1484" t="s">
        <v>1294</v>
      </c>
      <c r="E1484" t="s">
        <v>10</v>
      </c>
      <c r="F1484" t="s">
        <v>197</v>
      </c>
      <c r="G1484">
        <v>5911</v>
      </c>
      <c r="H1484">
        <v>8</v>
      </c>
      <c r="I1484" s="15">
        <v>6800000</v>
      </c>
      <c r="J1484" s="15">
        <v>850000</v>
      </c>
      <c r="L1484">
        <v>8</v>
      </c>
      <c r="M1484" t="s">
        <v>40</v>
      </c>
      <c r="N1484" s="17" t="s">
        <v>48</v>
      </c>
      <c r="O1484" t="s">
        <v>114</v>
      </c>
      <c r="P1484" t="s">
        <v>1525</v>
      </c>
      <c r="Q1484" t="s">
        <v>52</v>
      </c>
      <c r="R1484" t="s">
        <v>117</v>
      </c>
      <c r="S1484" t="s">
        <v>152</v>
      </c>
      <c r="T1484" t="s">
        <v>923</v>
      </c>
      <c r="U1484" t="s">
        <v>1120</v>
      </c>
      <c r="V1484" s="17" t="str">
        <f t="shared" si="211"/>
        <v>13-591106</v>
      </c>
      <c r="W1484" t="s">
        <v>1535</v>
      </c>
      <c r="X1484" s="17" t="s">
        <v>40</v>
      </c>
      <c r="Y1484" s="14"/>
      <c r="AA1484" s="14"/>
      <c r="AB1484" s="14">
        <v>44330</v>
      </c>
      <c r="AC1484" s="19">
        <f t="shared" si="215"/>
        <v>6800000</v>
      </c>
      <c r="AD1484">
        <v>17</v>
      </c>
      <c r="AE1484" s="14">
        <v>44347</v>
      </c>
      <c r="AF1484" s="14">
        <v>44348</v>
      </c>
      <c r="AG1484">
        <v>15</v>
      </c>
      <c r="AH1484" s="14">
        <v>44363</v>
      </c>
      <c r="AI1484" s="14">
        <v>44379</v>
      </c>
      <c r="AJ1484">
        <v>20</v>
      </c>
      <c r="AK1484" s="14">
        <v>44399</v>
      </c>
      <c r="AL1484" s="15">
        <f t="shared" si="218"/>
        <v>6800000</v>
      </c>
      <c r="AM1484" s="16">
        <v>7</v>
      </c>
      <c r="AN1484" s="14">
        <v>44614</v>
      </c>
      <c r="AO1484" s="14">
        <v>44674</v>
      </c>
      <c r="AP1484" s="15"/>
      <c r="AQ1484" s="15"/>
      <c r="AR1484" s="15"/>
      <c r="AS1484" s="15"/>
      <c r="AT1484" s="15"/>
      <c r="AU1484" s="15"/>
      <c r="AV1484" s="15">
        <v>680000</v>
      </c>
      <c r="AW1484" s="15"/>
      <c r="AX1484" s="15"/>
      <c r="AY1484" s="15">
        <v>6120000</v>
      </c>
      <c r="AZ1484" s="15"/>
      <c r="BA1484" s="15"/>
      <c r="BB1484" s="19">
        <f t="shared" si="217"/>
        <v>680000</v>
      </c>
      <c r="BC1484" s="15">
        <f t="shared" si="212"/>
        <v>6800000</v>
      </c>
      <c r="BD1484" s="15">
        <f t="shared" si="216"/>
        <v>6800000</v>
      </c>
      <c r="BE1484" t="str">
        <f t="shared" si="213"/>
        <v>OK</v>
      </c>
      <c r="BF1484">
        <f t="shared" si="214"/>
        <v>2</v>
      </c>
    </row>
    <row r="1485" spans="1:58" hidden="1">
      <c r="A1485">
        <v>13</v>
      </c>
      <c r="B1485" t="s">
        <v>24</v>
      </c>
      <c r="C1485" t="s">
        <v>1343</v>
      </c>
      <c r="D1485" t="s">
        <v>1300</v>
      </c>
      <c r="E1485" t="s">
        <v>10</v>
      </c>
      <c r="F1485" t="s">
        <v>197</v>
      </c>
      <c r="G1485">
        <v>5911</v>
      </c>
      <c r="H1485">
        <v>5</v>
      </c>
      <c r="I1485" s="15">
        <v>4250000</v>
      </c>
      <c r="J1485" s="15">
        <v>850000</v>
      </c>
      <c r="L1485">
        <v>5</v>
      </c>
      <c r="M1485" t="s">
        <v>40</v>
      </c>
      <c r="N1485" s="17" t="s">
        <v>48</v>
      </c>
      <c r="O1485" t="s">
        <v>114</v>
      </c>
      <c r="P1485" t="s">
        <v>1525</v>
      </c>
      <c r="Q1485" t="s">
        <v>52</v>
      </c>
      <c r="R1485" t="s">
        <v>117</v>
      </c>
      <c r="S1485" t="s">
        <v>152</v>
      </c>
      <c r="T1485" t="s">
        <v>923</v>
      </c>
      <c r="U1485" t="s">
        <v>1120</v>
      </c>
      <c r="V1485" s="17" t="str">
        <f t="shared" si="211"/>
        <v>13-591106</v>
      </c>
      <c r="W1485" t="s">
        <v>1526</v>
      </c>
      <c r="X1485" s="17" t="s">
        <v>40</v>
      </c>
      <c r="Y1485" s="14"/>
      <c r="AA1485" s="14"/>
      <c r="AB1485" s="14">
        <v>44330</v>
      </c>
      <c r="AC1485" s="19">
        <f t="shared" si="215"/>
        <v>4250000</v>
      </c>
      <c r="AD1485">
        <v>17</v>
      </c>
      <c r="AE1485" s="14">
        <v>44347</v>
      </c>
      <c r="AF1485" s="14">
        <v>44348</v>
      </c>
      <c r="AG1485">
        <v>15</v>
      </c>
      <c r="AH1485" s="14">
        <v>44363</v>
      </c>
      <c r="AI1485" s="14">
        <v>44379</v>
      </c>
      <c r="AJ1485">
        <v>20</v>
      </c>
      <c r="AK1485" s="14">
        <v>44399</v>
      </c>
      <c r="AL1485" s="15">
        <f t="shared" si="218"/>
        <v>4250000</v>
      </c>
      <c r="AM1485" s="16">
        <v>7</v>
      </c>
      <c r="AN1485" s="14">
        <v>44614</v>
      </c>
      <c r="AO1485" s="14">
        <v>44674</v>
      </c>
      <c r="AP1485" s="15"/>
      <c r="AQ1485" s="15"/>
      <c r="AR1485" s="15"/>
      <c r="AS1485" s="15"/>
      <c r="AT1485" s="15"/>
      <c r="AU1485" s="15"/>
      <c r="AV1485" s="15">
        <v>425000</v>
      </c>
      <c r="AW1485" s="15"/>
      <c r="AX1485" s="15"/>
      <c r="AY1485" s="15">
        <v>3825000</v>
      </c>
      <c r="AZ1485" s="15"/>
      <c r="BA1485" s="15"/>
      <c r="BB1485" s="19">
        <f t="shared" si="217"/>
        <v>425000</v>
      </c>
      <c r="BC1485" s="15">
        <f t="shared" si="212"/>
        <v>4250000</v>
      </c>
      <c r="BD1485" s="15">
        <f t="shared" si="216"/>
        <v>4250000</v>
      </c>
      <c r="BE1485" t="str">
        <f t="shared" si="213"/>
        <v>OK</v>
      </c>
      <c r="BF1485">
        <f t="shared" si="214"/>
        <v>2</v>
      </c>
    </row>
    <row r="1486" spans="1:58" hidden="1">
      <c r="A1486">
        <v>13</v>
      </c>
      <c r="B1486" t="s">
        <v>24</v>
      </c>
      <c r="C1486" t="s">
        <v>1419</v>
      </c>
      <c r="D1486" t="s">
        <v>1294</v>
      </c>
      <c r="E1486" t="s">
        <v>10</v>
      </c>
      <c r="F1486" t="s">
        <v>197</v>
      </c>
      <c r="G1486">
        <v>5911</v>
      </c>
      <c r="H1486">
        <v>20</v>
      </c>
      <c r="I1486" s="15">
        <v>17000000</v>
      </c>
      <c r="J1486" s="15">
        <v>850000</v>
      </c>
      <c r="L1486">
        <v>20</v>
      </c>
      <c r="M1486" t="s">
        <v>40</v>
      </c>
      <c r="N1486" s="17" t="s">
        <v>48</v>
      </c>
      <c r="O1486" t="s">
        <v>114</v>
      </c>
      <c r="P1486" t="s">
        <v>1525</v>
      </c>
      <c r="Q1486" t="s">
        <v>52</v>
      </c>
      <c r="R1486" t="s">
        <v>117</v>
      </c>
      <c r="S1486" t="s">
        <v>152</v>
      </c>
      <c r="T1486" t="s">
        <v>923</v>
      </c>
      <c r="U1486" t="s">
        <v>1120</v>
      </c>
      <c r="V1486" s="17" t="str">
        <f t="shared" si="211"/>
        <v>13-591106</v>
      </c>
      <c r="W1486" t="s">
        <v>1535</v>
      </c>
      <c r="X1486" s="17" t="s">
        <v>40</v>
      </c>
      <c r="Y1486" s="14"/>
      <c r="AA1486" s="14"/>
      <c r="AB1486" s="14">
        <v>44330</v>
      </c>
      <c r="AC1486" s="19">
        <f t="shared" si="215"/>
        <v>17000000</v>
      </c>
      <c r="AD1486">
        <v>17</v>
      </c>
      <c r="AE1486" s="14">
        <v>44347</v>
      </c>
      <c r="AF1486" s="14">
        <v>44348</v>
      </c>
      <c r="AG1486">
        <v>15</v>
      </c>
      <c r="AH1486" s="14">
        <v>44363</v>
      </c>
      <c r="AI1486" s="14">
        <v>44379</v>
      </c>
      <c r="AJ1486">
        <v>20</v>
      </c>
      <c r="AK1486" s="14">
        <v>44399</v>
      </c>
      <c r="AL1486" s="15">
        <f t="shared" si="218"/>
        <v>17000000</v>
      </c>
      <c r="AM1486" s="16">
        <v>7</v>
      </c>
      <c r="AN1486" s="14">
        <v>44614</v>
      </c>
      <c r="AO1486" s="14">
        <v>44674</v>
      </c>
      <c r="AP1486" s="15"/>
      <c r="AQ1486" s="15"/>
      <c r="AR1486" s="15"/>
      <c r="AS1486" s="15"/>
      <c r="AT1486" s="15"/>
      <c r="AU1486" s="15"/>
      <c r="AV1486" s="15">
        <v>1700000</v>
      </c>
      <c r="AW1486" s="15"/>
      <c r="AX1486" s="15"/>
      <c r="AY1486" s="15">
        <v>15300000</v>
      </c>
      <c r="AZ1486" s="15"/>
      <c r="BA1486" s="15"/>
      <c r="BB1486" s="19">
        <f t="shared" si="217"/>
        <v>1700000</v>
      </c>
      <c r="BC1486" s="15">
        <f t="shared" si="212"/>
        <v>17000000</v>
      </c>
      <c r="BD1486" s="15">
        <f t="shared" si="216"/>
        <v>17000000</v>
      </c>
      <c r="BE1486" t="str">
        <f t="shared" si="213"/>
        <v>OK</v>
      </c>
      <c r="BF1486">
        <f t="shared" si="214"/>
        <v>2</v>
      </c>
    </row>
    <row r="1487" spans="1:58" hidden="1">
      <c r="A1487">
        <v>13</v>
      </c>
      <c r="B1487" t="s">
        <v>24</v>
      </c>
      <c r="C1487" t="s">
        <v>1345</v>
      </c>
      <c r="D1487" t="s">
        <v>1311</v>
      </c>
      <c r="E1487" t="s">
        <v>10</v>
      </c>
      <c r="F1487" t="s">
        <v>197</v>
      </c>
      <c r="G1487">
        <v>5911</v>
      </c>
      <c r="H1487">
        <v>20</v>
      </c>
      <c r="I1487" s="15">
        <v>17000000</v>
      </c>
      <c r="J1487" s="15">
        <v>850000</v>
      </c>
      <c r="L1487">
        <v>20</v>
      </c>
      <c r="M1487" t="s">
        <v>40</v>
      </c>
      <c r="N1487" s="17" t="s">
        <v>48</v>
      </c>
      <c r="O1487" t="s">
        <v>114</v>
      </c>
      <c r="P1487" t="s">
        <v>1525</v>
      </c>
      <c r="Q1487" t="s">
        <v>52</v>
      </c>
      <c r="R1487" t="s">
        <v>117</v>
      </c>
      <c r="S1487" t="s">
        <v>152</v>
      </c>
      <c r="T1487" t="s">
        <v>923</v>
      </c>
      <c r="U1487" t="s">
        <v>1120</v>
      </c>
      <c r="V1487" s="17" t="str">
        <f t="shared" si="211"/>
        <v>13-591106</v>
      </c>
      <c r="W1487" t="s">
        <v>1531</v>
      </c>
      <c r="X1487" s="17" t="s">
        <v>40</v>
      </c>
      <c r="Y1487" s="14"/>
      <c r="AA1487" s="14"/>
      <c r="AB1487" s="14">
        <v>44330</v>
      </c>
      <c r="AC1487" s="19">
        <f t="shared" si="215"/>
        <v>17000000</v>
      </c>
      <c r="AD1487">
        <v>17</v>
      </c>
      <c r="AE1487" s="14">
        <v>44347</v>
      </c>
      <c r="AF1487" s="14">
        <v>44348</v>
      </c>
      <c r="AG1487">
        <v>15</v>
      </c>
      <c r="AH1487" s="14">
        <v>44363</v>
      </c>
      <c r="AI1487" s="14">
        <v>44379</v>
      </c>
      <c r="AJ1487">
        <v>20</v>
      </c>
      <c r="AK1487" s="14">
        <v>44399</v>
      </c>
      <c r="AL1487" s="15">
        <f t="shared" si="218"/>
        <v>17000000</v>
      </c>
      <c r="AM1487" s="16">
        <v>7</v>
      </c>
      <c r="AN1487" s="14">
        <v>44614</v>
      </c>
      <c r="AO1487" s="14">
        <v>44674</v>
      </c>
      <c r="AP1487" s="15"/>
      <c r="AQ1487" s="15"/>
      <c r="AR1487" s="15"/>
      <c r="AS1487" s="15"/>
      <c r="AT1487" s="15"/>
      <c r="AU1487" s="15"/>
      <c r="AV1487" s="15">
        <v>1700000</v>
      </c>
      <c r="AW1487" s="15"/>
      <c r="AX1487" s="15"/>
      <c r="AY1487" s="15">
        <v>15300000</v>
      </c>
      <c r="AZ1487" s="15"/>
      <c r="BA1487" s="15"/>
      <c r="BB1487" s="19">
        <f t="shared" si="217"/>
        <v>1700000</v>
      </c>
      <c r="BC1487" s="15">
        <f t="shared" si="212"/>
        <v>17000000</v>
      </c>
      <c r="BD1487" s="15">
        <f t="shared" si="216"/>
        <v>17000000</v>
      </c>
      <c r="BE1487" t="str">
        <f t="shared" si="213"/>
        <v>OK</v>
      </c>
      <c r="BF1487">
        <f t="shared" si="214"/>
        <v>2</v>
      </c>
    </row>
    <row r="1488" spans="1:58" hidden="1">
      <c r="A1488">
        <v>13</v>
      </c>
      <c r="B1488" t="s">
        <v>24</v>
      </c>
      <c r="C1488" t="s">
        <v>1305</v>
      </c>
      <c r="D1488" t="s">
        <v>1305</v>
      </c>
      <c r="E1488" t="s">
        <v>10</v>
      </c>
      <c r="F1488" t="s">
        <v>197</v>
      </c>
      <c r="G1488">
        <v>5911</v>
      </c>
      <c r="H1488">
        <v>14</v>
      </c>
      <c r="I1488" s="15">
        <v>11900000</v>
      </c>
      <c r="J1488" s="15">
        <v>850000</v>
      </c>
      <c r="L1488">
        <v>14</v>
      </c>
      <c r="M1488" t="s">
        <v>40</v>
      </c>
      <c r="N1488" s="17" t="s">
        <v>48</v>
      </c>
      <c r="O1488" t="s">
        <v>114</v>
      </c>
      <c r="P1488" t="s">
        <v>1525</v>
      </c>
      <c r="Q1488" t="s">
        <v>52</v>
      </c>
      <c r="R1488" t="s">
        <v>117</v>
      </c>
      <c r="S1488" t="s">
        <v>152</v>
      </c>
      <c r="T1488" t="s">
        <v>923</v>
      </c>
      <c r="U1488" t="s">
        <v>1120</v>
      </c>
      <c r="V1488" s="17" t="str">
        <f t="shared" si="211"/>
        <v>13-591106</v>
      </c>
      <c r="W1488" t="s">
        <v>1526</v>
      </c>
      <c r="X1488" s="17" t="s">
        <v>40</v>
      </c>
      <c r="Y1488" s="14"/>
      <c r="AA1488" s="14"/>
      <c r="AB1488" s="14">
        <v>44330</v>
      </c>
      <c r="AC1488" s="19">
        <f t="shared" si="215"/>
        <v>11900000</v>
      </c>
      <c r="AD1488">
        <v>17</v>
      </c>
      <c r="AE1488" s="14">
        <v>44347</v>
      </c>
      <c r="AF1488" s="14">
        <v>44348</v>
      </c>
      <c r="AG1488">
        <v>15</v>
      </c>
      <c r="AH1488" s="14">
        <v>44363</v>
      </c>
      <c r="AI1488" s="14">
        <v>44379</v>
      </c>
      <c r="AJ1488">
        <v>20</v>
      </c>
      <c r="AK1488" s="14">
        <v>44399</v>
      </c>
      <c r="AL1488" s="15">
        <f t="shared" si="218"/>
        <v>11900000</v>
      </c>
      <c r="AM1488" s="16">
        <v>7</v>
      </c>
      <c r="AN1488" s="14">
        <v>44614</v>
      </c>
      <c r="AO1488" s="14">
        <v>44674</v>
      </c>
      <c r="AP1488" s="15"/>
      <c r="AQ1488" s="15"/>
      <c r="AR1488" s="15"/>
      <c r="AS1488" s="15"/>
      <c r="AT1488" s="15"/>
      <c r="AU1488" s="15"/>
      <c r="AV1488" s="15">
        <v>1190000</v>
      </c>
      <c r="AW1488" s="15"/>
      <c r="AX1488" s="15"/>
      <c r="AY1488" s="15">
        <v>10710000</v>
      </c>
      <c r="AZ1488" s="15"/>
      <c r="BA1488" s="15"/>
      <c r="BB1488" s="19">
        <f t="shared" si="217"/>
        <v>1190000</v>
      </c>
      <c r="BC1488" s="15">
        <f t="shared" si="212"/>
        <v>11900000</v>
      </c>
      <c r="BD1488" s="15">
        <f t="shared" si="216"/>
        <v>11900000</v>
      </c>
      <c r="BE1488" t="str">
        <f t="shared" si="213"/>
        <v>OK</v>
      </c>
      <c r="BF1488">
        <f t="shared" si="214"/>
        <v>2</v>
      </c>
    </row>
    <row r="1489" spans="1:58" hidden="1">
      <c r="A1489">
        <v>13</v>
      </c>
      <c r="B1489" t="s">
        <v>24</v>
      </c>
      <c r="C1489" t="s">
        <v>1348</v>
      </c>
      <c r="D1489" t="s">
        <v>1470</v>
      </c>
      <c r="E1489" t="s">
        <v>10</v>
      </c>
      <c r="F1489" t="s">
        <v>197</v>
      </c>
      <c r="G1489">
        <v>5911</v>
      </c>
      <c r="H1489">
        <v>10</v>
      </c>
      <c r="I1489" s="15">
        <v>8500000</v>
      </c>
      <c r="J1489" s="15">
        <v>850000</v>
      </c>
      <c r="L1489">
        <v>10</v>
      </c>
      <c r="M1489" t="s">
        <v>40</v>
      </c>
      <c r="N1489" s="17" t="s">
        <v>48</v>
      </c>
      <c r="O1489" t="s">
        <v>114</v>
      </c>
      <c r="P1489" t="s">
        <v>1525</v>
      </c>
      <c r="Q1489" t="s">
        <v>52</v>
      </c>
      <c r="R1489" t="s">
        <v>117</v>
      </c>
      <c r="S1489" t="s">
        <v>152</v>
      </c>
      <c r="T1489" t="s">
        <v>923</v>
      </c>
      <c r="U1489" t="s">
        <v>1120</v>
      </c>
      <c r="V1489" s="17" t="str">
        <f t="shared" si="211"/>
        <v>13-591106</v>
      </c>
      <c r="W1489" t="s">
        <v>1530</v>
      </c>
      <c r="X1489" s="17" t="s">
        <v>40</v>
      </c>
      <c r="Y1489" s="14"/>
      <c r="AA1489" s="14"/>
      <c r="AB1489" s="14">
        <v>44330</v>
      </c>
      <c r="AC1489" s="19">
        <f t="shared" si="215"/>
        <v>8500000</v>
      </c>
      <c r="AD1489">
        <v>17</v>
      </c>
      <c r="AE1489" s="14">
        <v>44347</v>
      </c>
      <c r="AF1489" s="14">
        <v>44348</v>
      </c>
      <c r="AG1489">
        <v>15</v>
      </c>
      <c r="AH1489" s="14">
        <v>44363</v>
      </c>
      <c r="AI1489" s="14">
        <v>44379</v>
      </c>
      <c r="AJ1489">
        <v>20</v>
      </c>
      <c r="AK1489" s="14">
        <v>44399</v>
      </c>
      <c r="AL1489" s="15">
        <f t="shared" si="218"/>
        <v>8500000</v>
      </c>
      <c r="AM1489" s="16">
        <v>7</v>
      </c>
      <c r="AN1489" s="14">
        <v>44614</v>
      </c>
      <c r="AO1489" s="14">
        <v>44674</v>
      </c>
      <c r="AP1489" s="15"/>
      <c r="AQ1489" s="15"/>
      <c r="AR1489" s="15"/>
      <c r="AS1489" s="15"/>
      <c r="AT1489" s="15"/>
      <c r="AU1489" s="15"/>
      <c r="AV1489" s="15">
        <v>850000</v>
      </c>
      <c r="AW1489" s="15"/>
      <c r="AX1489" s="15"/>
      <c r="AY1489" s="15">
        <v>7650000</v>
      </c>
      <c r="AZ1489" s="15"/>
      <c r="BA1489" s="15"/>
      <c r="BB1489" s="19">
        <f t="shared" si="217"/>
        <v>850000</v>
      </c>
      <c r="BC1489" s="15">
        <f t="shared" si="212"/>
        <v>8500000</v>
      </c>
      <c r="BD1489" s="15">
        <f t="shared" si="216"/>
        <v>8500000</v>
      </c>
      <c r="BE1489" t="str">
        <f t="shared" si="213"/>
        <v>OK</v>
      </c>
      <c r="BF1489">
        <f t="shared" si="214"/>
        <v>2</v>
      </c>
    </row>
    <row r="1490" spans="1:58" hidden="1">
      <c r="A1490">
        <v>13</v>
      </c>
      <c r="B1490" t="s">
        <v>24</v>
      </c>
      <c r="C1490" t="s">
        <v>1412</v>
      </c>
      <c r="D1490" t="s">
        <v>1536</v>
      </c>
      <c r="E1490" t="s">
        <v>3</v>
      </c>
      <c r="F1490" t="s">
        <v>208</v>
      </c>
      <c r="G1490">
        <v>7233</v>
      </c>
      <c r="H1490">
        <v>1</v>
      </c>
      <c r="I1490" s="15">
        <v>36000000</v>
      </c>
      <c r="J1490" s="15">
        <v>36000000</v>
      </c>
      <c r="K1490">
        <v>1</v>
      </c>
      <c r="M1490" t="s">
        <v>40</v>
      </c>
      <c r="N1490" s="17" t="s">
        <v>49</v>
      </c>
      <c r="O1490" t="s">
        <v>146</v>
      </c>
      <c r="P1490" t="s">
        <v>1537</v>
      </c>
      <c r="Q1490" t="s">
        <v>116</v>
      </c>
      <c r="R1490" t="s">
        <v>117</v>
      </c>
      <c r="S1490" t="s">
        <v>118</v>
      </c>
      <c r="T1490" t="s">
        <v>210</v>
      </c>
      <c r="U1490" t="s">
        <v>1120</v>
      </c>
      <c r="V1490" s="17" t="str">
        <f t="shared" si="211"/>
        <v>13-723301</v>
      </c>
      <c r="W1490" t="s">
        <v>1538</v>
      </c>
      <c r="X1490" s="17" t="s">
        <v>40</v>
      </c>
      <c r="Y1490" s="14"/>
      <c r="AA1490" s="14"/>
      <c r="AB1490" s="14">
        <v>44245</v>
      </c>
      <c r="AC1490" s="19">
        <f t="shared" si="215"/>
        <v>36000000</v>
      </c>
      <c r="AD1490">
        <v>20</v>
      </c>
      <c r="AE1490" s="14">
        <v>44265</v>
      </c>
      <c r="AF1490" s="14">
        <v>44268</v>
      </c>
      <c r="AG1490">
        <v>16</v>
      </c>
      <c r="AH1490" s="14">
        <v>44284</v>
      </c>
      <c r="AI1490" s="14">
        <v>44294</v>
      </c>
      <c r="AJ1490">
        <v>10</v>
      </c>
      <c r="AK1490" s="14">
        <v>44304</v>
      </c>
      <c r="AL1490" s="15">
        <f t="shared" si="218"/>
        <v>36000000</v>
      </c>
      <c r="AM1490" s="16">
        <v>11</v>
      </c>
      <c r="AN1490" s="14">
        <v>44638</v>
      </c>
      <c r="AO1490" s="14">
        <v>44698</v>
      </c>
      <c r="AP1490" s="15"/>
      <c r="AQ1490" s="15"/>
      <c r="AR1490" s="15"/>
      <c r="AS1490" s="15">
        <v>7200000</v>
      </c>
      <c r="AT1490" s="15"/>
      <c r="AU1490" s="15"/>
      <c r="AV1490" s="15"/>
      <c r="AW1490" s="15">
        <v>28800000</v>
      </c>
      <c r="AX1490" s="15"/>
      <c r="AY1490" s="15"/>
      <c r="AZ1490" s="15"/>
      <c r="BA1490" s="15"/>
      <c r="BB1490" s="19">
        <f t="shared" si="217"/>
        <v>7200000</v>
      </c>
      <c r="BC1490" s="15">
        <f t="shared" si="212"/>
        <v>36000000</v>
      </c>
      <c r="BD1490" s="15">
        <f t="shared" si="216"/>
        <v>36000000</v>
      </c>
      <c r="BE1490" t="str">
        <f t="shared" si="213"/>
        <v>OK</v>
      </c>
      <c r="BF1490">
        <f t="shared" si="214"/>
        <v>2</v>
      </c>
    </row>
    <row r="1491" spans="1:58" hidden="1">
      <c r="A1491">
        <v>13</v>
      </c>
      <c r="B1491" t="s">
        <v>24</v>
      </c>
      <c r="C1491" t="s">
        <v>1370</v>
      </c>
      <c r="D1491" t="s">
        <v>1539</v>
      </c>
      <c r="E1491" t="s">
        <v>6</v>
      </c>
      <c r="F1491" t="s">
        <v>6</v>
      </c>
      <c r="G1491">
        <v>7301</v>
      </c>
      <c r="H1491">
        <v>1</v>
      </c>
      <c r="I1491" s="15">
        <v>25000000</v>
      </c>
      <c r="J1491" s="15">
        <v>25000000</v>
      </c>
      <c r="K1491">
        <v>1</v>
      </c>
      <c r="M1491" t="s">
        <v>40</v>
      </c>
      <c r="N1491" s="17" t="s">
        <v>49</v>
      </c>
      <c r="O1491" t="s">
        <v>190</v>
      </c>
      <c r="P1491" t="s">
        <v>1540</v>
      </c>
      <c r="Q1491" t="s">
        <v>116</v>
      </c>
      <c r="R1491" t="s">
        <v>117</v>
      </c>
      <c r="S1491" t="s">
        <v>118</v>
      </c>
      <c r="T1491" t="s">
        <v>214</v>
      </c>
      <c r="U1491" t="s">
        <v>1120</v>
      </c>
      <c r="V1491" s="17" t="str">
        <f t="shared" si="211"/>
        <v>13-730101</v>
      </c>
      <c r="W1491" t="s">
        <v>1541</v>
      </c>
      <c r="X1491" s="17" t="s">
        <v>40</v>
      </c>
      <c r="Y1491" s="14"/>
      <c r="AA1491" s="14"/>
      <c r="AB1491" s="14">
        <v>44385</v>
      </c>
      <c r="AC1491" s="19">
        <f t="shared" si="215"/>
        <v>25000000</v>
      </c>
      <c r="AD1491">
        <v>20</v>
      </c>
      <c r="AE1491" s="14">
        <v>44405</v>
      </c>
      <c r="AF1491" s="14">
        <v>44406</v>
      </c>
      <c r="AG1491">
        <v>10</v>
      </c>
      <c r="AH1491" s="14">
        <v>44416</v>
      </c>
      <c r="AI1491" s="14">
        <v>44417</v>
      </c>
      <c r="AJ1491">
        <v>15</v>
      </c>
      <c r="AK1491" s="14">
        <v>44432</v>
      </c>
      <c r="AL1491" s="14"/>
      <c r="AM1491" s="16">
        <v>9</v>
      </c>
      <c r="AN1491" s="14">
        <v>44705</v>
      </c>
      <c r="AO1491" s="14">
        <v>44765</v>
      </c>
      <c r="AP1491" s="15"/>
      <c r="AQ1491" s="15"/>
      <c r="AR1491" s="15"/>
      <c r="AS1491" s="15"/>
      <c r="AT1491" s="15"/>
      <c r="AU1491" s="15"/>
      <c r="AV1491" s="15"/>
      <c r="AW1491" s="15">
        <v>2500000</v>
      </c>
      <c r="AX1491" s="15"/>
      <c r="AY1491" s="15">
        <v>22500000</v>
      </c>
      <c r="AZ1491" s="15"/>
      <c r="BA1491" s="15"/>
      <c r="BB1491" s="19">
        <f t="shared" si="217"/>
        <v>0</v>
      </c>
      <c r="BC1491" s="15">
        <f t="shared" si="212"/>
        <v>25000000</v>
      </c>
      <c r="BD1491" s="15">
        <f t="shared" si="216"/>
        <v>25000000</v>
      </c>
      <c r="BE1491" t="str">
        <f t="shared" si="213"/>
        <v>OK</v>
      </c>
      <c r="BF1491">
        <f t="shared" si="214"/>
        <v>2</v>
      </c>
    </row>
    <row r="1492" spans="1:58" hidden="1">
      <c r="A1492">
        <v>13</v>
      </c>
      <c r="B1492" t="s">
        <v>24</v>
      </c>
      <c r="C1492" t="s">
        <v>1355</v>
      </c>
      <c r="D1492" t="s">
        <v>1542</v>
      </c>
      <c r="E1492" t="s">
        <v>6</v>
      </c>
      <c r="F1492" t="s">
        <v>6</v>
      </c>
      <c r="G1492">
        <v>7301</v>
      </c>
      <c r="H1492">
        <v>1</v>
      </c>
      <c r="I1492" s="15">
        <v>25000000</v>
      </c>
      <c r="J1492" s="15">
        <v>25000000</v>
      </c>
      <c r="K1492">
        <v>1</v>
      </c>
      <c r="M1492" t="s">
        <v>40</v>
      </c>
      <c r="N1492" s="17" t="s">
        <v>49</v>
      </c>
      <c r="O1492" t="s">
        <v>190</v>
      </c>
      <c r="P1492" t="s">
        <v>1540</v>
      </c>
      <c r="Q1492" t="s">
        <v>116</v>
      </c>
      <c r="R1492" t="s">
        <v>117</v>
      </c>
      <c r="S1492" t="s">
        <v>118</v>
      </c>
      <c r="T1492" t="s">
        <v>214</v>
      </c>
      <c r="U1492" t="s">
        <v>1120</v>
      </c>
      <c r="V1492" s="17" t="str">
        <f t="shared" si="211"/>
        <v>13-730101</v>
      </c>
      <c r="W1492" t="s">
        <v>1541</v>
      </c>
      <c r="X1492" s="17" t="s">
        <v>40</v>
      </c>
      <c r="Y1492" s="14"/>
      <c r="AA1492" s="14"/>
      <c r="AB1492" s="14">
        <v>44385</v>
      </c>
      <c r="AC1492" s="19">
        <f t="shared" si="215"/>
        <v>25000000</v>
      </c>
      <c r="AD1492">
        <v>20</v>
      </c>
      <c r="AE1492" s="14">
        <v>44405</v>
      </c>
      <c r="AF1492" s="14">
        <v>44406</v>
      </c>
      <c r="AG1492">
        <v>10</v>
      </c>
      <c r="AH1492" s="14">
        <v>44416</v>
      </c>
      <c r="AI1492" s="14">
        <v>44417</v>
      </c>
      <c r="AJ1492">
        <v>15</v>
      </c>
      <c r="AK1492" s="14">
        <v>44432</v>
      </c>
      <c r="AL1492" s="14"/>
      <c r="AM1492" s="16">
        <v>9</v>
      </c>
      <c r="AN1492" s="14">
        <v>44705</v>
      </c>
      <c r="AO1492" s="14">
        <v>44765</v>
      </c>
      <c r="AP1492" s="15"/>
      <c r="AQ1492" s="15"/>
      <c r="AR1492" s="15"/>
      <c r="AS1492" s="15"/>
      <c r="AT1492" s="15"/>
      <c r="AU1492" s="15"/>
      <c r="AV1492" s="15"/>
      <c r="AW1492" s="15">
        <v>2500000</v>
      </c>
      <c r="AX1492" s="15"/>
      <c r="AY1492" s="15">
        <v>22500000</v>
      </c>
      <c r="AZ1492" s="15"/>
      <c r="BA1492" s="15"/>
      <c r="BB1492" s="19">
        <f t="shared" si="217"/>
        <v>0</v>
      </c>
      <c r="BC1492" s="15">
        <f t="shared" si="212"/>
        <v>25000000</v>
      </c>
      <c r="BD1492" s="15">
        <f t="shared" si="216"/>
        <v>25000000</v>
      </c>
      <c r="BE1492" t="str">
        <f t="shared" si="213"/>
        <v>OK</v>
      </c>
      <c r="BF1492">
        <f t="shared" si="214"/>
        <v>2</v>
      </c>
    </row>
    <row r="1493" spans="1:58" hidden="1">
      <c r="A1493">
        <v>13</v>
      </c>
      <c r="B1493" t="s">
        <v>24</v>
      </c>
      <c r="C1493" t="s">
        <v>1302</v>
      </c>
      <c r="D1493" t="s">
        <v>1543</v>
      </c>
      <c r="E1493" t="s">
        <v>6</v>
      </c>
      <c r="F1493" t="s">
        <v>6</v>
      </c>
      <c r="G1493">
        <v>7301</v>
      </c>
      <c r="H1493">
        <v>1</v>
      </c>
      <c r="I1493" s="15">
        <v>25000000</v>
      </c>
      <c r="J1493" s="15">
        <v>25000000</v>
      </c>
      <c r="K1493">
        <v>1</v>
      </c>
      <c r="M1493" t="s">
        <v>40</v>
      </c>
      <c r="N1493" s="17" t="s">
        <v>49</v>
      </c>
      <c r="O1493" t="s">
        <v>190</v>
      </c>
      <c r="P1493" t="s">
        <v>1540</v>
      </c>
      <c r="Q1493" t="s">
        <v>116</v>
      </c>
      <c r="R1493" t="s">
        <v>117</v>
      </c>
      <c r="S1493" t="s">
        <v>118</v>
      </c>
      <c r="T1493" t="s">
        <v>214</v>
      </c>
      <c r="U1493" t="s">
        <v>1120</v>
      </c>
      <c r="V1493" s="17" t="str">
        <f t="shared" si="211"/>
        <v>13-730101</v>
      </c>
      <c r="W1493" t="s">
        <v>1541</v>
      </c>
      <c r="X1493" s="17" t="s">
        <v>40</v>
      </c>
      <c r="Y1493" s="14"/>
      <c r="AA1493" s="14"/>
      <c r="AB1493" s="14">
        <v>44385</v>
      </c>
      <c r="AC1493" s="19">
        <f t="shared" si="215"/>
        <v>25000000</v>
      </c>
      <c r="AD1493">
        <v>20</v>
      </c>
      <c r="AE1493" s="14">
        <v>44405</v>
      </c>
      <c r="AF1493" s="14">
        <v>44406</v>
      </c>
      <c r="AG1493">
        <v>10</v>
      </c>
      <c r="AH1493" s="14">
        <v>44416</v>
      </c>
      <c r="AI1493" s="14">
        <v>44417</v>
      </c>
      <c r="AJ1493">
        <v>15</v>
      </c>
      <c r="AK1493" s="14">
        <v>44432</v>
      </c>
      <c r="AL1493" s="14"/>
      <c r="AM1493" s="16">
        <v>9</v>
      </c>
      <c r="AN1493" s="14">
        <v>44705</v>
      </c>
      <c r="AO1493" s="14">
        <v>44765</v>
      </c>
      <c r="AP1493" s="15"/>
      <c r="AQ1493" s="15"/>
      <c r="AR1493" s="15"/>
      <c r="AS1493" s="15"/>
      <c r="AT1493" s="15"/>
      <c r="AU1493" s="15"/>
      <c r="AV1493" s="15"/>
      <c r="AW1493" s="15">
        <v>2500000</v>
      </c>
      <c r="AX1493" s="15"/>
      <c r="AY1493" s="15">
        <v>22500000</v>
      </c>
      <c r="AZ1493" s="15"/>
      <c r="BA1493" s="15"/>
      <c r="BB1493" s="19">
        <f t="shared" si="217"/>
        <v>0</v>
      </c>
      <c r="BC1493" s="15">
        <f t="shared" si="212"/>
        <v>25000000</v>
      </c>
      <c r="BD1493" s="15">
        <f t="shared" si="216"/>
        <v>25000000</v>
      </c>
      <c r="BE1493" t="str">
        <f t="shared" si="213"/>
        <v>OK</v>
      </c>
      <c r="BF1493">
        <f t="shared" si="214"/>
        <v>2</v>
      </c>
    </row>
    <row r="1494" spans="1:58" hidden="1">
      <c r="A1494">
        <v>13</v>
      </c>
      <c r="B1494" t="s">
        <v>24</v>
      </c>
      <c r="C1494" t="s">
        <v>1317</v>
      </c>
      <c r="D1494" t="s">
        <v>1544</v>
      </c>
      <c r="E1494" t="s">
        <v>6</v>
      </c>
      <c r="F1494" t="s">
        <v>6</v>
      </c>
      <c r="G1494">
        <v>7301</v>
      </c>
      <c r="H1494">
        <v>1</v>
      </c>
      <c r="I1494" s="15">
        <v>25000000</v>
      </c>
      <c r="J1494" s="15">
        <v>25000000</v>
      </c>
      <c r="K1494">
        <v>1</v>
      </c>
      <c r="M1494" t="s">
        <v>40</v>
      </c>
      <c r="N1494" s="17" t="s">
        <v>49</v>
      </c>
      <c r="O1494" t="s">
        <v>190</v>
      </c>
      <c r="P1494" t="s">
        <v>1540</v>
      </c>
      <c r="Q1494" t="s">
        <v>116</v>
      </c>
      <c r="R1494" t="s">
        <v>117</v>
      </c>
      <c r="S1494" t="s">
        <v>118</v>
      </c>
      <c r="T1494" t="s">
        <v>214</v>
      </c>
      <c r="U1494" t="s">
        <v>1120</v>
      </c>
      <c r="V1494" s="17" t="str">
        <f t="shared" si="211"/>
        <v>13-730101</v>
      </c>
      <c r="W1494" t="s">
        <v>1541</v>
      </c>
      <c r="X1494" s="17" t="s">
        <v>40</v>
      </c>
      <c r="Y1494" s="14"/>
      <c r="AA1494" s="14"/>
      <c r="AB1494" s="14">
        <v>44385</v>
      </c>
      <c r="AC1494" s="19">
        <f t="shared" si="215"/>
        <v>25000000</v>
      </c>
      <c r="AD1494">
        <v>20</v>
      </c>
      <c r="AE1494" s="14">
        <v>44405</v>
      </c>
      <c r="AF1494" s="14">
        <v>44406</v>
      </c>
      <c r="AG1494">
        <v>10</v>
      </c>
      <c r="AH1494" s="14">
        <v>44416</v>
      </c>
      <c r="AI1494" s="14">
        <v>44417</v>
      </c>
      <c r="AJ1494">
        <v>15</v>
      </c>
      <c r="AK1494" s="14">
        <v>44432</v>
      </c>
      <c r="AL1494" s="14"/>
      <c r="AM1494" s="16">
        <v>9</v>
      </c>
      <c r="AN1494" s="14">
        <v>44705</v>
      </c>
      <c r="AO1494" s="14">
        <v>44765</v>
      </c>
      <c r="AP1494" s="15"/>
      <c r="AQ1494" s="15"/>
      <c r="AR1494" s="15"/>
      <c r="AS1494" s="15"/>
      <c r="AT1494" s="15"/>
      <c r="AU1494" s="15"/>
      <c r="AV1494" s="15"/>
      <c r="AW1494" s="15">
        <v>2500000</v>
      </c>
      <c r="AX1494" s="15"/>
      <c r="AY1494" s="15">
        <v>22500000</v>
      </c>
      <c r="AZ1494" s="15"/>
      <c r="BA1494" s="15"/>
      <c r="BB1494" s="19">
        <f t="shared" si="217"/>
        <v>0</v>
      </c>
      <c r="BC1494" s="15">
        <f t="shared" si="212"/>
        <v>25000000</v>
      </c>
      <c r="BD1494" s="15">
        <f t="shared" si="216"/>
        <v>25000000</v>
      </c>
      <c r="BE1494" t="str">
        <f t="shared" si="213"/>
        <v>OK</v>
      </c>
      <c r="BF1494">
        <f t="shared" si="214"/>
        <v>2</v>
      </c>
    </row>
    <row r="1495" spans="1:58" hidden="1">
      <c r="A1495">
        <v>13</v>
      </c>
      <c r="B1495" t="s">
        <v>24</v>
      </c>
      <c r="C1495" t="s">
        <v>1410</v>
      </c>
      <c r="D1495" t="s">
        <v>1545</v>
      </c>
      <c r="E1495" t="s">
        <v>6</v>
      </c>
      <c r="F1495" t="s">
        <v>6</v>
      </c>
      <c r="G1495">
        <v>7301</v>
      </c>
      <c r="H1495">
        <v>1</v>
      </c>
      <c r="I1495" s="15">
        <v>25000000</v>
      </c>
      <c r="J1495" s="15">
        <v>25000000</v>
      </c>
      <c r="K1495">
        <v>1</v>
      </c>
      <c r="M1495" t="s">
        <v>40</v>
      </c>
      <c r="N1495" s="17" t="s">
        <v>49</v>
      </c>
      <c r="O1495" t="s">
        <v>190</v>
      </c>
      <c r="P1495" t="s">
        <v>1540</v>
      </c>
      <c r="Q1495" t="s">
        <v>116</v>
      </c>
      <c r="R1495" t="s">
        <v>117</v>
      </c>
      <c r="S1495" t="s">
        <v>118</v>
      </c>
      <c r="T1495" t="s">
        <v>214</v>
      </c>
      <c r="U1495" t="s">
        <v>1120</v>
      </c>
      <c r="V1495" s="17" t="str">
        <f t="shared" si="211"/>
        <v>13-730101</v>
      </c>
      <c r="W1495" t="s">
        <v>1541</v>
      </c>
      <c r="X1495" s="17" t="s">
        <v>40</v>
      </c>
      <c r="Y1495" s="14"/>
      <c r="AA1495" s="14"/>
      <c r="AB1495" s="14">
        <v>44385</v>
      </c>
      <c r="AC1495" s="19">
        <f t="shared" si="215"/>
        <v>25000000</v>
      </c>
      <c r="AD1495">
        <v>20</v>
      </c>
      <c r="AE1495" s="14">
        <v>44405</v>
      </c>
      <c r="AF1495" s="14">
        <v>44406</v>
      </c>
      <c r="AG1495">
        <v>10</v>
      </c>
      <c r="AH1495" s="14">
        <v>44416</v>
      </c>
      <c r="AI1495" s="14">
        <v>44417</v>
      </c>
      <c r="AJ1495">
        <v>15</v>
      </c>
      <c r="AK1495" s="14">
        <v>44432</v>
      </c>
      <c r="AL1495" s="14"/>
      <c r="AM1495" s="16">
        <v>9</v>
      </c>
      <c r="AN1495" s="14">
        <v>44705</v>
      </c>
      <c r="AO1495" s="14">
        <v>44765</v>
      </c>
      <c r="AP1495" s="15"/>
      <c r="AQ1495" s="15"/>
      <c r="AR1495" s="15"/>
      <c r="AS1495" s="15"/>
      <c r="AT1495" s="15"/>
      <c r="AU1495" s="15"/>
      <c r="AV1495" s="15"/>
      <c r="AW1495" s="15">
        <v>2500000</v>
      </c>
      <c r="AX1495" s="15"/>
      <c r="AY1495" s="15">
        <v>22500000</v>
      </c>
      <c r="AZ1495" s="15"/>
      <c r="BA1495" s="15"/>
      <c r="BB1495" s="19">
        <f t="shared" si="217"/>
        <v>0</v>
      </c>
      <c r="BC1495" s="15">
        <f t="shared" si="212"/>
        <v>25000000</v>
      </c>
      <c r="BD1495" s="15">
        <f t="shared" si="216"/>
        <v>25000000</v>
      </c>
      <c r="BE1495" t="str">
        <f t="shared" si="213"/>
        <v>OK</v>
      </c>
      <c r="BF1495">
        <f t="shared" si="214"/>
        <v>2</v>
      </c>
    </row>
    <row r="1496" spans="1:58" hidden="1">
      <c r="A1496">
        <v>13</v>
      </c>
      <c r="B1496" t="s">
        <v>24</v>
      </c>
      <c r="C1496" t="s">
        <v>1335</v>
      </c>
      <c r="D1496" t="s">
        <v>1546</v>
      </c>
      <c r="E1496" t="s">
        <v>6</v>
      </c>
      <c r="F1496" t="s">
        <v>6</v>
      </c>
      <c r="G1496">
        <v>7301</v>
      </c>
      <c r="H1496">
        <v>1</v>
      </c>
      <c r="I1496" s="15">
        <v>25000000</v>
      </c>
      <c r="J1496" s="15">
        <v>25000000</v>
      </c>
      <c r="K1496">
        <v>1</v>
      </c>
      <c r="M1496" t="s">
        <v>40</v>
      </c>
      <c r="N1496" s="17" t="s">
        <v>49</v>
      </c>
      <c r="O1496" t="s">
        <v>190</v>
      </c>
      <c r="P1496" t="s">
        <v>1540</v>
      </c>
      <c r="Q1496" t="s">
        <v>116</v>
      </c>
      <c r="R1496" t="s">
        <v>117</v>
      </c>
      <c r="S1496" t="s">
        <v>118</v>
      </c>
      <c r="T1496" t="s">
        <v>214</v>
      </c>
      <c r="U1496" t="s">
        <v>1120</v>
      </c>
      <c r="V1496" s="17" t="str">
        <f t="shared" si="211"/>
        <v>13-730101</v>
      </c>
      <c r="W1496" t="s">
        <v>1541</v>
      </c>
      <c r="X1496" s="17" t="s">
        <v>40</v>
      </c>
      <c r="Y1496" s="14"/>
      <c r="AA1496" s="14"/>
      <c r="AB1496" s="14">
        <v>44385</v>
      </c>
      <c r="AC1496" s="19">
        <f t="shared" si="215"/>
        <v>25000000</v>
      </c>
      <c r="AD1496">
        <v>20</v>
      </c>
      <c r="AE1496" s="14">
        <v>44405</v>
      </c>
      <c r="AF1496" s="14">
        <v>44406</v>
      </c>
      <c r="AG1496">
        <v>10</v>
      </c>
      <c r="AH1496" s="14">
        <v>44416</v>
      </c>
      <c r="AI1496" s="14">
        <v>44417</v>
      </c>
      <c r="AJ1496">
        <v>15</v>
      </c>
      <c r="AK1496" s="14">
        <v>44432</v>
      </c>
      <c r="AL1496" s="14"/>
      <c r="AM1496" s="16">
        <v>9</v>
      </c>
      <c r="AN1496" s="14">
        <v>44705</v>
      </c>
      <c r="AO1496" s="14">
        <v>44765</v>
      </c>
      <c r="AP1496" s="15"/>
      <c r="AQ1496" s="15"/>
      <c r="AR1496" s="15"/>
      <c r="AS1496" s="15"/>
      <c r="AT1496" s="15"/>
      <c r="AU1496" s="15"/>
      <c r="AV1496" s="15"/>
      <c r="AW1496" s="15">
        <v>2500000</v>
      </c>
      <c r="AX1496" s="15"/>
      <c r="AY1496" s="15">
        <v>22500000</v>
      </c>
      <c r="AZ1496" s="15"/>
      <c r="BA1496" s="15"/>
      <c r="BB1496" s="19">
        <f t="shared" si="217"/>
        <v>0</v>
      </c>
      <c r="BC1496" s="15">
        <f t="shared" si="212"/>
        <v>25000000</v>
      </c>
      <c r="BD1496" s="15">
        <f t="shared" si="216"/>
        <v>25000000</v>
      </c>
      <c r="BE1496" t="str">
        <f t="shared" si="213"/>
        <v>OK</v>
      </c>
      <c r="BF1496">
        <f t="shared" si="214"/>
        <v>2</v>
      </c>
    </row>
    <row r="1497" spans="1:58" hidden="1">
      <c r="A1497">
        <v>13</v>
      </c>
      <c r="B1497" t="s">
        <v>24</v>
      </c>
      <c r="C1497" t="s">
        <v>1370</v>
      </c>
      <c r="D1497" t="s">
        <v>1308</v>
      </c>
      <c r="E1497" t="s">
        <v>4</v>
      </c>
      <c r="F1497" s="17" t="s">
        <v>396</v>
      </c>
      <c r="G1497">
        <v>8913</v>
      </c>
      <c r="H1497">
        <v>19</v>
      </c>
      <c r="I1497" s="15">
        <v>11590000</v>
      </c>
      <c r="J1497" s="15">
        <v>610000</v>
      </c>
      <c r="L1497">
        <v>19</v>
      </c>
      <c r="M1497" t="s">
        <v>40</v>
      </c>
      <c r="N1497" s="17" t="s">
        <v>48</v>
      </c>
      <c r="O1497" t="s">
        <v>114</v>
      </c>
      <c r="P1497" t="s">
        <v>1547</v>
      </c>
      <c r="Q1497" t="s">
        <v>52</v>
      </c>
      <c r="R1497" t="s">
        <v>117</v>
      </c>
      <c r="S1497" t="s">
        <v>118</v>
      </c>
      <c r="T1497" t="s">
        <v>398</v>
      </c>
      <c r="U1497" t="s">
        <v>1120</v>
      </c>
      <c r="V1497" s="17" t="str">
        <f t="shared" si="211"/>
        <v>13-891301</v>
      </c>
      <c r="W1497" t="s">
        <v>1548</v>
      </c>
      <c r="X1497" s="17" t="s">
        <v>40</v>
      </c>
      <c r="Y1497" s="14">
        <v>44270</v>
      </c>
      <c r="Z1497" s="16">
        <v>31</v>
      </c>
      <c r="AA1497" s="14">
        <v>44301</v>
      </c>
      <c r="AB1497" s="14">
        <v>44294</v>
      </c>
      <c r="AC1497" s="19">
        <f t="shared" si="215"/>
        <v>11590000</v>
      </c>
      <c r="AD1497">
        <v>18</v>
      </c>
      <c r="AE1497" s="14">
        <v>44312</v>
      </c>
      <c r="AF1497" s="14">
        <v>44313</v>
      </c>
      <c r="AG1497">
        <v>15</v>
      </c>
      <c r="AH1497" s="14">
        <v>44328</v>
      </c>
      <c r="AI1497" s="14">
        <v>44348</v>
      </c>
      <c r="AJ1497">
        <v>14</v>
      </c>
      <c r="AK1497" s="14">
        <v>44362</v>
      </c>
      <c r="AL1497" s="15">
        <f t="shared" ref="AL1497:AL1509" si="219">I1497</f>
        <v>11590000</v>
      </c>
      <c r="AM1497" s="16">
        <v>7</v>
      </c>
      <c r="AN1497" s="14">
        <v>44576</v>
      </c>
      <c r="AO1497" s="14">
        <v>44636</v>
      </c>
      <c r="AP1497" s="15"/>
      <c r="AQ1497" s="15"/>
      <c r="AR1497" s="15"/>
      <c r="AS1497" s="15"/>
      <c r="AT1497" s="15"/>
      <c r="AU1497" s="15">
        <v>2318000</v>
      </c>
      <c r="AV1497" s="15"/>
      <c r="AW1497" s="15"/>
      <c r="AX1497" s="15"/>
      <c r="AY1497" s="15">
        <v>9272000</v>
      </c>
      <c r="AZ1497" s="15"/>
      <c r="BA1497" s="15"/>
      <c r="BB1497" s="19">
        <f t="shared" si="217"/>
        <v>2318000</v>
      </c>
      <c r="BC1497" s="15">
        <f t="shared" si="212"/>
        <v>11590000</v>
      </c>
      <c r="BD1497" s="15">
        <f t="shared" si="216"/>
        <v>11590000</v>
      </c>
      <c r="BE1497" t="str">
        <f t="shared" si="213"/>
        <v>OK</v>
      </c>
      <c r="BF1497">
        <f t="shared" si="214"/>
        <v>2</v>
      </c>
    </row>
    <row r="1498" spans="1:58" hidden="1">
      <c r="A1498">
        <v>13</v>
      </c>
      <c r="B1498" t="s">
        <v>24</v>
      </c>
      <c r="C1498" t="s">
        <v>1302</v>
      </c>
      <c r="D1498" t="s">
        <v>1294</v>
      </c>
      <c r="E1498" t="s">
        <v>4</v>
      </c>
      <c r="F1498" s="17" t="s">
        <v>396</v>
      </c>
      <c r="G1498">
        <v>8913</v>
      </c>
      <c r="H1498">
        <v>16</v>
      </c>
      <c r="I1498" s="15">
        <v>9760000</v>
      </c>
      <c r="J1498" s="15">
        <v>610000</v>
      </c>
      <c r="L1498">
        <v>16</v>
      </c>
      <c r="M1498" t="s">
        <v>40</v>
      </c>
      <c r="N1498" s="17" t="s">
        <v>48</v>
      </c>
      <c r="O1498" t="s">
        <v>114</v>
      </c>
      <c r="P1498" t="s">
        <v>1547</v>
      </c>
      <c r="Q1498" t="s">
        <v>52</v>
      </c>
      <c r="R1498" t="s">
        <v>117</v>
      </c>
      <c r="S1498" t="s">
        <v>118</v>
      </c>
      <c r="T1498" t="s">
        <v>398</v>
      </c>
      <c r="U1498" t="s">
        <v>1120</v>
      </c>
      <c r="V1498" s="17" t="str">
        <f t="shared" si="211"/>
        <v>13-891301</v>
      </c>
      <c r="W1498" t="s">
        <v>1549</v>
      </c>
      <c r="X1498" s="17" t="s">
        <v>40</v>
      </c>
      <c r="Y1498" s="14">
        <v>44270</v>
      </c>
      <c r="Z1498" s="16">
        <v>31</v>
      </c>
      <c r="AA1498" s="14">
        <v>44301</v>
      </c>
      <c r="AB1498" s="14">
        <v>44294</v>
      </c>
      <c r="AC1498" s="19">
        <f t="shared" si="215"/>
        <v>9760000</v>
      </c>
      <c r="AD1498">
        <v>18</v>
      </c>
      <c r="AE1498" s="14">
        <v>44312</v>
      </c>
      <c r="AF1498" s="14">
        <v>44313</v>
      </c>
      <c r="AG1498">
        <v>15</v>
      </c>
      <c r="AH1498" s="14">
        <v>44328</v>
      </c>
      <c r="AI1498" s="14">
        <v>44348</v>
      </c>
      <c r="AJ1498">
        <v>14</v>
      </c>
      <c r="AK1498" s="14">
        <v>44362</v>
      </c>
      <c r="AL1498" s="15">
        <f t="shared" si="219"/>
        <v>9760000</v>
      </c>
      <c r="AM1498" s="16">
        <v>7</v>
      </c>
      <c r="AN1498" s="14">
        <v>44576</v>
      </c>
      <c r="AO1498" s="14">
        <v>44636</v>
      </c>
      <c r="AP1498" s="15"/>
      <c r="AQ1498" s="15"/>
      <c r="AR1498" s="15"/>
      <c r="AS1498" s="15"/>
      <c r="AT1498" s="15"/>
      <c r="AU1498" s="15">
        <v>1952000</v>
      </c>
      <c r="AV1498" s="15"/>
      <c r="AW1498" s="15"/>
      <c r="AX1498" s="15"/>
      <c r="AY1498" s="15">
        <v>7808000</v>
      </c>
      <c r="AZ1498" s="15"/>
      <c r="BA1498" s="15"/>
      <c r="BB1498" s="19">
        <f t="shared" si="217"/>
        <v>1952000</v>
      </c>
      <c r="BC1498" s="15">
        <f t="shared" si="212"/>
        <v>9760000</v>
      </c>
      <c r="BD1498" s="15">
        <f t="shared" si="216"/>
        <v>9760000</v>
      </c>
      <c r="BE1498" t="str">
        <f t="shared" si="213"/>
        <v>OK</v>
      </c>
      <c r="BF1498">
        <f t="shared" si="214"/>
        <v>2</v>
      </c>
    </row>
    <row r="1499" spans="1:58" hidden="1">
      <c r="A1499">
        <v>13</v>
      </c>
      <c r="B1499" t="s">
        <v>24</v>
      </c>
      <c r="C1499" t="s">
        <v>1400</v>
      </c>
      <c r="D1499" t="s">
        <v>1325</v>
      </c>
      <c r="E1499" t="s">
        <v>4</v>
      </c>
      <c r="F1499" s="17" t="s">
        <v>396</v>
      </c>
      <c r="G1499">
        <v>8913</v>
      </c>
      <c r="H1499">
        <v>19</v>
      </c>
      <c r="I1499" s="15">
        <v>11590000</v>
      </c>
      <c r="J1499" s="15">
        <v>610000</v>
      </c>
      <c r="L1499">
        <v>19</v>
      </c>
      <c r="M1499" t="s">
        <v>40</v>
      </c>
      <c r="N1499" s="17" t="s">
        <v>48</v>
      </c>
      <c r="O1499" t="s">
        <v>114</v>
      </c>
      <c r="P1499" t="s">
        <v>1547</v>
      </c>
      <c r="Q1499" t="s">
        <v>52</v>
      </c>
      <c r="R1499" t="s">
        <v>117</v>
      </c>
      <c r="S1499" t="s">
        <v>118</v>
      </c>
      <c r="T1499" t="s">
        <v>398</v>
      </c>
      <c r="U1499" t="s">
        <v>1120</v>
      </c>
      <c r="V1499" s="17" t="str">
        <f t="shared" ref="V1499:V1562" si="220">CONCATENATE(U1499,"-",T1499)</f>
        <v>13-891301</v>
      </c>
      <c r="W1499" t="s">
        <v>1550</v>
      </c>
      <c r="X1499" s="17" t="s">
        <v>40</v>
      </c>
      <c r="Y1499" s="14">
        <v>44270</v>
      </c>
      <c r="Z1499" s="16">
        <v>31</v>
      </c>
      <c r="AA1499" s="14">
        <v>44301</v>
      </c>
      <c r="AB1499" s="14">
        <v>44294</v>
      </c>
      <c r="AC1499" s="19">
        <f t="shared" si="215"/>
        <v>11590000</v>
      </c>
      <c r="AD1499">
        <v>18</v>
      </c>
      <c r="AE1499" s="14">
        <v>44312</v>
      </c>
      <c r="AF1499" s="14">
        <v>44313</v>
      </c>
      <c r="AG1499">
        <v>15</v>
      </c>
      <c r="AH1499" s="14">
        <v>44328</v>
      </c>
      <c r="AI1499" s="14">
        <v>44348</v>
      </c>
      <c r="AJ1499">
        <v>14</v>
      </c>
      <c r="AK1499" s="14">
        <v>44362</v>
      </c>
      <c r="AL1499" s="15">
        <f t="shared" si="219"/>
        <v>11590000</v>
      </c>
      <c r="AM1499" s="16">
        <v>7</v>
      </c>
      <c r="AN1499" s="14">
        <v>44576</v>
      </c>
      <c r="AO1499" s="14">
        <v>44636</v>
      </c>
      <c r="AP1499" s="15"/>
      <c r="AQ1499" s="15"/>
      <c r="AR1499" s="15"/>
      <c r="AS1499" s="15"/>
      <c r="AT1499" s="15"/>
      <c r="AU1499" s="15">
        <v>2318000</v>
      </c>
      <c r="AV1499" s="15"/>
      <c r="AW1499" s="15"/>
      <c r="AX1499" s="15"/>
      <c r="AY1499" s="15">
        <v>9272000</v>
      </c>
      <c r="AZ1499" s="15"/>
      <c r="BA1499" s="15"/>
      <c r="BB1499" s="19">
        <f t="shared" si="217"/>
        <v>2318000</v>
      </c>
      <c r="BC1499" s="15">
        <f t="shared" ref="BC1499:BC1562" si="221">IF((SUM(AP1499:BA1499)=0),"---",(SUM(AP1499:BA1499)))</f>
        <v>11590000</v>
      </c>
      <c r="BD1499" s="15">
        <f t="shared" si="216"/>
        <v>11590000</v>
      </c>
      <c r="BE1499" t="str">
        <f t="shared" ref="BE1499:BE1562" si="222">IF(OR(BD1499="---",BC1499="---"),"---",IF(BD1499-BC1499=0,"OK","REVISAR"))</f>
        <v>OK</v>
      </c>
      <c r="BF1499">
        <f t="shared" ref="BF1499:BF1562" si="223">COUNT(AP1499:BA1499)</f>
        <v>2</v>
      </c>
    </row>
    <row r="1500" spans="1:58" hidden="1">
      <c r="A1500">
        <v>13</v>
      </c>
      <c r="B1500" t="s">
        <v>24</v>
      </c>
      <c r="C1500" t="s">
        <v>1378</v>
      </c>
      <c r="D1500" t="s">
        <v>1325</v>
      </c>
      <c r="E1500" t="s">
        <v>4</v>
      </c>
      <c r="F1500" s="17" t="s">
        <v>396</v>
      </c>
      <c r="G1500">
        <v>8913</v>
      </c>
      <c r="H1500">
        <v>17</v>
      </c>
      <c r="I1500" s="15">
        <v>10370000</v>
      </c>
      <c r="J1500" s="15">
        <v>610000</v>
      </c>
      <c r="L1500">
        <v>17</v>
      </c>
      <c r="M1500" t="s">
        <v>40</v>
      </c>
      <c r="N1500" s="17" t="s">
        <v>48</v>
      </c>
      <c r="O1500" t="s">
        <v>114</v>
      </c>
      <c r="P1500" t="s">
        <v>1547</v>
      </c>
      <c r="Q1500" t="s">
        <v>52</v>
      </c>
      <c r="R1500" t="s">
        <v>117</v>
      </c>
      <c r="S1500" t="s">
        <v>118</v>
      </c>
      <c r="T1500" t="s">
        <v>398</v>
      </c>
      <c r="U1500" t="s">
        <v>1120</v>
      </c>
      <c r="V1500" s="17" t="str">
        <f t="shared" si="220"/>
        <v>13-891301</v>
      </c>
      <c r="W1500" t="s">
        <v>1550</v>
      </c>
      <c r="X1500" s="17" t="s">
        <v>40</v>
      </c>
      <c r="Y1500" s="14">
        <v>44270</v>
      </c>
      <c r="Z1500" s="16">
        <v>31</v>
      </c>
      <c r="AA1500" s="14">
        <v>44301</v>
      </c>
      <c r="AB1500" s="14">
        <v>44294</v>
      </c>
      <c r="AC1500" s="19">
        <f t="shared" si="215"/>
        <v>10370000</v>
      </c>
      <c r="AD1500">
        <v>18</v>
      </c>
      <c r="AE1500" s="14">
        <v>44312</v>
      </c>
      <c r="AF1500" s="14">
        <v>44313</v>
      </c>
      <c r="AG1500">
        <v>15</v>
      </c>
      <c r="AH1500" s="14">
        <v>44328</v>
      </c>
      <c r="AI1500" s="14">
        <v>44348</v>
      </c>
      <c r="AJ1500">
        <v>14</v>
      </c>
      <c r="AK1500" s="14">
        <v>44362</v>
      </c>
      <c r="AL1500" s="15">
        <f t="shared" si="219"/>
        <v>10370000</v>
      </c>
      <c r="AM1500" s="16">
        <v>7</v>
      </c>
      <c r="AN1500" s="14">
        <v>44576</v>
      </c>
      <c r="AO1500" s="14">
        <v>44636</v>
      </c>
      <c r="AP1500" s="15"/>
      <c r="AQ1500" s="15"/>
      <c r="AR1500" s="15"/>
      <c r="AS1500" s="15"/>
      <c r="AT1500" s="15"/>
      <c r="AU1500" s="15">
        <v>2074000</v>
      </c>
      <c r="AV1500" s="15"/>
      <c r="AW1500" s="15"/>
      <c r="AX1500" s="15"/>
      <c r="AY1500" s="15">
        <v>8296000</v>
      </c>
      <c r="AZ1500" s="15"/>
      <c r="BA1500" s="15"/>
      <c r="BB1500" s="19">
        <f t="shared" si="217"/>
        <v>2074000</v>
      </c>
      <c r="BC1500" s="15">
        <f t="shared" si="221"/>
        <v>10370000</v>
      </c>
      <c r="BD1500" s="15">
        <f t="shared" si="216"/>
        <v>10370000</v>
      </c>
      <c r="BE1500" t="str">
        <f t="shared" si="222"/>
        <v>OK</v>
      </c>
      <c r="BF1500">
        <f t="shared" si="223"/>
        <v>2</v>
      </c>
    </row>
    <row r="1501" spans="1:58" hidden="1">
      <c r="A1501">
        <v>13</v>
      </c>
      <c r="B1501" t="s">
        <v>24</v>
      </c>
      <c r="C1501" t="s">
        <v>1317</v>
      </c>
      <c r="D1501" t="s">
        <v>1318</v>
      </c>
      <c r="E1501" t="s">
        <v>4</v>
      </c>
      <c r="F1501" s="17" t="s">
        <v>396</v>
      </c>
      <c r="G1501">
        <v>8913</v>
      </c>
      <c r="H1501">
        <v>28</v>
      </c>
      <c r="I1501" s="15">
        <v>17080000</v>
      </c>
      <c r="J1501" s="15">
        <v>610000</v>
      </c>
      <c r="L1501">
        <v>28</v>
      </c>
      <c r="M1501" t="s">
        <v>40</v>
      </c>
      <c r="N1501" s="17" t="s">
        <v>48</v>
      </c>
      <c r="O1501" t="s">
        <v>114</v>
      </c>
      <c r="P1501" t="s">
        <v>1547</v>
      </c>
      <c r="Q1501" t="s">
        <v>52</v>
      </c>
      <c r="R1501" t="s">
        <v>117</v>
      </c>
      <c r="S1501" t="s">
        <v>118</v>
      </c>
      <c r="T1501" t="s">
        <v>398</v>
      </c>
      <c r="U1501" t="s">
        <v>1120</v>
      </c>
      <c r="V1501" s="17" t="str">
        <f t="shared" si="220"/>
        <v>13-891301</v>
      </c>
      <c r="W1501" t="s">
        <v>1551</v>
      </c>
      <c r="X1501" s="17" t="s">
        <v>40</v>
      </c>
      <c r="Y1501" s="14">
        <v>44270</v>
      </c>
      <c r="Z1501" s="16">
        <v>31</v>
      </c>
      <c r="AA1501" s="14">
        <v>44301</v>
      </c>
      <c r="AB1501" s="14">
        <v>44294</v>
      </c>
      <c r="AC1501" s="19">
        <f t="shared" si="215"/>
        <v>17080000</v>
      </c>
      <c r="AD1501">
        <v>18</v>
      </c>
      <c r="AE1501" s="14">
        <v>44312</v>
      </c>
      <c r="AF1501" s="14">
        <v>44313</v>
      </c>
      <c r="AG1501">
        <v>15</v>
      </c>
      <c r="AH1501" s="14">
        <v>44328</v>
      </c>
      <c r="AI1501" s="14">
        <v>44348</v>
      </c>
      <c r="AJ1501">
        <v>14</v>
      </c>
      <c r="AK1501" s="14">
        <v>44362</v>
      </c>
      <c r="AL1501" s="15">
        <f t="shared" si="219"/>
        <v>17080000</v>
      </c>
      <c r="AM1501" s="16">
        <v>7</v>
      </c>
      <c r="AN1501" s="14">
        <v>44576</v>
      </c>
      <c r="AO1501" s="14">
        <v>44636</v>
      </c>
      <c r="AP1501" s="15"/>
      <c r="AQ1501" s="15"/>
      <c r="AR1501" s="15"/>
      <c r="AS1501" s="15"/>
      <c r="AT1501" s="15"/>
      <c r="AU1501" s="15">
        <v>3416000</v>
      </c>
      <c r="AV1501" s="15"/>
      <c r="AW1501" s="15"/>
      <c r="AX1501" s="15"/>
      <c r="AY1501" s="15">
        <v>13664000</v>
      </c>
      <c r="AZ1501" s="15"/>
      <c r="BA1501" s="15"/>
      <c r="BB1501" s="19">
        <f t="shared" si="217"/>
        <v>3416000</v>
      </c>
      <c r="BC1501" s="15">
        <f t="shared" si="221"/>
        <v>17080000</v>
      </c>
      <c r="BD1501" s="15">
        <f t="shared" si="216"/>
        <v>17080000</v>
      </c>
      <c r="BE1501" t="str">
        <f t="shared" si="222"/>
        <v>OK</v>
      </c>
      <c r="BF1501">
        <f t="shared" si="223"/>
        <v>2</v>
      </c>
    </row>
    <row r="1502" spans="1:58" hidden="1">
      <c r="A1502">
        <v>13</v>
      </c>
      <c r="B1502" t="s">
        <v>24</v>
      </c>
      <c r="C1502" t="s">
        <v>1410</v>
      </c>
      <c r="D1502" t="s">
        <v>1294</v>
      </c>
      <c r="E1502" t="s">
        <v>4</v>
      </c>
      <c r="F1502" s="17" t="s">
        <v>396</v>
      </c>
      <c r="G1502">
        <v>8913</v>
      </c>
      <c r="H1502">
        <v>15</v>
      </c>
      <c r="I1502" s="15">
        <v>9150000</v>
      </c>
      <c r="J1502" s="15">
        <v>610000</v>
      </c>
      <c r="L1502">
        <v>15</v>
      </c>
      <c r="M1502" t="s">
        <v>40</v>
      </c>
      <c r="N1502" s="17" t="s">
        <v>48</v>
      </c>
      <c r="O1502" t="s">
        <v>114</v>
      </c>
      <c r="P1502" t="s">
        <v>1547</v>
      </c>
      <c r="Q1502" t="s">
        <v>52</v>
      </c>
      <c r="R1502" t="s">
        <v>117</v>
      </c>
      <c r="S1502" t="s">
        <v>118</v>
      </c>
      <c r="T1502" t="s">
        <v>398</v>
      </c>
      <c r="U1502" t="s">
        <v>1120</v>
      </c>
      <c r="V1502" s="17" t="str">
        <f t="shared" si="220"/>
        <v>13-891301</v>
      </c>
      <c r="W1502" t="s">
        <v>1549</v>
      </c>
      <c r="X1502" s="17" t="s">
        <v>40</v>
      </c>
      <c r="Y1502" s="14">
        <v>44270</v>
      </c>
      <c r="Z1502" s="16">
        <v>31</v>
      </c>
      <c r="AA1502" s="14">
        <v>44301</v>
      </c>
      <c r="AB1502" s="14">
        <v>44294</v>
      </c>
      <c r="AC1502" s="19">
        <f t="shared" si="215"/>
        <v>9150000</v>
      </c>
      <c r="AD1502">
        <v>18</v>
      </c>
      <c r="AE1502" s="14">
        <v>44312</v>
      </c>
      <c r="AF1502" s="14">
        <v>44313</v>
      </c>
      <c r="AG1502">
        <v>15</v>
      </c>
      <c r="AH1502" s="14">
        <v>44328</v>
      </c>
      <c r="AI1502" s="14">
        <v>44348</v>
      </c>
      <c r="AJ1502">
        <v>14</v>
      </c>
      <c r="AK1502" s="14">
        <v>44362</v>
      </c>
      <c r="AL1502" s="15">
        <f t="shared" si="219"/>
        <v>9150000</v>
      </c>
      <c r="AM1502" s="16">
        <v>7</v>
      </c>
      <c r="AN1502" s="14">
        <v>44576</v>
      </c>
      <c r="AO1502" s="14">
        <v>44636</v>
      </c>
      <c r="AP1502" s="15"/>
      <c r="AQ1502" s="15"/>
      <c r="AR1502" s="15"/>
      <c r="AS1502" s="15"/>
      <c r="AT1502" s="15"/>
      <c r="AU1502" s="15">
        <v>1830000</v>
      </c>
      <c r="AV1502" s="15"/>
      <c r="AW1502" s="15"/>
      <c r="AX1502" s="15"/>
      <c r="AY1502" s="15">
        <v>7320000</v>
      </c>
      <c r="AZ1502" s="15"/>
      <c r="BA1502" s="15"/>
      <c r="BB1502" s="19">
        <f t="shared" si="217"/>
        <v>1830000</v>
      </c>
      <c r="BC1502" s="15">
        <f t="shared" si="221"/>
        <v>9150000</v>
      </c>
      <c r="BD1502" s="15">
        <f t="shared" si="216"/>
        <v>9150000</v>
      </c>
      <c r="BE1502" t="str">
        <f t="shared" si="222"/>
        <v>OK</v>
      </c>
      <c r="BF1502">
        <f t="shared" si="223"/>
        <v>2</v>
      </c>
    </row>
    <row r="1503" spans="1:58" hidden="1">
      <c r="A1503">
        <v>13</v>
      </c>
      <c r="B1503" t="s">
        <v>24</v>
      </c>
      <c r="C1503" t="s">
        <v>1412</v>
      </c>
      <c r="D1503" t="s">
        <v>1294</v>
      </c>
      <c r="E1503" t="s">
        <v>4</v>
      </c>
      <c r="F1503" s="17" t="s">
        <v>396</v>
      </c>
      <c r="G1503">
        <v>8913</v>
      </c>
      <c r="H1503">
        <v>20</v>
      </c>
      <c r="I1503" s="15">
        <v>12200000</v>
      </c>
      <c r="J1503" s="15">
        <v>610000</v>
      </c>
      <c r="L1503">
        <v>20</v>
      </c>
      <c r="M1503" t="s">
        <v>40</v>
      </c>
      <c r="N1503" s="17" t="s">
        <v>48</v>
      </c>
      <c r="O1503" t="s">
        <v>114</v>
      </c>
      <c r="P1503" t="s">
        <v>1547</v>
      </c>
      <c r="Q1503" t="s">
        <v>52</v>
      </c>
      <c r="R1503" t="s">
        <v>117</v>
      </c>
      <c r="S1503" t="s">
        <v>118</v>
      </c>
      <c r="T1503" t="s">
        <v>398</v>
      </c>
      <c r="U1503" t="s">
        <v>1120</v>
      </c>
      <c r="V1503" s="17" t="str">
        <f t="shared" si="220"/>
        <v>13-891301</v>
      </c>
      <c r="W1503" t="s">
        <v>1549</v>
      </c>
      <c r="X1503" s="17" t="s">
        <v>40</v>
      </c>
      <c r="Y1503" s="14">
        <v>44270</v>
      </c>
      <c r="Z1503" s="16">
        <v>31</v>
      </c>
      <c r="AA1503" s="14">
        <v>44301</v>
      </c>
      <c r="AB1503" s="14">
        <v>44294</v>
      </c>
      <c r="AC1503" s="19">
        <f t="shared" si="215"/>
        <v>12200000</v>
      </c>
      <c r="AD1503">
        <v>18</v>
      </c>
      <c r="AE1503" s="14">
        <v>44312</v>
      </c>
      <c r="AF1503" s="14">
        <v>44313</v>
      </c>
      <c r="AG1503">
        <v>15</v>
      </c>
      <c r="AH1503" s="14">
        <v>44328</v>
      </c>
      <c r="AI1503" s="14">
        <v>44348</v>
      </c>
      <c r="AJ1503">
        <v>14</v>
      </c>
      <c r="AK1503" s="14">
        <v>44362</v>
      </c>
      <c r="AL1503" s="15">
        <f t="shared" si="219"/>
        <v>12200000</v>
      </c>
      <c r="AM1503" s="16">
        <v>7</v>
      </c>
      <c r="AN1503" s="14">
        <v>44576</v>
      </c>
      <c r="AO1503" s="14">
        <v>44636</v>
      </c>
      <c r="AP1503" s="15"/>
      <c r="AQ1503" s="15"/>
      <c r="AR1503" s="15"/>
      <c r="AS1503" s="15"/>
      <c r="AT1503" s="15"/>
      <c r="AU1503" s="15">
        <v>2440000</v>
      </c>
      <c r="AV1503" s="15"/>
      <c r="AW1503" s="15"/>
      <c r="AX1503" s="15"/>
      <c r="AY1503" s="15">
        <v>9760000</v>
      </c>
      <c r="AZ1503" s="15"/>
      <c r="BA1503" s="15"/>
      <c r="BB1503" s="19">
        <f t="shared" si="217"/>
        <v>2440000</v>
      </c>
      <c r="BC1503" s="15">
        <f t="shared" si="221"/>
        <v>12200000</v>
      </c>
      <c r="BD1503" s="15">
        <f t="shared" si="216"/>
        <v>12200000</v>
      </c>
      <c r="BE1503" t="str">
        <f t="shared" si="222"/>
        <v>OK</v>
      </c>
      <c r="BF1503">
        <f t="shared" si="223"/>
        <v>2</v>
      </c>
    </row>
    <row r="1504" spans="1:58" hidden="1">
      <c r="A1504">
        <v>13</v>
      </c>
      <c r="B1504" t="s">
        <v>24</v>
      </c>
      <c r="C1504" t="s">
        <v>1359</v>
      </c>
      <c r="D1504" t="s">
        <v>1294</v>
      </c>
      <c r="E1504" t="s">
        <v>4</v>
      </c>
      <c r="F1504" s="17" t="s">
        <v>396</v>
      </c>
      <c r="G1504">
        <v>8913</v>
      </c>
      <c r="H1504">
        <v>15</v>
      </c>
      <c r="I1504" s="15">
        <v>9150000</v>
      </c>
      <c r="J1504" s="15">
        <v>610000</v>
      </c>
      <c r="L1504">
        <v>15</v>
      </c>
      <c r="M1504" t="s">
        <v>40</v>
      </c>
      <c r="N1504" s="17" t="s">
        <v>48</v>
      </c>
      <c r="O1504" t="s">
        <v>114</v>
      </c>
      <c r="P1504" t="s">
        <v>1547</v>
      </c>
      <c r="Q1504" t="s">
        <v>52</v>
      </c>
      <c r="R1504" t="s">
        <v>117</v>
      </c>
      <c r="S1504" t="s">
        <v>118</v>
      </c>
      <c r="T1504" t="s">
        <v>398</v>
      </c>
      <c r="U1504" t="s">
        <v>1120</v>
      </c>
      <c r="V1504" s="17" t="str">
        <f t="shared" si="220"/>
        <v>13-891301</v>
      </c>
      <c r="W1504" t="s">
        <v>1549</v>
      </c>
      <c r="X1504" s="17" t="s">
        <v>40</v>
      </c>
      <c r="Y1504" s="14">
        <v>44270</v>
      </c>
      <c r="Z1504" s="16">
        <v>31</v>
      </c>
      <c r="AA1504" s="14">
        <v>44301</v>
      </c>
      <c r="AB1504" s="14">
        <v>44294</v>
      </c>
      <c r="AC1504" s="19">
        <f t="shared" si="215"/>
        <v>9150000</v>
      </c>
      <c r="AD1504">
        <v>18</v>
      </c>
      <c r="AE1504" s="14">
        <v>44312</v>
      </c>
      <c r="AF1504" s="14">
        <v>44313</v>
      </c>
      <c r="AG1504">
        <v>15</v>
      </c>
      <c r="AH1504" s="14">
        <v>44328</v>
      </c>
      <c r="AI1504" s="14">
        <v>44348</v>
      </c>
      <c r="AJ1504">
        <v>14</v>
      </c>
      <c r="AK1504" s="14">
        <v>44362</v>
      </c>
      <c r="AL1504" s="15">
        <f t="shared" si="219"/>
        <v>9150000</v>
      </c>
      <c r="AM1504" s="16">
        <v>7</v>
      </c>
      <c r="AN1504" s="14">
        <v>44576</v>
      </c>
      <c r="AO1504" s="14">
        <v>44636</v>
      </c>
      <c r="AP1504" s="15"/>
      <c r="AQ1504" s="15"/>
      <c r="AR1504" s="15"/>
      <c r="AS1504" s="15"/>
      <c r="AT1504" s="15"/>
      <c r="AU1504" s="15">
        <v>1830000</v>
      </c>
      <c r="AV1504" s="15"/>
      <c r="AW1504" s="15"/>
      <c r="AX1504" s="15"/>
      <c r="AY1504" s="15">
        <v>7320000</v>
      </c>
      <c r="AZ1504" s="15"/>
      <c r="BA1504" s="15"/>
      <c r="BB1504" s="19">
        <f t="shared" si="217"/>
        <v>1830000</v>
      </c>
      <c r="BC1504" s="15">
        <f t="shared" si="221"/>
        <v>9150000</v>
      </c>
      <c r="BD1504" s="15">
        <f t="shared" si="216"/>
        <v>9150000</v>
      </c>
      <c r="BE1504" t="str">
        <f t="shared" si="222"/>
        <v>OK</v>
      </c>
      <c r="BF1504">
        <f t="shared" si="223"/>
        <v>2</v>
      </c>
    </row>
    <row r="1505" spans="1:58" hidden="1">
      <c r="A1505">
        <v>13</v>
      </c>
      <c r="B1505" t="s">
        <v>24</v>
      </c>
      <c r="C1505" t="s">
        <v>1382</v>
      </c>
      <c r="D1505" t="s">
        <v>1325</v>
      </c>
      <c r="E1505" t="s">
        <v>4</v>
      </c>
      <c r="F1505" s="17" t="s">
        <v>396</v>
      </c>
      <c r="G1505">
        <v>8913</v>
      </c>
      <c r="H1505">
        <v>18</v>
      </c>
      <c r="I1505" s="15">
        <v>10980000</v>
      </c>
      <c r="J1505" s="15">
        <v>610000</v>
      </c>
      <c r="L1505">
        <v>18</v>
      </c>
      <c r="M1505" t="s">
        <v>40</v>
      </c>
      <c r="N1505" s="17" t="s">
        <v>48</v>
      </c>
      <c r="O1505" t="s">
        <v>114</v>
      </c>
      <c r="P1505" t="s">
        <v>1547</v>
      </c>
      <c r="Q1505" t="s">
        <v>52</v>
      </c>
      <c r="R1505" t="s">
        <v>117</v>
      </c>
      <c r="S1505" t="s">
        <v>118</v>
      </c>
      <c r="T1505" t="s">
        <v>398</v>
      </c>
      <c r="U1505" t="s">
        <v>1120</v>
      </c>
      <c r="V1505" s="17" t="str">
        <f t="shared" si="220"/>
        <v>13-891301</v>
      </c>
      <c r="W1505" t="s">
        <v>1550</v>
      </c>
      <c r="X1505" s="17" t="s">
        <v>40</v>
      </c>
      <c r="Y1505" s="14">
        <v>44270</v>
      </c>
      <c r="Z1505" s="16">
        <v>31</v>
      </c>
      <c r="AA1505" s="14">
        <v>44301</v>
      </c>
      <c r="AB1505" s="14">
        <v>44294</v>
      </c>
      <c r="AC1505" s="19">
        <f t="shared" si="215"/>
        <v>10980000</v>
      </c>
      <c r="AD1505">
        <v>18</v>
      </c>
      <c r="AE1505" s="14">
        <v>44312</v>
      </c>
      <c r="AF1505" s="14">
        <v>44313</v>
      </c>
      <c r="AG1505">
        <v>15</v>
      </c>
      <c r="AH1505" s="14">
        <v>44328</v>
      </c>
      <c r="AI1505" s="14">
        <v>44348</v>
      </c>
      <c r="AJ1505">
        <v>14</v>
      </c>
      <c r="AK1505" s="14">
        <v>44362</v>
      </c>
      <c r="AL1505" s="15">
        <f t="shared" si="219"/>
        <v>10980000</v>
      </c>
      <c r="AM1505" s="16">
        <v>7</v>
      </c>
      <c r="AN1505" s="14">
        <v>44576</v>
      </c>
      <c r="AO1505" s="14">
        <v>44636</v>
      </c>
      <c r="AP1505" s="15"/>
      <c r="AQ1505" s="15"/>
      <c r="AR1505" s="15"/>
      <c r="AS1505" s="15"/>
      <c r="AT1505" s="15"/>
      <c r="AU1505" s="15">
        <v>2196000</v>
      </c>
      <c r="AV1505" s="15"/>
      <c r="AW1505" s="15"/>
      <c r="AX1505" s="15"/>
      <c r="AY1505" s="15">
        <v>8784000</v>
      </c>
      <c r="AZ1505" s="15"/>
      <c r="BA1505" s="15"/>
      <c r="BB1505" s="19">
        <f t="shared" si="217"/>
        <v>2196000</v>
      </c>
      <c r="BC1505" s="15">
        <f t="shared" si="221"/>
        <v>10980000</v>
      </c>
      <c r="BD1505" s="15">
        <f t="shared" si="216"/>
        <v>10980000</v>
      </c>
      <c r="BE1505" t="str">
        <f t="shared" si="222"/>
        <v>OK</v>
      </c>
      <c r="BF1505">
        <f t="shared" si="223"/>
        <v>2</v>
      </c>
    </row>
    <row r="1506" spans="1:58" hidden="1">
      <c r="A1506">
        <v>13</v>
      </c>
      <c r="B1506" t="s">
        <v>24</v>
      </c>
      <c r="C1506" t="s">
        <v>1383</v>
      </c>
      <c r="D1506" t="s">
        <v>1308</v>
      </c>
      <c r="E1506" t="s">
        <v>4</v>
      </c>
      <c r="F1506" s="17" t="s">
        <v>396</v>
      </c>
      <c r="G1506">
        <v>8913</v>
      </c>
      <c r="H1506">
        <v>16</v>
      </c>
      <c r="I1506" s="15">
        <v>9760000</v>
      </c>
      <c r="J1506" s="15">
        <v>610000</v>
      </c>
      <c r="L1506">
        <v>16</v>
      </c>
      <c r="M1506" t="s">
        <v>40</v>
      </c>
      <c r="N1506" s="17" t="s">
        <v>48</v>
      </c>
      <c r="O1506" t="s">
        <v>114</v>
      </c>
      <c r="P1506" t="s">
        <v>1547</v>
      </c>
      <c r="Q1506" t="s">
        <v>52</v>
      </c>
      <c r="R1506" t="s">
        <v>117</v>
      </c>
      <c r="S1506" t="s">
        <v>118</v>
      </c>
      <c r="T1506" t="s">
        <v>398</v>
      </c>
      <c r="U1506" t="s">
        <v>1120</v>
      </c>
      <c r="V1506" s="17" t="str">
        <f t="shared" si="220"/>
        <v>13-891301</v>
      </c>
      <c r="W1506" t="s">
        <v>1548</v>
      </c>
      <c r="X1506" s="17" t="s">
        <v>40</v>
      </c>
      <c r="Y1506" s="14">
        <v>44270</v>
      </c>
      <c r="Z1506" s="16">
        <v>31</v>
      </c>
      <c r="AA1506" s="14">
        <v>44301</v>
      </c>
      <c r="AB1506" s="14">
        <v>44294</v>
      </c>
      <c r="AC1506" s="19">
        <f t="shared" si="215"/>
        <v>9760000</v>
      </c>
      <c r="AD1506">
        <v>18</v>
      </c>
      <c r="AE1506" s="14">
        <v>44312</v>
      </c>
      <c r="AF1506" s="14">
        <v>44313</v>
      </c>
      <c r="AG1506">
        <v>15</v>
      </c>
      <c r="AH1506" s="14">
        <v>44328</v>
      </c>
      <c r="AI1506" s="14">
        <v>44348</v>
      </c>
      <c r="AJ1506">
        <v>14</v>
      </c>
      <c r="AK1506" s="14">
        <v>44362</v>
      </c>
      <c r="AL1506" s="15">
        <f t="shared" si="219"/>
        <v>9760000</v>
      </c>
      <c r="AM1506" s="16">
        <v>7</v>
      </c>
      <c r="AN1506" s="14">
        <v>44576</v>
      </c>
      <c r="AO1506" s="14">
        <v>44636</v>
      </c>
      <c r="AP1506" s="15"/>
      <c r="AQ1506" s="15"/>
      <c r="AR1506" s="15"/>
      <c r="AS1506" s="15"/>
      <c r="AT1506" s="15"/>
      <c r="AU1506" s="15">
        <v>1952000</v>
      </c>
      <c r="AV1506" s="15"/>
      <c r="AW1506" s="15"/>
      <c r="AX1506" s="15"/>
      <c r="AY1506" s="15">
        <v>7808000</v>
      </c>
      <c r="AZ1506" s="15"/>
      <c r="BA1506" s="15"/>
      <c r="BB1506" s="19">
        <f t="shared" si="217"/>
        <v>1952000</v>
      </c>
      <c r="BC1506" s="15">
        <f t="shared" si="221"/>
        <v>9760000</v>
      </c>
      <c r="BD1506" s="15">
        <f t="shared" si="216"/>
        <v>9760000</v>
      </c>
      <c r="BE1506" t="str">
        <f t="shared" si="222"/>
        <v>OK</v>
      </c>
      <c r="BF1506">
        <f t="shared" si="223"/>
        <v>2</v>
      </c>
    </row>
    <row r="1507" spans="1:58" hidden="1">
      <c r="A1507">
        <v>13</v>
      </c>
      <c r="B1507" t="s">
        <v>24</v>
      </c>
      <c r="C1507" t="s">
        <v>1335</v>
      </c>
      <c r="D1507" t="s">
        <v>1318</v>
      </c>
      <c r="E1507" t="s">
        <v>4</v>
      </c>
      <c r="F1507" s="17" t="s">
        <v>396</v>
      </c>
      <c r="G1507">
        <v>8913</v>
      </c>
      <c r="H1507">
        <v>30</v>
      </c>
      <c r="I1507" s="15">
        <v>18300000</v>
      </c>
      <c r="J1507" s="15">
        <v>610000</v>
      </c>
      <c r="L1507">
        <v>30</v>
      </c>
      <c r="M1507" t="s">
        <v>40</v>
      </c>
      <c r="N1507" s="17" t="s">
        <v>48</v>
      </c>
      <c r="O1507" t="s">
        <v>114</v>
      </c>
      <c r="P1507" t="s">
        <v>1547</v>
      </c>
      <c r="Q1507" t="s">
        <v>52</v>
      </c>
      <c r="R1507" t="s">
        <v>117</v>
      </c>
      <c r="S1507" t="s">
        <v>118</v>
      </c>
      <c r="T1507" t="s">
        <v>398</v>
      </c>
      <c r="U1507" t="s">
        <v>1120</v>
      </c>
      <c r="V1507" s="17" t="str">
        <f t="shared" si="220"/>
        <v>13-891301</v>
      </c>
      <c r="W1507" t="s">
        <v>1551</v>
      </c>
      <c r="X1507" s="17" t="s">
        <v>40</v>
      </c>
      <c r="Y1507" s="14">
        <v>44270</v>
      </c>
      <c r="Z1507" s="16">
        <v>31</v>
      </c>
      <c r="AA1507" s="14">
        <v>44301</v>
      </c>
      <c r="AB1507" s="14">
        <v>44294</v>
      </c>
      <c r="AC1507" s="19">
        <f t="shared" si="215"/>
        <v>18300000</v>
      </c>
      <c r="AD1507">
        <v>18</v>
      </c>
      <c r="AE1507" s="14">
        <v>44312</v>
      </c>
      <c r="AF1507" s="14">
        <v>44313</v>
      </c>
      <c r="AG1507">
        <v>15</v>
      </c>
      <c r="AH1507" s="14">
        <v>44328</v>
      </c>
      <c r="AI1507" s="14">
        <v>44348</v>
      </c>
      <c r="AJ1507">
        <v>14</v>
      </c>
      <c r="AK1507" s="14">
        <v>44362</v>
      </c>
      <c r="AL1507" s="15">
        <f t="shared" si="219"/>
        <v>18300000</v>
      </c>
      <c r="AM1507" s="16">
        <v>7</v>
      </c>
      <c r="AN1507" s="14">
        <v>44576</v>
      </c>
      <c r="AO1507" s="14">
        <v>44636</v>
      </c>
      <c r="AP1507" s="15"/>
      <c r="AQ1507" s="15"/>
      <c r="AR1507" s="15"/>
      <c r="AS1507" s="15"/>
      <c r="AT1507" s="15"/>
      <c r="AU1507" s="15">
        <v>3660000</v>
      </c>
      <c r="AV1507" s="15"/>
      <c r="AW1507" s="15"/>
      <c r="AX1507" s="15"/>
      <c r="AY1507" s="15">
        <v>14640000</v>
      </c>
      <c r="AZ1507" s="15"/>
      <c r="BA1507" s="15"/>
      <c r="BB1507" s="19">
        <f t="shared" si="217"/>
        <v>3660000</v>
      </c>
      <c r="BC1507" s="15">
        <f t="shared" si="221"/>
        <v>18300000</v>
      </c>
      <c r="BD1507" s="15">
        <f t="shared" si="216"/>
        <v>18300000</v>
      </c>
      <c r="BE1507" t="str">
        <f t="shared" si="222"/>
        <v>OK</v>
      </c>
      <c r="BF1507">
        <f t="shared" si="223"/>
        <v>2</v>
      </c>
    </row>
    <row r="1508" spans="1:58" hidden="1">
      <c r="A1508">
        <v>13</v>
      </c>
      <c r="B1508" t="s">
        <v>24</v>
      </c>
      <c r="C1508" t="s">
        <v>1384</v>
      </c>
      <c r="D1508" t="s">
        <v>1308</v>
      </c>
      <c r="E1508" t="s">
        <v>4</v>
      </c>
      <c r="F1508" s="17" t="s">
        <v>396</v>
      </c>
      <c r="G1508">
        <v>8913</v>
      </c>
      <c r="H1508">
        <v>15</v>
      </c>
      <c r="I1508" s="15">
        <v>9150000</v>
      </c>
      <c r="J1508" s="15">
        <v>610000</v>
      </c>
      <c r="L1508">
        <v>15</v>
      </c>
      <c r="M1508" t="s">
        <v>40</v>
      </c>
      <c r="N1508" s="17" t="s">
        <v>48</v>
      </c>
      <c r="O1508" t="s">
        <v>114</v>
      </c>
      <c r="P1508" t="s">
        <v>1547</v>
      </c>
      <c r="Q1508" t="s">
        <v>52</v>
      </c>
      <c r="R1508" t="s">
        <v>117</v>
      </c>
      <c r="S1508" t="s">
        <v>118</v>
      </c>
      <c r="T1508" t="s">
        <v>398</v>
      </c>
      <c r="U1508" t="s">
        <v>1120</v>
      </c>
      <c r="V1508" s="17" t="str">
        <f t="shared" si="220"/>
        <v>13-891301</v>
      </c>
      <c r="W1508" t="s">
        <v>1548</v>
      </c>
      <c r="X1508" s="17" t="s">
        <v>40</v>
      </c>
      <c r="Y1508" s="14">
        <v>44270</v>
      </c>
      <c r="Z1508" s="16">
        <v>31</v>
      </c>
      <c r="AA1508" s="14">
        <v>44301</v>
      </c>
      <c r="AB1508" s="14">
        <v>44294</v>
      </c>
      <c r="AC1508" s="19">
        <f t="shared" si="215"/>
        <v>9150000</v>
      </c>
      <c r="AD1508">
        <v>18</v>
      </c>
      <c r="AE1508" s="14">
        <v>44312</v>
      </c>
      <c r="AF1508" s="14">
        <v>44313</v>
      </c>
      <c r="AG1508">
        <v>15</v>
      </c>
      <c r="AH1508" s="14">
        <v>44328</v>
      </c>
      <c r="AI1508" s="14">
        <v>44348</v>
      </c>
      <c r="AJ1508">
        <v>14</v>
      </c>
      <c r="AK1508" s="14">
        <v>44362</v>
      </c>
      <c r="AL1508" s="15">
        <f t="shared" si="219"/>
        <v>9150000</v>
      </c>
      <c r="AM1508" s="16">
        <v>7</v>
      </c>
      <c r="AN1508" s="14">
        <v>44576</v>
      </c>
      <c r="AO1508" s="14">
        <v>44636</v>
      </c>
      <c r="AP1508" s="15"/>
      <c r="AQ1508" s="15"/>
      <c r="AR1508" s="15"/>
      <c r="AS1508" s="15"/>
      <c r="AT1508" s="15"/>
      <c r="AU1508" s="15">
        <v>1830000</v>
      </c>
      <c r="AV1508" s="15"/>
      <c r="AW1508" s="15"/>
      <c r="AX1508" s="15"/>
      <c r="AY1508" s="15">
        <v>7320000</v>
      </c>
      <c r="AZ1508" s="15"/>
      <c r="BA1508" s="15"/>
      <c r="BB1508" s="19">
        <f t="shared" si="217"/>
        <v>1830000</v>
      </c>
      <c r="BC1508" s="15">
        <f t="shared" si="221"/>
        <v>9150000</v>
      </c>
      <c r="BD1508" s="15">
        <f t="shared" si="216"/>
        <v>9150000</v>
      </c>
      <c r="BE1508" t="str">
        <f t="shared" si="222"/>
        <v>OK</v>
      </c>
      <c r="BF1508">
        <f t="shared" si="223"/>
        <v>2</v>
      </c>
    </row>
    <row r="1509" spans="1:58" hidden="1">
      <c r="A1509">
        <v>14</v>
      </c>
      <c r="B1509" t="s">
        <v>25</v>
      </c>
      <c r="C1509" t="s">
        <v>1552</v>
      </c>
      <c r="D1509" t="s">
        <v>1553</v>
      </c>
      <c r="E1509" t="s">
        <v>2</v>
      </c>
      <c r="F1509" t="s">
        <v>112</v>
      </c>
      <c r="G1509">
        <v>3871</v>
      </c>
      <c r="H1509">
        <v>72</v>
      </c>
      <c r="I1509" s="15">
        <v>49409000</v>
      </c>
      <c r="J1509" s="15">
        <v>686236</v>
      </c>
      <c r="K1509">
        <v>72</v>
      </c>
      <c r="M1509" t="s">
        <v>113</v>
      </c>
      <c r="N1509" s="17" t="s">
        <v>45</v>
      </c>
      <c r="O1509" t="s">
        <v>614</v>
      </c>
      <c r="P1509" t="s">
        <v>1554</v>
      </c>
      <c r="Q1509" t="s">
        <v>116</v>
      </c>
      <c r="R1509" t="s">
        <v>117</v>
      </c>
      <c r="S1509">
        <v>2</v>
      </c>
      <c r="T1509">
        <v>387102</v>
      </c>
      <c r="U1509">
        <v>14</v>
      </c>
      <c r="V1509" s="17" t="str">
        <f t="shared" si="220"/>
        <v>14-387102</v>
      </c>
      <c r="W1509" t="s">
        <v>1555</v>
      </c>
      <c r="X1509" s="17" t="s">
        <v>40</v>
      </c>
      <c r="Y1509" s="14"/>
      <c r="AA1509" s="14"/>
      <c r="AB1509" s="14">
        <v>44270</v>
      </c>
      <c r="AC1509" s="19">
        <f t="shared" si="215"/>
        <v>49409000</v>
      </c>
      <c r="AD1509">
        <v>21</v>
      </c>
      <c r="AE1509" s="14">
        <v>44291</v>
      </c>
      <c r="AF1509" s="14">
        <v>44292</v>
      </c>
      <c r="AG1509">
        <v>30</v>
      </c>
      <c r="AH1509" s="14">
        <v>44322</v>
      </c>
      <c r="AI1509" s="14">
        <v>44348</v>
      </c>
      <c r="AJ1509">
        <v>23</v>
      </c>
      <c r="AK1509" s="14">
        <v>44371</v>
      </c>
      <c r="AL1509" s="15">
        <f t="shared" si="219"/>
        <v>49409000</v>
      </c>
      <c r="AM1509" s="16">
        <v>9</v>
      </c>
      <c r="AN1509" s="14">
        <v>44644</v>
      </c>
      <c r="AO1509" s="14">
        <v>44704</v>
      </c>
      <c r="AP1509" s="15" t="s">
        <v>1556</v>
      </c>
      <c r="AQ1509" s="15" t="s">
        <v>1556</v>
      </c>
      <c r="AR1509" s="15" t="s">
        <v>1556</v>
      </c>
      <c r="AS1509" s="15" t="s">
        <v>1556</v>
      </c>
      <c r="AT1509" s="15" t="s">
        <v>1556</v>
      </c>
      <c r="AU1509" s="15">
        <v>7411350</v>
      </c>
      <c r="AV1509" s="15" t="s">
        <v>1556</v>
      </c>
      <c r="AW1509" s="15" t="s">
        <v>1556</v>
      </c>
      <c r="AX1509" s="15" t="s">
        <v>1556</v>
      </c>
      <c r="AY1509" s="15">
        <v>41997650</v>
      </c>
      <c r="AZ1509" s="15" t="s">
        <v>1556</v>
      </c>
      <c r="BA1509" s="15" t="s">
        <v>1556</v>
      </c>
      <c r="BB1509" s="19">
        <f t="shared" si="217"/>
        <v>7411350</v>
      </c>
      <c r="BC1509" s="15">
        <f t="shared" si="221"/>
        <v>49409000</v>
      </c>
      <c r="BD1509" s="15">
        <f t="shared" si="216"/>
        <v>49409000</v>
      </c>
      <c r="BE1509" t="str">
        <f t="shared" si="222"/>
        <v>OK</v>
      </c>
      <c r="BF1509">
        <f t="shared" si="223"/>
        <v>2</v>
      </c>
    </row>
    <row r="1510" spans="1:58" hidden="1">
      <c r="A1510">
        <v>14</v>
      </c>
      <c r="B1510" t="s">
        <v>25</v>
      </c>
      <c r="C1510" t="s">
        <v>169</v>
      </c>
      <c r="D1510" t="s">
        <v>170</v>
      </c>
      <c r="E1510" t="s">
        <v>2</v>
      </c>
      <c r="F1510" t="s">
        <v>626</v>
      </c>
      <c r="G1510">
        <v>3875</v>
      </c>
      <c r="H1510">
        <v>20</v>
      </c>
      <c r="I1510" s="15">
        <v>9000000</v>
      </c>
      <c r="J1510" s="15">
        <v>450000</v>
      </c>
      <c r="K1510">
        <v>20</v>
      </c>
      <c r="M1510" t="s">
        <v>113</v>
      </c>
      <c r="N1510" s="17" t="s">
        <v>46</v>
      </c>
      <c r="O1510" t="s">
        <v>114</v>
      </c>
      <c r="P1510" t="s">
        <v>1557</v>
      </c>
      <c r="Q1510" t="s">
        <v>579</v>
      </c>
      <c r="R1510" t="s">
        <v>117</v>
      </c>
      <c r="S1510">
        <v>3</v>
      </c>
      <c r="T1510">
        <v>387503</v>
      </c>
      <c r="U1510">
        <v>14</v>
      </c>
      <c r="V1510" s="17" t="str">
        <f t="shared" si="220"/>
        <v>14-387503</v>
      </c>
      <c r="W1510" t="s">
        <v>1558</v>
      </c>
      <c r="X1510" s="17" t="s">
        <v>40</v>
      </c>
      <c r="Y1510" s="14"/>
      <c r="AA1510" s="14"/>
      <c r="AB1510" s="14">
        <v>44417</v>
      </c>
      <c r="AC1510" s="14"/>
      <c r="AD1510">
        <v>20</v>
      </c>
      <c r="AE1510" s="14">
        <v>44437</v>
      </c>
      <c r="AF1510" s="14">
        <v>44439</v>
      </c>
      <c r="AG1510">
        <v>17</v>
      </c>
      <c r="AH1510" s="14">
        <v>44456</v>
      </c>
      <c r="AI1510" s="14">
        <v>44461</v>
      </c>
      <c r="AJ1510">
        <v>25</v>
      </c>
      <c r="AK1510" s="14">
        <v>44486</v>
      </c>
      <c r="AL1510" s="14"/>
      <c r="AM1510" s="16">
        <v>6</v>
      </c>
      <c r="AN1510" s="14">
        <v>44668</v>
      </c>
      <c r="AO1510" s="14">
        <v>44728</v>
      </c>
      <c r="AP1510" s="15" t="s">
        <v>1556</v>
      </c>
      <c r="AQ1510" s="15" t="s">
        <v>1556</v>
      </c>
      <c r="AR1510" s="15" t="s">
        <v>1556</v>
      </c>
      <c r="AS1510" s="15" t="s">
        <v>1556</v>
      </c>
      <c r="AT1510" s="15" t="s">
        <v>1556</v>
      </c>
      <c r="AU1510" s="15" t="s">
        <v>1556</v>
      </c>
      <c r="AV1510" s="15" t="s">
        <v>1556</v>
      </c>
      <c r="AW1510" s="15" t="s">
        <v>1556</v>
      </c>
      <c r="AX1510" s="15" t="s">
        <v>1556</v>
      </c>
      <c r="AY1510" s="15">
        <v>9000000</v>
      </c>
      <c r="AZ1510" s="15" t="s">
        <v>1556</v>
      </c>
      <c r="BA1510" s="15" t="s">
        <v>1556</v>
      </c>
      <c r="BB1510" s="19">
        <f t="shared" si="217"/>
        <v>0</v>
      </c>
      <c r="BC1510" s="15">
        <f t="shared" si="221"/>
        <v>9000000</v>
      </c>
      <c r="BD1510" s="15">
        <f t="shared" si="216"/>
        <v>9000000</v>
      </c>
      <c r="BE1510" t="str">
        <f t="shared" si="222"/>
        <v>OK</v>
      </c>
      <c r="BF1510">
        <f t="shared" si="223"/>
        <v>1</v>
      </c>
    </row>
    <row r="1511" spans="1:58" hidden="1">
      <c r="A1511">
        <v>14</v>
      </c>
      <c r="B1511" t="s">
        <v>25</v>
      </c>
      <c r="C1511" t="s">
        <v>1559</v>
      </c>
      <c r="D1511" t="s">
        <v>1560</v>
      </c>
      <c r="E1511" t="s">
        <v>2</v>
      </c>
      <c r="F1511" t="s">
        <v>1363</v>
      </c>
      <c r="G1511">
        <v>3880</v>
      </c>
      <c r="H1511">
        <v>58</v>
      </c>
      <c r="I1511" s="15">
        <v>25000000</v>
      </c>
      <c r="J1511" s="15">
        <v>431034</v>
      </c>
      <c r="K1511">
        <v>58</v>
      </c>
      <c r="M1511" t="s">
        <v>113</v>
      </c>
      <c r="N1511" s="17" t="s">
        <v>45</v>
      </c>
      <c r="O1511" t="s">
        <v>614</v>
      </c>
      <c r="P1511" t="s">
        <v>1561</v>
      </c>
      <c r="Q1511" t="s">
        <v>116</v>
      </c>
      <c r="R1511" t="s">
        <v>1365</v>
      </c>
      <c r="S1511">
        <v>1</v>
      </c>
      <c r="T1511">
        <v>388001</v>
      </c>
      <c r="U1511">
        <v>14</v>
      </c>
      <c r="V1511" s="17" t="str">
        <f t="shared" si="220"/>
        <v>14-388001</v>
      </c>
      <c r="W1511" t="s">
        <v>1562</v>
      </c>
      <c r="X1511" s="17" t="s">
        <v>40</v>
      </c>
      <c r="Y1511" s="14"/>
      <c r="AA1511" s="14"/>
      <c r="AB1511" s="14"/>
      <c r="AC1511" s="19">
        <f t="shared" ref="AC1511:AC1574" si="224">I1511</f>
        <v>25000000</v>
      </c>
      <c r="AE1511" s="14"/>
      <c r="AF1511" s="14">
        <v>44287</v>
      </c>
      <c r="AG1511">
        <v>10</v>
      </c>
      <c r="AH1511" s="14">
        <v>44297</v>
      </c>
      <c r="AI1511" s="14"/>
      <c r="AK1511" s="14">
        <v>44307</v>
      </c>
      <c r="AL1511" s="15">
        <f t="shared" ref="AL1511:AL1525" si="225">I1511</f>
        <v>25000000</v>
      </c>
      <c r="AM1511" s="16">
        <v>7</v>
      </c>
      <c r="AN1511" s="14">
        <v>44521</v>
      </c>
      <c r="AO1511" s="14">
        <v>44581</v>
      </c>
      <c r="AP1511" s="15" t="s">
        <v>1556</v>
      </c>
      <c r="AQ1511" s="15" t="s">
        <v>1556</v>
      </c>
      <c r="AR1511" s="15" t="s">
        <v>1556</v>
      </c>
      <c r="AS1511" s="15" t="s">
        <v>1556</v>
      </c>
      <c r="AT1511" s="15" t="s">
        <v>1556</v>
      </c>
      <c r="AU1511" s="15">
        <v>5000000</v>
      </c>
      <c r="AV1511" s="15" t="s">
        <v>1556</v>
      </c>
      <c r="AW1511" s="15" t="s">
        <v>1556</v>
      </c>
      <c r="AX1511" s="15" t="s">
        <v>1556</v>
      </c>
      <c r="AY1511" s="15">
        <v>20000000</v>
      </c>
      <c r="AZ1511" s="15" t="s">
        <v>1556</v>
      </c>
      <c r="BA1511" s="15" t="s">
        <v>1556</v>
      </c>
      <c r="BB1511" s="19">
        <f t="shared" si="217"/>
        <v>5000000</v>
      </c>
      <c r="BC1511" s="15">
        <f t="shared" si="221"/>
        <v>25000000</v>
      </c>
      <c r="BD1511" s="15">
        <f t="shared" si="216"/>
        <v>25000000</v>
      </c>
      <c r="BE1511" t="str">
        <f t="shared" si="222"/>
        <v>OK</v>
      </c>
      <c r="BF1511">
        <f t="shared" si="223"/>
        <v>2</v>
      </c>
    </row>
    <row r="1512" spans="1:58" hidden="1">
      <c r="A1512">
        <v>14</v>
      </c>
      <c r="B1512" t="s">
        <v>25</v>
      </c>
      <c r="C1512" t="s">
        <v>169</v>
      </c>
      <c r="D1512" t="s">
        <v>1563</v>
      </c>
      <c r="E1512" t="s">
        <v>5</v>
      </c>
      <c r="F1512" s="17" t="s">
        <v>5</v>
      </c>
      <c r="G1512">
        <v>4103</v>
      </c>
      <c r="H1512">
        <v>50</v>
      </c>
      <c r="I1512" s="15">
        <v>140000000</v>
      </c>
      <c r="J1512" s="15">
        <v>2800000</v>
      </c>
      <c r="K1512">
        <v>50</v>
      </c>
      <c r="M1512" t="s">
        <v>40</v>
      </c>
      <c r="N1512" s="17" t="s">
        <v>46</v>
      </c>
      <c r="O1512" t="s">
        <v>114</v>
      </c>
      <c r="P1512" t="s">
        <v>344</v>
      </c>
      <c r="Q1512" t="s">
        <v>53</v>
      </c>
      <c r="R1512" t="s">
        <v>117</v>
      </c>
      <c r="S1512">
        <v>1</v>
      </c>
      <c r="T1512">
        <v>410301</v>
      </c>
      <c r="U1512">
        <v>14</v>
      </c>
      <c r="V1512" s="17" t="str">
        <f t="shared" si="220"/>
        <v>14-410301</v>
      </c>
      <c r="W1512" t="s">
        <v>1564</v>
      </c>
      <c r="X1512" s="17" t="s">
        <v>40</v>
      </c>
      <c r="Y1512" s="14">
        <v>44365</v>
      </c>
      <c r="Z1512" s="16">
        <v>14</v>
      </c>
      <c r="AA1512" s="14">
        <v>44379</v>
      </c>
      <c r="AB1512" s="14">
        <v>44365</v>
      </c>
      <c r="AC1512" s="19">
        <f t="shared" si="224"/>
        <v>140000000</v>
      </c>
      <c r="AD1512">
        <v>18</v>
      </c>
      <c r="AE1512" s="14">
        <v>44383</v>
      </c>
      <c r="AF1512" s="14">
        <v>44383</v>
      </c>
      <c r="AG1512">
        <v>10</v>
      </c>
      <c r="AH1512" s="14">
        <v>44393</v>
      </c>
      <c r="AI1512" s="14">
        <v>44393</v>
      </c>
      <c r="AJ1512">
        <v>10</v>
      </c>
      <c r="AK1512" s="14">
        <v>44403</v>
      </c>
      <c r="AL1512" s="15">
        <f t="shared" si="225"/>
        <v>140000000</v>
      </c>
      <c r="AM1512" s="16">
        <v>5</v>
      </c>
      <c r="AN1512" s="14">
        <v>44556</v>
      </c>
      <c r="AO1512" s="14">
        <v>44616</v>
      </c>
      <c r="AP1512" s="15"/>
      <c r="AQ1512" s="15"/>
      <c r="AR1512" s="15"/>
      <c r="AS1512" s="15"/>
      <c r="AT1512" s="15"/>
      <c r="AU1512" s="15"/>
      <c r="AV1512" s="15"/>
      <c r="AW1512" s="15">
        <v>7000000</v>
      </c>
      <c r="AX1512" s="15"/>
      <c r="AY1512" s="15">
        <v>133000000</v>
      </c>
      <c r="AZ1512" s="15"/>
      <c r="BA1512" s="15"/>
      <c r="BB1512" s="19">
        <f t="shared" si="217"/>
        <v>0</v>
      </c>
      <c r="BC1512" s="15">
        <f t="shared" si="221"/>
        <v>140000000</v>
      </c>
      <c r="BD1512" s="15">
        <f t="shared" si="216"/>
        <v>140000000</v>
      </c>
      <c r="BE1512" t="str">
        <f t="shared" si="222"/>
        <v>OK</v>
      </c>
      <c r="BF1512">
        <f t="shared" si="223"/>
        <v>2</v>
      </c>
    </row>
    <row r="1513" spans="1:58" hidden="1">
      <c r="A1513">
        <v>14</v>
      </c>
      <c r="B1513" t="s">
        <v>25</v>
      </c>
      <c r="C1513" t="s">
        <v>1552</v>
      </c>
      <c r="D1513" t="s">
        <v>1565</v>
      </c>
      <c r="E1513" t="s">
        <v>8</v>
      </c>
      <c r="F1513" t="s">
        <v>138</v>
      </c>
      <c r="G1513">
        <v>4881</v>
      </c>
      <c r="H1513">
        <v>10</v>
      </c>
      <c r="I1513" s="15">
        <v>9000000</v>
      </c>
      <c r="J1513" s="15">
        <v>900000</v>
      </c>
      <c r="K1513">
        <v>10</v>
      </c>
      <c r="M1513" t="s">
        <v>113</v>
      </c>
      <c r="N1513" s="17" t="s">
        <v>48</v>
      </c>
      <c r="O1513" t="s">
        <v>114</v>
      </c>
      <c r="Q1513" t="s">
        <v>53</v>
      </c>
      <c r="R1513" t="s">
        <v>117</v>
      </c>
      <c r="S1513">
        <v>3</v>
      </c>
      <c r="T1513">
        <v>488103</v>
      </c>
      <c r="U1513">
        <v>14</v>
      </c>
      <c r="V1513" s="17" t="str">
        <f t="shared" si="220"/>
        <v>14-488103</v>
      </c>
      <c r="W1513" t="s">
        <v>1566</v>
      </c>
      <c r="X1513" s="17" t="s">
        <v>40</v>
      </c>
      <c r="Y1513" s="14">
        <v>44277</v>
      </c>
      <c r="Z1513" s="16">
        <v>23</v>
      </c>
      <c r="AA1513" s="14">
        <v>44300</v>
      </c>
      <c r="AB1513" s="14">
        <v>44228</v>
      </c>
      <c r="AC1513" s="19">
        <f t="shared" si="224"/>
        <v>9000000</v>
      </c>
      <c r="AD1513">
        <v>21</v>
      </c>
      <c r="AE1513" s="14">
        <v>44249</v>
      </c>
      <c r="AF1513" s="14">
        <v>44250</v>
      </c>
      <c r="AG1513">
        <v>34</v>
      </c>
      <c r="AH1513" s="14">
        <v>44284</v>
      </c>
      <c r="AI1513" s="14">
        <v>44291</v>
      </c>
      <c r="AJ1513">
        <v>23</v>
      </c>
      <c r="AK1513" s="14">
        <v>44314</v>
      </c>
      <c r="AL1513" s="15">
        <f t="shared" si="225"/>
        <v>9000000</v>
      </c>
      <c r="AM1513" s="16">
        <v>8</v>
      </c>
      <c r="AN1513" s="14">
        <v>44558</v>
      </c>
      <c r="AO1513" s="14">
        <v>44618</v>
      </c>
      <c r="AP1513" s="15" t="s">
        <v>1556</v>
      </c>
      <c r="AQ1513" s="15" t="s">
        <v>1556</v>
      </c>
      <c r="AR1513" s="15" t="s">
        <v>1556</v>
      </c>
      <c r="AS1513" s="15">
        <v>1350000</v>
      </c>
      <c r="AT1513" s="15" t="s">
        <v>1556</v>
      </c>
      <c r="AU1513" s="15" t="s">
        <v>1556</v>
      </c>
      <c r="AV1513" s="15" t="s">
        <v>1556</v>
      </c>
      <c r="AW1513" s="15">
        <v>7650000</v>
      </c>
      <c r="AX1513" s="15" t="s">
        <v>1556</v>
      </c>
      <c r="AY1513" s="15" t="s">
        <v>1556</v>
      </c>
      <c r="AZ1513" s="15" t="s">
        <v>1556</v>
      </c>
      <c r="BA1513" s="15" t="s">
        <v>1556</v>
      </c>
      <c r="BB1513" s="19">
        <f t="shared" si="217"/>
        <v>1350000</v>
      </c>
      <c r="BC1513" s="15">
        <f t="shared" si="221"/>
        <v>9000000</v>
      </c>
      <c r="BD1513" s="15">
        <f t="shared" si="216"/>
        <v>9000000</v>
      </c>
      <c r="BE1513" t="str">
        <f t="shared" si="222"/>
        <v>OK</v>
      </c>
      <c r="BF1513">
        <f t="shared" si="223"/>
        <v>2</v>
      </c>
    </row>
    <row r="1514" spans="1:58" hidden="1">
      <c r="A1514">
        <v>14</v>
      </c>
      <c r="B1514" t="s">
        <v>25</v>
      </c>
      <c r="C1514" t="s">
        <v>1567</v>
      </c>
      <c r="D1514" t="s">
        <v>1565</v>
      </c>
      <c r="E1514" t="s">
        <v>8</v>
      </c>
      <c r="F1514" t="s">
        <v>138</v>
      </c>
      <c r="G1514">
        <v>4881</v>
      </c>
      <c r="H1514">
        <v>10</v>
      </c>
      <c r="I1514" s="15">
        <v>9000000</v>
      </c>
      <c r="J1514" s="15">
        <v>900000</v>
      </c>
      <c r="K1514">
        <v>10</v>
      </c>
      <c r="M1514" t="s">
        <v>113</v>
      </c>
      <c r="N1514" s="17" t="s">
        <v>48</v>
      </c>
      <c r="O1514" t="s">
        <v>114</v>
      </c>
      <c r="Q1514" t="s">
        <v>53</v>
      </c>
      <c r="R1514" t="s">
        <v>117</v>
      </c>
      <c r="S1514">
        <v>3</v>
      </c>
      <c r="T1514">
        <v>488103</v>
      </c>
      <c r="U1514">
        <v>14</v>
      </c>
      <c r="V1514" s="17" t="str">
        <f t="shared" si="220"/>
        <v>14-488103</v>
      </c>
      <c r="W1514" t="s">
        <v>1568</v>
      </c>
      <c r="X1514" s="17" t="s">
        <v>40</v>
      </c>
      <c r="Y1514" s="14">
        <v>44277</v>
      </c>
      <c r="Z1514" s="16">
        <v>23</v>
      </c>
      <c r="AA1514" s="14">
        <v>44300</v>
      </c>
      <c r="AB1514" s="14">
        <v>44228</v>
      </c>
      <c r="AC1514" s="19">
        <f t="shared" si="224"/>
        <v>9000000</v>
      </c>
      <c r="AD1514">
        <v>21</v>
      </c>
      <c r="AE1514" s="14">
        <v>44249</v>
      </c>
      <c r="AF1514" s="14">
        <v>44250</v>
      </c>
      <c r="AG1514">
        <v>34</v>
      </c>
      <c r="AH1514" s="14">
        <v>44284</v>
      </c>
      <c r="AI1514" s="14">
        <v>44291</v>
      </c>
      <c r="AJ1514">
        <v>23</v>
      </c>
      <c r="AK1514" s="14">
        <v>44314</v>
      </c>
      <c r="AL1514" s="15">
        <f t="shared" si="225"/>
        <v>9000000</v>
      </c>
      <c r="AM1514" s="16">
        <v>8</v>
      </c>
      <c r="AN1514" s="14">
        <v>44558</v>
      </c>
      <c r="AO1514" s="14">
        <v>44618</v>
      </c>
      <c r="AP1514" s="15" t="s">
        <v>1556</v>
      </c>
      <c r="AQ1514" s="15" t="s">
        <v>1556</v>
      </c>
      <c r="AR1514" s="15" t="s">
        <v>1556</v>
      </c>
      <c r="AS1514" s="15">
        <v>1350000</v>
      </c>
      <c r="AT1514" s="15" t="s">
        <v>1556</v>
      </c>
      <c r="AU1514" s="15" t="s">
        <v>1556</v>
      </c>
      <c r="AV1514" s="15" t="s">
        <v>1556</v>
      </c>
      <c r="AW1514" s="15">
        <v>7650000</v>
      </c>
      <c r="AX1514" s="15" t="s">
        <v>1556</v>
      </c>
      <c r="AY1514" s="15" t="s">
        <v>1556</v>
      </c>
      <c r="AZ1514" s="15" t="s">
        <v>1556</v>
      </c>
      <c r="BA1514" s="15" t="s">
        <v>1556</v>
      </c>
      <c r="BB1514" s="19">
        <f t="shared" si="217"/>
        <v>1350000</v>
      </c>
      <c r="BC1514" s="15">
        <f t="shared" si="221"/>
        <v>9000000</v>
      </c>
      <c r="BD1514" s="15">
        <f t="shared" si="216"/>
        <v>9000000</v>
      </c>
      <c r="BE1514" t="str">
        <f t="shared" si="222"/>
        <v>OK</v>
      </c>
      <c r="BF1514">
        <f t="shared" si="223"/>
        <v>2</v>
      </c>
    </row>
    <row r="1515" spans="1:58" hidden="1">
      <c r="A1515">
        <v>14</v>
      </c>
      <c r="B1515" t="s">
        <v>25</v>
      </c>
      <c r="C1515" t="s">
        <v>1569</v>
      </c>
      <c r="D1515" t="s">
        <v>1565</v>
      </c>
      <c r="E1515" t="s">
        <v>8</v>
      </c>
      <c r="F1515" t="s">
        <v>138</v>
      </c>
      <c r="G1515">
        <v>4881</v>
      </c>
      <c r="H1515">
        <v>15</v>
      </c>
      <c r="I1515" s="15">
        <v>13500000</v>
      </c>
      <c r="J1515" s="15">
        <v>900000</v>
      </c>
      <c r="K1515">
        <v>15</v>
      </c>
      <c r="M1515" t="s">
        <v>113</v>
      </c>
      <c r="N1515" s="17" t="s">
        <v>48</v>
      </c>
      <c r="O1515" t="s">
        <v>114</v>
      </c>
      <c r="Q1515" t="s">
        <v>53</v>
      </c>
      <c r="R1515" t="s">
        <v>117</v>
      </c>
      <c r="S1515">
        <v>3</v>
      </c>
      <c r="T1515">
        <v>488103</v>
      </c>
      <c r="U1515">
        <v>14</v>
      </c>
      <c r="V1515" s="17" t="str">
        <f t="shared" si="220"/>
        <v>14-488103</v>
      </c>
      <c r="W1515" t="s">
        <v>1568</v>
      </c>
      <c r="X1515" s="17" t="s">
        <v>40</v>
      </c>
      <c r="Y1515" s="14">
        <v>44277</v>
      </c>
      <c r="Z1515" s="16">
        <v>23</v>
      </c>
      <c r="AA1515" s="14">
        <v>44300</v>
      </c>
      <c r="AB1515" s="14">
        <v>44228</v>
      </c>
      <c r="AC1515" s="19">
        <f t="shared" si="224"/>
        <v>13500000</v>
      </c>
      <c r="AD1515">
        <v>21</v>
      </c>
      <c r="AE1515" s="14">
        <v>44249</v>
      </c>
      <c r="AF1515" s="14">
        <v>44250</v>
      </c>
      <c r="AG1515">
        <v>34</v>
      </c>
      <c r="AH1515" s="14">
        <v>44284</v>
      </c>
      <c r="AI1515" s="14">
        <v>44291</v>
      </c>
      <c r="AJ1515">
        <v>23</v>
      </c>
      <c r="AK1515" s="14">
        <v>44314</v>
      </c>
      <c r="AL1515" s="15">
        <f t="shared" si="225"/>
        <v>13500000</v>
      </c>
      <c r="AM1515" s="16">
        <v>8</v>
      </c>
      <c r="AN1515" s="14">
        <v>44558</v>
      </c>
      <c r="AO1515" s="14">
        <v>44618</v>
      </c>
      <c r="AP1515" s="15" t="s">
        <v>1556</v>
      </c>
      <c r="AQ1515" s="15" t="s">
        <v>1556</v>
      </c>
      <c r="AR1515" s="15" t="s">
        <v>1556</v>
      </c>
      <c r="AS1515" s="15">
        <v>1350000</v>
      </c>
      <c r="AT1515" s="15" t="s">
        <v>1556</v>
      </c>
      <c r="AU1515" s="15" t="s">
        <v>1556</v>
      </c>
      <c r="AV1515" s="15" t="s">
        <v>1556</v>
      </c>
      <c r="AW1515" s="15">
        <v>12150000</v>
      </c>
      <c r="AX1515" s="15" t="s">
        <v>1556</v>
      </c>
      <c r="AY1515" s="15" t="s">
        <v>1556</v>
      </c>
      <c r="AZ1515" s="15" t="s">
        <v>1556</v>
      </c>
      <c r="BA1515" s="15" t="s">
        <v>1556</v>
      </c>
      <c r="BB1515" s="19">
        <f t="shared" si="217"/>
        <v>1350000</v>
      </c>
      <c r="BC1515" s="15">
        <f t="shared" si="221"/>
        <v>13500000</v>
      </c>
      <c r="BD1515" s="15">
        <f t="shared" si="216"/>
        <v>13500000</v>
      </c>
      <c r="BE1515" t="str">
        <f t="shared" si="222"/>
        <v>OK</v>
      </c>
      <c r="BF1515">
        <f t="shared" si="223"/>
        <v>2</v>
      </c>
    </row>
    <row r="1516" spans="1:58" hidden="1">
      <c r="A1516">
        <v>14</v>
      </c>
      <c r="B1516" t="s">
        <v>25</v>
      </c>
      <c r="C1516" t="s">
        <v>1570</v>
      </c>
      <c r="D1516" t="s">
        <v>1565</v>
      </c>
      <c r="E1516" t="s">
        <v>8</v>
      </c>
      <c r="F1516" t="s">
        <v>138</v>
      </c>
      <c r="G1516">
        <v>4881</v>
      </c>
      <c r="H1516">
        <v>10</v>
      </c>
      <c r="I1516" s="15">
        <v>9000000</v>
      </c>
      <c r="J1516" s="15">
        <v>900000</v>
      </c>
      <c r="K1516">
        <v>10</v>
      </c>
      <c r="M1516" t="s">
        <v>113</v>
      </c>
      <c r="N1516" s="17" t="s">
        <v>48</v>
      </c>
      <c r="O1516" t="s">
        <v>114</v>
      </c>
      <c r="Q1516" t="s">
        <v>53</v>
      </c>
      <c r="R1516" t="s">
        <v>117</v>
      </c>
      <c r="S1516">
        <v>3</v>
      </c>
      <c r="T1516">
        <v>488103</v>
      </c>
      <c r="U1516">
        <v>14</v>
      </c>
      <c r="V1516" s="17" t="str">
        <f t="shared" si="220"/>
        <v>14-488103</v>
      </c>
      <c r="W1516" t="s">
        <v>1568</v>
      </c>
      <c r="X1516" s="17" t="s">
        <v>40</v>
      </c>
      <c r="Y1516" s="14">
        <v>44277</v>
      </c>
      <c r="Z1516" s="16">
        <v>23</v>
      </c>
      <c r="AA1516" s="14">
        <v>44300</v>
      </c>
      <c r="AB1516" s="14">
        <v>44228</v>
      </c>
      <c r="AC1516" s="19">
        <f t="shared" si="224"/>
        <v>9000000</v>
      </c>
      <c r="AD1516">
        <v>21</v>
      </c>
      <c r="AE1516" s="14">
        <v>44249</v>
      </c>
      <c r="AF1516" s="14">
        <v>44250</v>
      </c>
      <c r="AG1516">
        <v>34</v>
      </c>
      <c r="AH1516" s="14">
        <v>44284</v>
      </c>
      <c r="AI1516" s="14">
        <v>44291</v>
      </c>
      <c r="AJ1516">
        <v>23</v>
      </c>
      <c r="AK1516" s="14">
        <v>44314</v>
      </c>
      <c r="AL1516" s="15">
        <f t="shared" si="225"/>
        <v>9000000</v>
      </c>
      <c r="AM1516" s="16">
        <v>8</v>
      </c>
      <c r="AN1516" s="14">
        <v>44558</v>
      </c>
      <c r="AO1516" s="14">
        <v>44618</v>
      </c>
      <c r="AP1516" s="15" t="s">
        <v>1556</v>
      </c>
      <c r="AQ1516" s="15" t="s">
        <v>1556</v>
      </c>
      <c r="AR1516" s="15" t="s">
        <v>1556</v>
      </c>
      <c r="AS1516" s="15">
        <v>1350000</v>
      </c>
      <c r="AT1516" s="15" t="s">
        <v>1556</v>
      </c>
      <c r="AU1516" s="15" t="s">
        <v>1556</v>
      </c>
      <c r="AV1516" s="15" t="s">
        <v>1556</v>
      </c>
      <c r="AW1516" s="15">
        <v>7650000</v>
      </c>
      <c r="AX1516" s="15" t="s">
        <v>1556</v>
      </c>
      <c r="AY1516" s="15" t="s">
        <v>1556</v>
      </c>
      <c r="AZ1516" s="15" t="s">
        <v>1556</v>
      </c>
      <c r="BA1516" s="15" t="s">
        <v>1556</v>
      </c>
      <c r="BB1516" s="19">
        <f t="shared" si="217"/>
        <v>1350000</v>
      </c>
      <c r="BC1516" s="15">
        <f t="shared" si="221"/>
        <v>9000000</v>
      </c>
      <c r="BD1516" s="15">
        <f t="shared" si="216"/>
        <v>9000000</v>
      </c>
      <c r="BE1516" t="str">
        <f t="shared" si="222"/>
        <v>OK</v>
      </c>
      <c r="BF1516">
        <f t="shared" si="223"/>
        <v>2</v>
      </c>
    </row>
    <row r="1517" spans="1:58" hidden="1">
      <c r="A1517">
        <v>14</v>
      </c>
      <c r="B1517" t="s">
        <v>25</v>
      </c>
      <c r="C1517" t="s">
        <v>1571</v>
      </c>
      <c r="D1517" t="s">
        <v>1565</v>
      </c>
      <c r="E1517" t="s">
        <v>8</v>
      </c>
      <c r="F1517" t="s">
        <v>138</v>
      </c>
      <c r="G1517">
        <v>4881</v>
      </c>
      <c r="H1517">
        <v>10</v>
      </c>
      <c r="I1517" s="15">
        <v>9000000</v>
      </c>
      <c r="J1517" s="15">
        <v>900000</v>
      </c>
      <c r="K1517">
        <v>10</v>
      </c>
      <c r="M1517" t="s">
        <v>113</v>
      </c>
      <c r="N1517" s="17" t="s">
        <v>48</v>
      </c>
      <c r="O1517" t="s">
        <v>114</v>
      </c>
      <c r="Q1517" t="s">
        <v>53</v>
      </c>
      <c r="R1517" t="s">
        <v>117</v>
      </c>
      <c r="S1517">
        <v>3</v>
      </c>
      <c r="T1517">
        <v>488103</v>
      </c>
      <c r="U1517">
        <v>14</v>
      </c>
      <c r="V1517" s="17" t="str">
        <f t="shared" si="220"/>
        <v>14-488103</v>
      </c>
      <c r="W1517" t="s">
        <v>1572</v>
      </c>
      <c r="X1517" s="17" t="s">
        <v>40</v>
      </c>
      <c r="Y1517" s="14">
        <v>44277</v>
      </c>
      <c r="Z1517" s="16">
        <v>23</v>
      </c>
      <c r="AA1517" s="14">
        <v>44300</v>
      </c>
      <c r="AB1517" s="14">
        <v>44228</v>
      </c>
      <c r="AC1517" s="19">
        <f t="shared" si="224"/>
        <v>9000000</v>
      </c>
      <c r="AD1517">
        <v>21</v>
      </c>
      <c r="AE1517" s="14">
        <v>44249</v>
      </c>
      <c r="AF1517" s="14">
        <v>44250</v>
      </c>
      <c r="AG1517">
        <v>34</v>
      </c>
      <c r="AH1517" s="14">
        <v>44284</v>
      </c>
      <c r="AI1517" s="14">
        <v>44291</v>
      </c>
      <c r="AJ1517">
        <v>23</v>
      </c>
      <c r="AK1517" s="14">
        <v>44314</v>
      </c>
      <c r="AL1517" s="15">
        <f t="shared" si="225"/>
        <v>9000000</v>
      </c>
      <c r="AM1517" s="16">
        <v>8</v>
      </c>
      <c r="AN1517" s="14">
        <v>44558</v>
      </c>
      <c r="AO1517" s="14">
        <v>44618</v>
      </c>
      <c r="AP1517" s="15" t="s">
        <v>1556</v>
      </c>
      <c r="AQ1517" s="15" t="s">
        <v>1556</v>
      </c>
      <c r="AR1517" s="15" t="s">
        <v>1556</v>
      </c>
      <c r="AS1517" s="15">
        <v>1350000</v>
      </c>
      <c r="AT1517" s="15" t="s">
        <v>1556</v>
      </c>
      <c r="AU1517" s="15" t="s">
        <v>1556</v>
      </c>
      <c r="AV1517" s="15" t="s">
        <v>1556</v>
      </c>
      <c r="AW1517" s="15">
        <v>7650000</v>
      </c>
      <c r="AX1517" s="15" t="s">
        <v>1556</v>
      </c>
      <c r="AY1517" s="15" t="s">
        <v>1556</v>
      </c>
      <c r="AZ1517" s="15" t="s">
        <v>1556</v>
      </c>
      <c r="BA1517" s="15" t="s">
        <v>1556</v>
      </c>
      <c r="BB1517" s="19">
        <f t="shared" si="217"/>
        <v>1350000</v>
      </c>
      <c r="BC1517" s="15">
        <f t="shared" si="221"/>
        <v>9000000</v>
      </c>
      <c r="BD1517" s="15">
        <f t="shared" si="216"/>
        <v>9000000</v>
      </c>
      <c r="BE1517" t="str">
        <f t="shared" si="222"/>
        <v>OK</v>
      </c>
      <c r="BF1517">
        <f t="shared" si="223"/>
        <v>2</v>
      </c>
    </row>
    <row r="1518" spans="1:58" hidden="1">
      <c r="A1518">
        <v>14</v>
      </c>
      <c r="B1518" t="s">
        <v>25</v>
      </c>
      <c r="C1518" t="s">
        <v>1573</v>
      </c>
      <c r="D1518" t="s">
        <v>1565</v>
      </c>
      <c r="E1518" t="s">
        <v>8</v>
      </c>
      <c r="F1518" t="s">
        <v>138</v>
      </c>
      <c r="G1518">
        <v>4881</v>
      </c>
      <c r="H1518">
        <v>10</v>
      </c>
      <c r="I1518" s="15">
        <v>9000000</v>
      </c>
      <c r="J1518" s="15">
        <v>900000</v>
      </c>
      <c r="K1518">
        <v>10</v>
      </c>
      <c r="M1518" t="s">
        <v>113</v>
      </c>
      <c r="N1518" s="17" t="s">
        <v>48</v>
      </c>
      <c r="O1518" t="s">
        <v>114</v>
      </c>
      <c r="Q1518" t="s">
        <v>53</v>
      </c>
      <c r="R1518" t="s">
        <v>117</v>
      </c>
      <c r="S1518">
        <v>3</v>
      </c>
      <c r="T1518">
        <v>488103</v>
      </c>
      <c r="U1518">
        <v>14</v>
      </c>
      <c r="V1518" s="17" t="str">
        <f t="shared" si="220"/>
        <v>14-488103</v>
      </c>
      <c r="W1518" t="s">
        <v>1566</v>
      </c>
      <c r="X1518" s="17" t="s">
        <v>40</v>
      </c>
      <c r="Y1518" s="14">
        <v>44277</v>
      </c>
      <c r="Z1518" s="16">
        <v>23</v>
      </c>
      <c r="AA1518" s="14">
        <v>44300</v>
      </c>
      <c r="AB1518" s="14">
        <v>44228</v>
      </c>
      <c r="AC1518" s="19">
        <f t="shared" si="224"/>
        <v>9000000</v>
      </c>
      <c r="AD1518">
        <v>21</v>
      </c>
      <c r="AE1518" s="14">
        <v>44249</v>
      </c>
      <c r="AF1518" s="14">
        <v>44250</v>
      </c>
      <c r="AG1518">
        <v>34</v>
      </c>
      <c r="AH1518" s="14">
        <v>44284</v>
      </c>
      <c r="AI1518" s="14">
        <v>44291</v>
      </c>
      <c r="AJ1518">
        <v>23</v>
      </c>
      <c r="AK1518" s="14">
        <v>44314</v>
      </c>
      <c r="AL1518" s="15">
        <f t="shared" si="225"/>
        <v>9000000</v>
      </c>
      <c r="AM1518" s="16">
        <v>8</v>
      </c>
      <c r="AN1518" s="14">
        <v>44558</v>
      </c>
      <c r="AO1518" s="14">
        <v>44618</v>
      </c>
      <c r="AP1518" s="15" t="s">
        <v>1556</v>
      </c>
      <c r="AQ1518" s="15" t="s">
        <v>1556</v>
      </c>
      <c r="AR1518" s="15" t="s">
        <v>1556</v>
      </c>
      <c r="AS1518" s="15">
        <v>1350000</v>
      </c>
      <c r="AT1518" s="15" t="s">
        <v>1556</v>
      </c>
      <c r="AU1518" s="15" t="s">
        <v>1556</v>
      </c>
      <c r="AV1518" s="15" t="s">
        <v>1556</v>
      </c>
      <c r="AW1518" s="15">
        <v>7650000</v>
      </c>
      <c r="AX1518" s="15" t="s">
        <v>1556</v>
      </c>
      <c r="AY1518" s="15" t="s">
        <v>1556</v>
      </c>
      <c r="AZ1518" s="15" t="s">
        <v>1556</v>
      </c>
      <c r="BA1518" s="15" t="s">
        <v>1556</v>
      </c>
      <c r="BB1518" s="19">
        <f t="shared" si="217"/>
        <v>1350000</v>
      </c>
      <c r="BC1518" s="15">
        <f t="shared" si="221"/>
        <v>9000000</v>
      </c>
      <c r="BD1518" s="15">
        <f t="shared" si="216"/>
        <v>9000000</v>
      </c>
      <c r="BE1518" t="str">
        <f t="shared" si="222"/>
        <v>OK</v>
      </c>
      <c r="BF1518">
        <f t="shared" si="223"/>
        <v>2</v>
      </c>
    </row>
    <row r="1519" spans="1:58" hidden="1">
      <c r="A1519">
        <v>14</v>
      </c>
      <c r="B1519" t="s">
        <v>25</v>
      </c>
      <c r="C1519" t="s">
        <v>1574</v>
      </c>
      <c r="D1519" t="s">
        <v>1565</v>
      </c>
      <c r="E1519" t="s">
        <v>8</v>
      </c>
      <c r="F1519" t="s">
        <v>138</v>
      </c>
      <c r="G1519">
        <v>4881</v>
      </c>
      <c r="H1519">
        <v>10</v>
      </c>
      <c r="I1519" s="15">
        <v>9000000</v>
      </c>
      <c r="J1519" s="15">
        <v>900000</v>
      </c>
      <c r="K1519">
        <v>10</v>
      </c>
      <c r="M1519" t="s">
        <v>113</v>
      </c>
      <c r="N1519" s="17" t="s">
        <v>48</v>
      </c>
      <c r="O1519" t="s">
        <v>114</v>
      </c>
      <c r="Q1519" t="s">
        <v>53</v>
      </c>
      <c r="R1519" t="s">
        <v>117</v>
      </c>
      <c r="S1519">
        <v>3</v>
      </c>
      <c r="T1519">
        <v>488103</v>
      </c>
      <c r="U1519">
        <v>14</v>
      </c>
      <c r="V1519" s="17" t="str">
        <f t="shared" si="220"/>
        <v>14-488103</v>
      </c>
      <c r="W1519" t="s">
        <v>1572</v>
      </c>
      <c r="X1519" s="17" t="s">
        <v>40</v>
      </c>
      <c r="Y1519" s="14">
        <v>44277</v>
      </c>
      <c r="Z1519" s="16">
        <v>23</v>
      </c>
      <c r="AA1519" s="14">
        <v>44300</v>
      </c>
      <c r="AB1519" s="14">
        <v>44228</v>
      </c>
      <c r="AC1519" s="19">
        <f t="shared" si="224"/>
        <v>9000000</v>
      </c>
      <c r="AD1519">
        <v>21</v>
      </c>
      <c r="AE1519" s="14">
        <v>44249</v>
      </c>
      <c r="AF1519" s="14">
        <v>44250</v>
      </c>
      <c r="AG1519">
        <v>34</v>
      </c>
      <c r="AH1519" s="14">
        <v>44284</v>
      </c>
      <c r="AI1519" s="14">
        <v>44291</v>
      </c>
      <c r="AJ1519">
        <v>23</v>
      </c>
      <c r="AK1519" s="14">
        <v>44314</v>
      </c>
      <c r="AL1519" s="15">
        <f t="shared" si="225"/>
        <v>9000000</v>
      </c>
      <c r="AM1519" s="16">
        <v>8</v>
      </c>
      <c r="AN1519" s="14">
        <v>44558</v>
      </c>
      <c r="AO1519" s="14">
        <v>44618</v>
      </c>
      <c r="AP1519" s="15" t="s">
        <v>1556</v>
      </c>
      <c r="AQ1519" s="15" t="s">
        <v>1556</v>
      </c>
      <c r="AR1519" s="15" t="s">
        <v>1556</v>
      </c>
      <c r="AS1519" s="15">
        <v>1350000</v>
      </c>
      <c r="AT1519" s="15" t="s">
        <v>1556</v>
      </c>
      <c r="AU1519" s="15" t="s">
        <v>1556</v>
      </c>
      <c r="AV1519" s="15" t="s">
        <v>1556</v>
      </c>
      <c r="AW1519" s="15">
        <v>7650000</v>
      </c>
      <c r="AX1519" s="15" t="s">
        <v>1556</v>
      </c>
      <c r="AY1519" s="15" t="s">
        <v>1556</v>
      </c>
      <c r="AZ1519" s="15" t="s">
        <v>1556</v>
      </c>
      <c r="BA1519" s="15" t="s">
        <v>1556</v>
      </c>
      <c r="BB1519" s="19">
        <f t="shared" si="217"/>
        <v>1350000</v>
      </c>
      <c r="BC1519" s="15">
        <f t="shared" si="221"/>
        <v>9000000</v>
      </c>
      <c r="BD1519" s="15">
        <f t="shared" si="216"/>
        <v>9000000</v>
      </c>
      <c r="BE1519" t="str">
        <f t="shared" si="222"/>
        <v>OK</v>
      </c>
      <c r="BF1519">
        <f t="shared" si="223"/>
        <v>2</v>
      </c>
    </row>
    <row r="1520" spans="1:58" hidden="1">
      <c r="A1520">
        <v>14</v>
      </c>
      <c r="B1520" t="s">
        <v>25</v>
      </c>
      <c r="C1520" t="s">
        <v>1575</v>
      </c>
      <c r="D1520" t="s">
        <v>1565</v>
      </c>
      <c r="E1520" t="s">
        <v>8</v>
      </c>
      <c r="F1520" t="s">
        <v>138</v>
      </c>
      <c r="G1520">
        <v>4881</v>
      </c>
      <c r="H1520">
        <v>12</v>
      </c>
      <c r="I1520" s="15">
        <v>10800000</v>
      </c>
      <c r="J1520" s="15">
        <v>900000</v>
      </c>
      <c r="K1520">
        <v>12</v>
      </c>
      <c r="M1520" t="s">
        <v>113</v>
      </c>
      <c r="N1520" s="17" t="s">
        <v>48</v>
      </c>
      <c r="O1520" t="s">
        <v>114</v>
      </c>
      <c r="Q1520" t="s">
        <v>53</v>
      </c>
      <c r="R1520" t="s">
        <v>117</v>
      </c>
      <c r="S1520">
        <v>3</v>
      </c>
      <c r="T1520">
        <v>488103</v>
      </c>
      <c r="U1520">
        <v>14</v>
      </c>
      <c r="V1520" s="17" t="str">
        <f t="shared" si="220"/>
        <v>14-488103</v>
      </c>
      <c r="W1520" t="s">
        <v>1572</v>
      </c>
      <c r="X1520" s="17" t="s">
        <v>40</v>
      </c>
      <c r="Y1520" s="14">
        <v>44277</v>
      </c>
      <c r="Z1520" s="16">
        <v>23</v>
      </c>
      <c r="AA1520" s="14">
        <v>44300</v>
      </c>
      <c r="AB1520" s="14">
        <v>44228</v>
      </c>
      <c r="AC1520" s="19">
        <f t="shared" si="224"/>
        <v>10800000</v>
      </c>
      <c r="AD1520">
        <v>21</v>
      </c>
      <c r="AE1520" s="14">
        <v>44249</v>
      </c>
      <c r="AF1520" s="14">
        <v>44250</v>
      </c>
      <c r="AG1520">
        <v>34</v>
      </c>
      <c r="AH1520" s="14">
        <v>44284</v>
      </c>
      <c r="AI1520" s="14">
        <v>44291</v>
      </c>
      <c r="AJ1520">
        <v>23</v>
      </c>
      <c r="AK1520" s="14">
        <v>44314</v>
      </c>
      <c r="AL1520" s="15">
        <f t="shared" si="225"/>
        <v>10800000</v>
      </c>
      <c r="AM1520" s="16">
        <v>8</v>
      </c>
      <c r="AN1520" s="14">
        <v>44558</v>
      </c>
      <c r="AO1520" s="14">
        <v>44618</v>
      </c>
      <c r="AP1520" s="15" t="s">
        <v>1556</v>
      </c>
      <c r="AQ1520" s="15" t="s">
        <v>1556</v>
      </c>
      <c r="AR1520" s="15" t="s">
        <v>1556</v>
      </c>
      <c r="AS1520" s="15">
        <v>1350000</v>
      </c>
      <c r="AT1520" s="15" t="s">
        <v>1556</v>
      </c>
      <c r="AU1520" s="15" t="s">
        <v>1556</v>
      </c>
      <c r="AV1520" s="15" t="s">
        <v>1556</v>
      </c>
      <c r="AW1520" s="15">
        <v>9450000</v>
      </c>
      <c r="AX1520" s="15" t="s">
        <v>1556</v>
      </c>
      <c r="AY1520" s="15" t="s">
        <v>1556</v>
      </c>
      <c r="AZ1520" s="15" t="s">
        <v>1556</v>
      </c>
      <c r="BA1520" s="15" t="s">
        <v>1556</v>
      </c>
      <c r="BB1520" s="19">
        <f t="shared" si="217"/>
        <v>1350000</v>
      </c>
      <c r="BC1520" s="15">
        <f t="shared" si="221"/>
        <v>10800000</v>
      </c>
      <c r="BD1520" s="15">
        <f t="shared" si="216"/>
        <v>10800000</v>
      </c>
      <c r="BE1520" t="str">
        <f t="shared" si="222"/>
        <v>OK</v>
      </c>
      <c r="BF1520">
        <f t="shared" si="223"/>
        <v>2</v>
      </c>
    </row>
    <row r="1521" spans="1:58" hidden="1">
      <c r="A1521">
        <v>14</v>
      </c>
      <c r="B1521" t="s">
        <v>25</v>
      </c>
      <c r="C1521" t="s">
        <v>1576</v>
      </c>
      <c r="D1521" t="s">
        <v>1565</v>
      </c>
      <c r="E1521" t="s">
        <v>8</v>
      </c>
      <c r="F1521" t="s">
        <v>138</v>
      </c>
      <c r="G1521">
        <v>4881</v>
      </c>
      <c r="H1521">
        <v>10</v>
      </c>
      <c r="I1521" s="15">
        <v>9000000</v>
      </c>
      <c r="J1521" s="15">
        <v>900000</v>
      </c>
      <c r="K1521">
        <v>10</v>
      </c>
      <c r="M1521" t="s">
        <v>113</v>
      </c>
      <c r="N1521" s="17" t="s">
        <v>48</v>
      </c>
      <c r="O1521" t="s">
        <v>114</v>
      </c>
      <c r="Q1521" t="s">
        <v>53</v>
      </c>
      <c r="R1521" t="s">
        <v>117</v>
      </c>
      <c r="S1521">
        <v>3</v>
      </c>
      <c r="T1521">
        <v>488103</v>
      </c>
      <c r="U1521">
        <v>14</v>
      </c>
      <c r="V1521" s="17" t="str">
        <f t="shared" si="220"/>
        <v>14-488103</v>
      </c>
      <c r="W1521" t="s">
        <v>1566</v>
      </c>
      <c r="X1521" s="17" t="s">
        <v>40</v>
      </c>
      <c r="Y1521" s="14">
        <v>44277</v>
      </c>
      <c r="Z1521" s="16">
        <v>23</v>
      </c>
      <c r="AA1521" s="14">
        <v>44300</v>
      </c>
      <c r="AB1521" s="14">
        <v>44228</v>
      </c>
      <c r="AC1521" s="19">
        <f t="shared" si="224"/>
        <v>9000000</v>
      </c>
      <c r="AD1521">
        <v>21</v>
      </c>
      <c r="AE1521" s="14">
        <v>44249</v>
      </c>
      <c r="AF1521" s="14">
        <v>44250</v>
      </c>
      <c r="AG1521">
        <v>34</v>
      </c>
      <c r="AH1521" s="14">
        <v>44284</v>
      </c>
      <c r="AI1521" s="14">
        <v>44291</v>
      </c>
      <c r="AJ1521">
        <v>23</v>
      </c>
      <c r="AK1521" s="14">
        <v>44314</v>
      </c>
      <c r="AL1521" s="15">
        <f t="shared" si="225"/>
        <v>9000000</v>
      </c>
      <c r="AM1521" s="16">
        <v>8</v>
      </c>
      <c r="AN1521" s="14">
        <v>44558</v>
      </c>
      <c r="AO1521" s="14">
        <v>44618</v>
      </c>
      <c r="AP1521" s="15" t="s">
        <v>1556</v>
      </c>
      <c r="AQ1521" s="15" t="s">
        <v>1556</v>
      </c>
      <c r="AR1521" s="15" t="s">
        <v>1556</v>
      </c>
      <c r="AS1521" s="15">
        <v>1350000</v>
      </c>
      <c r="AT1521" s="15" t="s">
        <v>1556</v>
      </c>
      <c r="AU1521" s="15" t="s">
        <v>1556</v>
      </c>
      <c r="AV1521" s="15" t="s">
        <v>1556</v>
      </c>
      <c r="AW1521" s="15">
        <v>7650000</v>
      </c>
      <c r="AX1521" s="15" t="s">
        <v>1556</v>
      </c>
      <c r="AY1521" s="15" t="s">
        <v>1556</v>
      </c>
      <c r="AZ1521" s="15" t="s">
        <v>1556</v>
      </c>
      <c r="BA1521" s="15" t="s">
        <v>1556</v>
      </c>
      <c r="BB1521" s="19">
        <f t="shared" si="217"/>
        <v>1350000</v>
      </c>
      <c r="BC1521" s="15">
        <f t="shared" si="221"/>
        <v>9000000</v>
      </c>
      <c r="BD1521" s="15">
        <f t="shared" si="216"/>
        <v>9000000</v>
      </c>
      <c r="BE1521" t="str">
        <f t="shared" si="222"/>
        <v>OK</v>
      </c>
      <c r="BF1521">
        <f t="shared" si="223"/>
        <v>2</v>
      </c>
    </row>
    <row r="1522" spans="1:58" hidden="1">
      <c r="A1522">
        <v>14</v>
      </c>
      <c r="B1522" t="s">
        <v>25</v>
      </c>
      <c r="C1522" t="s">
        <v>1559</v>
      </c>
      <c r="D1522" t="s">
        <v>1565</v>
      </c>
      <c r="E1522" t="s">
        <v>8</v>
      </c>
      <c r="F1522" t="s">
        <v>138</v>
      </c>
      <c r="G1522">
        <v>4881</v>
      </c>
      <c r="H1522">
        <v>14</v>
      </c>
      <c r="I1522" s="15">
        <v>12600000</v>
      </c>
      <c r="J1522" s="15">
        <v>900000</v>
      </c>
      <c r="K1522">
        <v>14</v>
      </c>
      <c r="M1522" t="s">
        <v>113</v>
      </c>
      <c r="N1522" s="17" t="s">
        <v>48</v>
      </c>
      <c r="O1522" t="s">
        <v>114</v>
      </c>
      <c r="Q1522" t="s">
        <v>53</v>
      </c>
      <c r="R1522" t="s">
        <v>117</v>
      </c>
      <c r="S1522">
        <v>3</v>
      </c>
      <c r="T1522">
        <v>488103</v>
      </c>
      <c r="U1522">
        <v>14</v>
      </c>
      <c r="V1522" s="17" t="str">
        <f t="shared" si="220"/>
        <v>14-488103</v>
      </c>
      <c r="W1522" t="s">
        <v>1572</v>
      </c>
      <c r="X1522" s="17" t="s">
        <v>40</v>
      </c>
      <c r="Y1522" s="14">
        <v>44277</v>
      </c>
      <c r="Z1522" s="16">
        <v>23</v>
      </c>
      <c r="AA1522" s="14">
        <v>44300</v>
      </c>
      <c r="AB1522" s="14">
        <v>44228</v>
      </c>
      <c r="AC1522" s="19">
        <f t="shared" si="224"/>
        <v>12600000</v>
      </c>
      <c r="AD1522">
        <v>21</v>
      </c>
      <c r="AE1522" s="14">
        <v>44249</v>
      </c>
      <c r="AF1522" s="14">
        <v>44250</v>
      </c>
      <c r="AG1522">
        <v>34</v>
      </c>
      <c r="AH1522" s="14">
        <v>44284</v>
      </c>
      <c r="AI1522" s="14">
        <v>44291</v>
      </c>
      <c r="AJ1522">
        <v>23</v>
      </c>
      <c r="AK1522" s="14">
        <v>44314</v>
      </c>
      <c r="AL1522" s="15">
        <f t="shared" si="225"/>
        <v>12600000</v>
      </c>
      <c r="AM1522" s="16">
        <v>8</v>
      </c>
      <c r="AN1522" s="14">
        <v>44558</v>
      </c>
      <c r="AO1522" s="14">
        <v>44618</v>
      </c>
      <c r="AP1522" s="15" t="s">
        <v>1556</v>
      </c>
      <c r="AQ1522" s="15" t="s">
        <v>1556</v>
      </c>
      <c r="AR1522" s="15" t="s">
        <v>1556</v>
      </c>
      <c r="AS1522" s="15">
        <v>1350000</v>
      </c>
      <c r="AT1522" s="15" t="s">
        <v>1556</v>
      </c>
      <c r="AU1522" s="15" t="s">
        <v>1556</v>
      </c>
      <c r="AV1522" s="15" t="s">
        <v>1556</v>
      </c>
      <c r="AW1522" s="15">
        <v>11250000</v>
      </c>
      <c r="AX1522" s="15" t="s">
        <v>1556</v>
      </c>
      <c r="AY1522" s="15" t="s">
        <v>1556</v>
      </c>
      <c r="AZ1522" s="15" t="s">
        <v>1556</v>
      </c>
      <c r="BA1522" s="15" t="s">
        <v>1556</v>
      </c>
      <c r="BB1522" s="19">
        <f t="shared" si="217"/>
        <v>1350000</v>
      </c>
      <c r="BC1522" s="15">
        <f t="shared" si="221"/>
        <v>12600000</v>
      </c>
      <c r="BD1522" s="15">
        <f t="shared" si="216"/>
        <v>12600000</v>
      </c>
      <c r="BE1522" t="str">
        <f t="shared" si="222"/>
        <v>OK</v>
      </c>
      <c r="BF1522">
        <f t="shared" si="223"/>
        <v>2</v>
      </c>
    </row>
    <row r="1523" spans="1:58" hidden="1">
      <c r="A1523">
        <v>14</v>
      </c>
      <c r="B1523" t="s">
        <v>25</v>
      </c>
      <c r="C1523" t="s">
        <v>169</v>
      </c>
      <c r="D1523" t="s">
        <v>1563</v>
      </c>
      <c r="E1523" t="s">
        <v>8</v>
      </c>
      <c r="F1523" t="s">
        <v>138</v>
      </c>
      <c r="G1523">
        <v>4881</v>
      </c>
      <c r="H1523">
        <v>5</v>
      </c>
      <c r="I1523" s="15">
        <v>4325000</v>
      </c>
      <c r="J1523" s="15">
        <v>865000</v>
      </c>
      <c r="K1523">
        <v>5</v>
      </c>
      <c r="M1523" t="s">
        <v>113</v>
      </c>
      <c r="N1523" s="17" t="s">
        <v>48</v>
      </c>
      <c r="O1523" t="s">
        <v>146</v>
      </c>
      <c r="P1523" t="s">
        <v>1577</v>
      </c>
      <c r="Q1523" t="s">
        <v>116</v>
      </c>
      <c r="R1523" t="s">
        <v>117</v>
      </c>
      <c r="S1523">
        <v>3</v>
      </c>
      <c r="T1523">
        <v>488103</v>
      </c>
      <c r="U1523">
        <v>14</v>
      </c>
      <c r="V1523" s="17" t="str">
        <f t="shared" si="220"/>
        <v>14-488103</v>
      </c>
      <c r="W1523" t="s">
        <v>1566</v>
      </c>
      <c r="X1523" s="17" t="s">
        <v>40</v>
      </c>
      <c r="Y1523" s="14"/>
      <c r="AA1523" s="14"/>
      <c r="AB1523" s="14">
        <v>44228</v>
      </c>
      <c r="AC1523" s="19">
        <f t="shared" si="224"/>
        <v>4325000</v>
      </c>
      <c r="AD1523">
        <v>21</v>
      </c>
      <c r="AE1523" s="14">
        <v>44249</v>
      </c>
      <c r="AF1523" s="14">
        <v>44250</v>
      </c>
      <c r="AG1523">
        <v>34</v>
      </c>
      <c r="AH1523" s="14">
        <v>44284</v>
      </c>
      <c r="AI1523" s="14">
        <v>44291</v>
      </c>
      <c r="AJ1523">
        <v>23</v>
      </c>
      <c r="AK1523" s="14">
        <v>44314</v>
      </c>
      <c r="AL1523" s="15">
        <f t="shared" si="225"/>
        <v>4325000</v>
      </c>
      <c r="AM1523" s="16">
        <v>8</v>
      </c>
      <c r="AN1523" s="14">
        <v>44558</v>
      </c>
      <c r="AO1523" s="14">
        <v>44618</v>
      </c>
      <c r="AP1523" s="15" t="s">
        <v>1556</v>
      </c>
      <c r="AQ1523" s="15" t="s">
        <v>1556</v>
      </c>
      <c r="AR1523" s="15" t="s">
        <v>1556</v>
      </c>
      <c r="AS1523" s="15">
        <v>648750</v>
      </c>
      <c r="AT1523" s="15" t="s">
        <v>1556</v>
      </c>
      <c r="AU1523" s="15" t="s">
        <v>1556</v>
      </c>
      <c r="AV1523" s="15" t="s">
        <v>1556</v>
      </c>
      <c r="AW1523" s="15">
        <v>3676250</v>
      </c>
      <c r="AX1523" s="15" t="s">
        <v>1556</v>
      </c>
      <c r="AY1523" s="15" t="s">
        <v>1556</v>
      </c>
      <c r="AZ1523" s="15" t="s">
        <v>1556</v>
      </c>
      <c r="BA1523" s="15" t="s">
        <v>1556</v>
      </c>
      <c r="BB1523" s="19">
        <f t="shared" si="217"/>
        <v>648750</v>
      </c>
      <c r="BC1523" s="15">
        <f t="shared" si="221"/>
        <v>4325000</v>
      </c>
      <c r="BD1523" s="15">
        <f t="shared" si="216"/>
        <v>4325000</v>
      </c>
      <c r="BE1523" t="str">
        <f t="shared" si="222"/>
        <v>OK</v>
      </c>
      <c r="BF1523">
        <f t="shared" si="223"/>
        <v>2</v>
      </c>
    </row>
    <row r="1524" spans="1:58" hidden="1">
      <c r="A1524">
        <v>14</v>
      </c>
      <c r="B1524" t="s">
        <v>25</v>
      </c>
      <c r="C1524" t="s">
        <v>1578</v>
      </c>
      <c r="D1524" t="s">
        <v>1565</v>
      </c>
      <c r="E1524" t="s">
        <v>8</v>
      </c>
      <c r="F1524" t="s">
        <v>138</v>
      </c>
      <c r="G1524">
        <v>4881</v>
      </c>
      <c r="H1524">
        <v>11</v>
      </c>
      <c r="I1524" s="15">
        <v>9900000</v>
      </c>
      <c r="J1524" s="15">
        <v>900000</v>
      </c>
      <c r="K1524">
        <v>11</v>
      </c>
      <c r="M1524" t="s">
        <v>113</v>
      </c>
      <c r="N1524" s="17" t="s">
        <v>48</v>
      </c>
      <c r="O1524" t="s">
        <v>114</v>
      </c>
      <c r="Q1524" t="s">
        <v>53</v>
      </c>
      <c r="R1524" t="s">
        <v>117</v>
      </c>
      <c r="S1524">
        <v>3</v>
      </c>
      <c r="T1524">
        <v>488103</v>
      </c>
      <c r="U1524">
        <v>14</v>
      </c>
      <c r="V1524" s="17" t="str">
        <f t="shared" si="220"/>
        <v>14-488103</v>
      </c>
      <c r="W1524" t="s">
        <v>1568</v>
      </c>
      <c r="X1524" s="17" t="s">
        <v>40</v>
      </c>
      <c r="Y1524" s="14">
        <v>44277</v>
      </c>
      <c r="Z1524" s="16">
        <v>23</v>
      </c>
      <c r="AA1524" s="14">
        <v>44300</v>
      </c>
      <c r="AB1524" s="14">
        <v>44228</v>
      </c>
      <c r="AC1524" s="19">
        <f t="shared" si="224"/>
        <v>9900000</v>
      </c>
      <c r="AD1524">
        <v>21</v>
      </c>
      <c r="AE1524" s="14">
        <v>44249</v>
      </c>
      <c r="AF1524" s="14">
        <v>44250</v>
      </c>
      <c r="AG1524">
        <v>34</v>
      </c>
      <c r="AH1524" s="14">
        <v>44284</v>
      </c>
      <c r="AI1524" s="14">
        <v>44291</v>
      </c>
      <c r="AJ1524">
        <v>23</v>
      </c>
      <c r="AK1524" s="14">
        <v>44314</v>
      </c>
      <c r="AL1524" s="15">
        <f t="shared" si="225"/>
        <v>9900000</v>
      </c>
      <c r="AM1524" s="16">
        <v>8</v>
      </c>
      <c r="AN1524" s="14">
        <v>44558</v>
      </c>
      <c r="AO1524" s="14">
        <v>44618</v>
      </c>
      <c r="AP1524" s="15" t="s">
        <v>1556</v>
      </c>
      <c r="AQ1524" s="15" t="s">
        <v>1556</v>
      </c>
      <c r="AR1524" s="15" t="s">
        <v>1556</v>
      </c>
      <c r="AS1524" s="15">
        <v>1350000</v>
      </c>
      <c r="AT1524" s="15" t="s">
        <v>1556</v>
      </c>
      <c r="AU1524" s="15" t="s">
        <v>1556</v>
      </c>
      <c r="AV1524" s="15" t="s">
        <v>1556</v>
      </c>
      <c r="AW1524" s="15">
        <v>8550000</v>
      </c>
      <c r="AX1524" s="15" t="s">
        <v>1556</v>
      </c>
      <c r="AY1524" s="15" t="s">
        <v>1556</v>
      </c>
      <c r="AZ1524" s="15" t="s">
        <v>1556</v>
      </c>
      <c r="BA1524" s="15" t="s">
        <v>1556</v>
      </c>
      <c r="BB1524" s="19">
        <f t="shared" si="217"/>
        <v>1350000</v>
      </c>
      <c r="BC1524" s="15">
        <f t="shared" si="221"/>
        <v>9900000</v>
      </c>
      <c r="BD1524" s="15">
        <f t="shared" si="216"/>
        <v>9900000</v>
      </c>
      <c r="BE1524" t="str">
        <f t="shared" si="222"/>
        <v>OK</v>
      </c>
      <c r="BF1524">
        <f t="shared" si="223"/>
        <v>2</v>
      </c>
    </row>
    <row r="1525" spans="1:58" hidden="1">
      <c r="A1525">
        <v>14</v>
      </c>
      <c r="B1525" t="s">
        <v>25</v>
      </c>
      <c r="C1525" t="s">
        <v>1579</v>
      </c>
      <c r="D1525" t="s">
        <v>1565</v>
      </c>
      <c r="E1525" t="s">
        <v>8</v>
      </c>
      <c r="F1525" t="s">
        <v>138</v>
      </c>
      <c r="G1525">
        <v>4881</v>
      </c>
      <c r="H1525">
        <v>33</v>
      </c>
      <c r="I1525" s="15">
        <v>28700000</v>
      </c>
      <c r="J1525" s="15">
        <v>869697</v>
      </c>
      <c r="K1525">
        <v>33</v>
      </c>
      <c r="M1525" t="s">
        <v>113</v>
      </c>
      <c r="N1525" s="17" t="s">
        <v>48</v>
      </c>
      <c r="O1525" t="s">
        <v>114</v>
      </c>
      <c r="Q1525" t="s">
        <v>53</v>
      </c>
      <c r="R1525" t="s">
        <v>117</v>
      </c>
      <c r="S1525">
        <v>3</v>
      </c>
      <c r="T1525">
        <v>488103</v>
      </c>
      <c r="U1525">
        <v>14</v>
      </c>
      <c r="V1525" s="17" t="str">
        <f t="shared" si="220"/>
        <v>14-488103</v>
      </c>
      <c r="W1525" t="s">
        <v>1566</v>
      </c>
      <c r="X1525" s="17" t="s">
        <v>40</v>
      </c>
      <c r="Y1525" s="14">
        <v>44277</v>
      </c>
      <c r="Z1525" s="16">
        <v>23</v>
      </c>
      <c r="AA1525" s="14">
        <v>44300</v>
      </c>
      <c r="AB1525" s="14">
        <v>44228</v>
      </c>
      <c r="AC1525" s="19">
        <f t="shared" si="224"/>
        <v>28700000</v>
      </c>
      <c r="AD1525">
        <v>21</v>
      </c>
      <c r="AE1525" s="14">
        <v>44249</v>
      </c>
      <c r="AF1525" s="14">
        <v>44250</v>
      </c>
      <c r="AG1525">
        <v>34</v>
      </c>
      <c r="AH1525" s="14">
        <v>44284</v>
      </c>
      <c r="AI1525" s="14">
        <v>44291</v>
      </c>
      <c r="AJ1525">
        <v>23</v>
      </c>
      <c r="AK1525" s="14">
        <v>44314</v>
      </c>
      <c r="AL1525" s="15">
        <f t="shared" si="225"/>
        <v>28700000</v>
      </c>
      <c r="AM1525" s="16">
        <v>8</v>
      </c>
      <c r="AN1525" s="14">
        <v>44558</v>
      </c>
      <c r="AO1525" s="14">
        <v>44618</v>
      </c>
      <c r="AP1525" s="15" t="s">
        <v>1556</v>
      </c>
      <c r="AQ1525" s="15" t="s">
        <v>1556</v>
      </c>
      <c r="AR1525" s="15" t="s">
        <v>1556</v>
      </c>
      <c r="AS1525" s="15">
        <v>3225000</v>
      </c>
      <c r="AT1525" s="15" t="s">
        <v>1556</v>
      </c>
      <c r="AU1525" s="15" t="s">
        <v>1556</v>
      </c>
      <c r="AV1525" s="15" t="s">
        <v>1556</v>
      </c>
      <c r="AW1525" s="15">
        <v>25475000</v>
      </c>
      <c r="AX1525" s="15" t="s">
        <v>1556</v>
      </c>
      <c r="AY1525" s="15" t="s">
        <v>1556</v>
      </c>
      <c r="AZ1525" s="15" t="s">
        <v>1556</v>
      </c>
      <c r="BA1525" s="15" t="s">
        <v>1556</v>
      </c>
      <c r="BB1525" s="19">
        <f t="shared" si="217"/>
        <v>3225000</v>
      </c>
      <c r="BC1525" s="15">
        <f t="shared" si="221"/>
        <v>28700000</v>
      </c>
      <c r="BD1525" s="15">
        <f t="shared" si="216"/>
        <v>28700000</v>
      </c>
      <c r="BE1525" t="str">
        <f t="shared" si="222"/>
        <v>OK</v>
      </c>
      <c r="BF1525">
        <f t="shared" si="223"/>
        <v>2</v>
      </c>
    </row>
    <row r="1526" spans="1:58" hidden="1">
      <c r="A1526">
        <v>14</v>
      </c>
      <c r="B1526" t="s">
        <v>25</v>
      </c>
      <c r="C1526" t="s">
        <v>169</v>
      </c>
      <c r="D1526" t="s">
        <v>1563</v>
      </c>
      <c r="E1526" t="s">
        <v>8</v>
      </c>
      <c r="F1526" s="17" t="s">
        <v>138</v>
      </c>
      <c r="G1526">
        <v>4881</v>
      </c>
      <c r="H1526">
        <v>30</v>
      </c>
      <c r="I1526" s="15">
        <v>27000000</v>
      </c>
      <c r="J1526" s="15">
        <v>900000</v>
      </c>
      <c r="K1526">
        <v>30</v>
      </c>
      <c r="M1526" t="s">
        <v>40</v>
      </c>
      <c r="N1526" s="17" t="s">
        <v>48</v>
      </c>
      <c r="O1526" t="s">
        <v>146</v>
      </c>
      <c r="P1526" t="s">
        <v>1580</v>
      </c>
      <c r="Q1526" t="s">
        <v>116</v>
      </c>
      <c r="R1526" t="s">
        <v>117</v>
      </c>
      <c r="S1526">
        <v>4</v>
      </c>
      <c r="T1526">
        <v>488104</v>
      </c>
      <c r="U1526">
        <v>14</v>
      </c>
      <c r="V1526" s="17" t="str">
        <f t="shared" si="220"/>
        <v>14-488104</v>
      </c>
      <c r="W1526" t="s">
        <v>1581</v>
      </c>
      <c r="X1526" s="17" t="s">
        <v>40</v>
      </c>
      <c r="Y1526" s="14"/>
      <c r="AA1526" s="14"/>
      <c r="AB1526" s="14">
        <v>44369</v>
      </c>
      <c r="AC1526" s="19">
        <f t="shared" si="224"/>
        <v>27000000</v>
      </c>
      <c r="AD1526">
        <v>21</v>
      </c>
      <c r="AE1526" s="14">
        <v>44390</v>
      </c>
      <c r="AF1526" s="14">
        <v>44391</v>
      </c>
      <c r="AG1526">
        <v>10</v>
      </c>
      <c r="AH1526" s="14">
        <v>44401</v>
      </c>
      <c r="AI1526" s="14">
        <v>44405</v>
      </c>
      <c r="AJ1526">
        <v>20</v>
      </c>
      <c r="AK1526" s="14">
        <v>44425</v>
      </c>
      <c r="AL1526" s="14"/>
      <c r="AM1526" s="16">
        <v>8</v>
      </c>
      <c r="AN1526" s="14">
        <v>44668</v>
      </c>
      <c r="AO1526" s="14">
        <v>44728</v>
      </c>
      <c r="AP1526" s="15"/>
      <c r="AQ1526" s="15"/>
      <c r="AR1526" s="15"/>
      <c r="AS1526" s="15"/>
      <c r="AT1526" s="15"/>
      <c r="AU1526" s="15"/>
      <c r="AV1526" s="15"/>
      <c r="AW1526" s="15">
        <v>4050000</v>
      </c>
      <c r="AX1526" s="15"/>
      <c r="AY1526" s="15"/>
      <c r="AZ1526" s="15"/>
      <c r="BA1526" s="15">
        <v>22950000</v>
      </c>
      <c r="BB1526" s="19">
        <f t="shared" si="217"/>
        <v>0</v>
      </c>
      <c r="BC1526" s="15">
        <f t="shared" si="221"/>
        <v>27000000</v>
      </c>
      <c r="BD1526" s="15">
        <f t="shared" si="216"/>
        <v>27000000</v>
      </c>
      <c r="BE1526" t="str">
        <f t="shared" si="222"/>
        <v>OK</v>
      </c>
      <c r="BF1526">
        <f t="shared" si="223"/>
        <v>2</v>
      </c>
    </row>
    <row r="1527" spans="1:58" hidden="1">
      <c r="A1527">
        <v>14</v>
      </c>
      <c r="B1527" t="s">
        <v>25</v>
      </c>
      <c r="C1527" t="s">
        <v>1552</v>
      </c>
      <c r="D1527" t="s">
        <v>1565</v>
      </c>
      <c r="E1527" t="s">
        <v>8</v>
      </c>
      <c r="F1527" t="s">
        <v>162</v>
      </c>
      <c r="G1527">
        <v>4883</v>
      </c>
      <c r="H1527">
        <v>6</v>
      </c>
      <c r="I1527" s="15">
        <v>5700000</v>
      </c>
      <c r="J1527" s="15">
        <v>950000</v>
      </c>
      <c r="K1527">
        <v>6</v>
      </c>
      <c r="M1527" t="s">
        <v>113</v>
      </c>
      <c r="N1527" s="17" t="s">
        <v>48</v>
      </c>
      <c r="O1527" t="s">
        <v>114</v>
      </c>
      <c r="P1527" t="s">
        <v>1582</v>
      </c>
      <c r="Q1527" t="s">
        <v>53</v>
      </c>
      <c r="R1527" t="s">
        <v>117</v>
      </c>
      <c r="S1527">
        <v>2</v>
      </c>
      <c r="T1527">
        <v>488302</v>
      </c>
      <c r="U1527">
        <v>14</v>
      </c>
      <c r="V1527" s="17" t="str">
        <f t="shared" si="220"/>
        <v>14-488302</v>
      </c>
      <c r="W1527" t="s">
        <v>1583</v>
      </c>
      <c r="X1527" s="17" t="s">
        <v>40</v>
      </c>
      <c r="Y1527" s="14">
        <v>44277</v>
      </c>
      <c r="Z1527" s="16">
        <v>23</v>
      </c>
      <c r="AA1527" s="14">
        <v>44300</v>
      </c>
      <c r="AB1527" s="14">
        <v>44224</v>
      </c>
      <c r="AC1527" s="19">
        <f t="shared" si="224"/>
        <v>5700000</v>
      </c>
      <c r="AD1527">
        <v>18</v>
      </c>
      <c r="AE1527" s="14">
        <v>44242</v>
      </c>
      <c r="AF1527" s="14">
        <v>44243</v>
      </c>
      <c r="AG1527">
        <v>23</v>
      </c>
      <c r="AH1527" s="14">
        <v>44266</v>
      </c>
      <c r="AI1527" s="14">
        <v>44291</v>
      </c>
      <c r="AJ1527">
        <v>17</v>
      </c>
      <c r="AK1527" s="14">
        <v>44308</v>
      </c>
      <c r="AL1527" s="15">
        <f t="shared" ref="AL1527:AL1541" si="226">I1527</f>
        <v>5700000</v>
      </c>
      <c r="AM1527" s="16">
        <v>8</v>
      </c>
      <c r="AN1527" s="14">
        <v>44552</v>
      </c>
      <c r="AO1527" s="14">
        <v>44612</v>
      </c>
      <c r="AP1527" s="15" t="s">
        <v>1556</v>
      </c>
      <c r="AQ1527" s="15" t="s">
        <v>1556</v>
      </c>
      <c r="AR1527" s="15" t="s">
        <v>1556</v>
      </c>
      <c r="AS1527" s="15">
        <v>855000</v>
      </c>
      <c r="AT1527" s="15" t="s">
        <v>1556</v>
      </c>
      <c r="AU1527" s="15" t="s">
        <v>1556</v>
      </c>
      <c r="AV1527" s="15" t="s">
        <v>1556</v>
      </c>
      <c r="AW1527" s="15">
        <v>4845000</v>
      </c>
      <c r="AX1527" s="15" t="s">
        <v>1556</v>
      </c>
      <c r="AY1527" s="15" t="s">
        <v>1556</v>
      </c>
      <c r="AZ1527" s="15" t="s">
        <v>1556</v>
      </c>
      <c r="BA1527" s="15" t="s">
        <v>1556</v>
      </c>
      <c r="BB1527" s="19">
        <f t="shared" si="217"/>
        <v>855000</v>
      </c>
      <c r="BC1527" s="15">
        <f t="shared" si="221"/>
        <v>5700000</v>
      </c>
      <c r="BD1527" s="15">
        <f t="shared" si="216"/>
        <v>5700000</v>
      </c>
      <c r="BE1527" t="str">
        <f t="shared" si="222"/>
        <v>OK</v>
      </c>
      <c r="BF1527">
        <f t="shared" si="223"/>
        <v>2</v>
      </c>
    </row>
    <row r="1528" spans="1:58" hidden="1">
      <c r="A1528">
        <v>14</v>
      </c>
      <c r="B1528" t="s">
        <v>25</v>
      </c>
      <c r="C1528" t="s">
        <v>1567</v>
      </c>
      <c r="D1528" t="s">
        <v>1565</v>
      </c>
      <c r="E1528" t="s">
        <v>8</v>
      </c>
      <c r="F1528" t="s">
        <v>162</v>
      </c>
      <c r="G1528">
        <v>4883</v>
      </c>
      <c r="H1528">
        <v>6</v>
      </c>
      <c r="I1528" s="15">
        <v>5700000</v>
      </c>
      <c r="J1528" s="15">
        <v>950000</v>
      </c>
      <c r="K1528">
        <v>6</v>
      </c>
      <c r="M1528" t="s">
        <v>113</v>
      </c>
      <c r="N1528" s="17" t="s">
        <v>48</v>
      </c>
      <c r="O1528" t="s">
        <v>114</v>
      </c>
      <c r="P1528" t="s">
        <v>1582</v>
      </c>
      <c r="Q1528" t="s">
        <v>53</v>
      </c>
      <c r="R1528" t="s">
        <v>117</v>
      </c>
      <c r="S1528">
        <v>2</v>
      </c>
      <c r="T1528">
        <v>488302</v>
      </c>
      <c r="U1528">
        <v>14</v>
      </c>
      <c r="V1528" s="17" t="str">
        <f t="shared" si="220"/>
        <v>14-488302</v>
      </c>
      <c r="W1528" t="s">
        <v>1584</v>
      </c>
      <c r="X1528" s="17" t="s">
        <v>40</v>
      </c>
      <c r="Y1528" s="14">
        <v>44277</v>
      </c>
      <c r="Z1528" s="16">
        <v>23</v>
      </c>
      <c r="AA1528" s="14">
        <v>44300</v>
      </c>
      <c r="AB1528" s="14">
        <v>44224</v>
      </c>
      <c r="AC1528" s="19">
        <f t="shared" si="224"/>
        <v>5700000</v>
      </c>
      <c r="AD1528">
        <v>18</v>
      </c>
      <c r="AE1528" s="14">
        <v>44242</v>
      </c>
      <c r="AF1528" s="14">
        <v>44243</v>
      </c>
      <c r="AG1528">
        <v>23</v>
      </c>
      <c r="AH1528" s="14">
        <v>44266</v>
      </c>
      <c r="AI1528" s="14">
        <v>44291</v>
      </c>
      <c r="AJ1528">
        <v>17</v>
      </c>
      <c r="AK1528" s="14">
        <v>44308</v>
      </c>
      <c r="AL1528" s="15">
        <f t="shared" si="226"/>
        <v>5700000</v>
      </c>
      <c r="AM1528" s="16">
        <v>8</v>
      </c>
      <c r="AN1528" s="14">
        <v>44552</v>
      </c>
      <c r="AO1528" s="14">
        <v>44612</v>
      </c>
      <c r="AP1528" s="15" t="s">
        <v>1556</v>
      </c>
      <c r="AQ1528" s="15" t="s">
        <v>1556</v>
      </c>
      <c r="AR1528" s="15" t="s">
        <v>1556</v>
      </c>
      <c r="AS1528" s="15">
        <v>855000</v>
      </c>
      <c r="AT1528" s="15" t="s">
        <v>1556</v>
      </c>
      <c r="AU1528" s="15" t="s">
        <v>1556</v>
      </c>
      <c r="AV1528" s="15" t="s">
        <v>1556</v>
      </c>
      <c r="AW1528" s="15">
        <v>4845000</v>
      </c>
      <c r="AX1528" s="15" t="s">
        <v>1556</v>
      </c>
      <c r="AY1528" s="15" t="s">
        <v>1556</v>
      </c>
      <c r="AZ1528" s="15" t="s">
        <v>1556</v>
      </c>
      <c r="BA1528" s="15" t="s">
        <v>1556</v>
      </c>
      <c r="BB1528" s="19">
        <f t="shared" si="217"/>
        <v>855000</v>
      </c>
      <c r="BC1528" s="15">
        <f t="shared" si="221"/>
        <v>5700000</v>
      </c>
      <c r="BD1528" s="15">
        <f t="shared" si="216"/>
        <v>5700000</v>
      </c>
      <c r="BE1528" t="str">
        <f t="shared" si="222"/>
        <v>OK</v>
      </c>
      <c r="BF1528">
        <f t="shared" si="223"/>
        <v>2</v>
      </c>
    </row>
    <row r="1529" spans="1:58" hidden="1">
      <c r="A1529">
        <v>14</v>
      </c>
      <c r="B1529" t="s">
        <v>25</v>
      </c>
      <c r="C1529" t="s">
        <v>1569</v>
      </c>
      <c r="D1529" t="s">
        <v>1565</v>
      </c>
      <c r="E1529" t="s">
        <v>8</v>
      </c>
      <c r="F1529" t="s">
        <v>162</v>
      </c>
      <c r="G1529">
        <v>4883</v>
      </c>
      <c r="H1529">
        <v>6</v>
      </c>
      <c r="I1529" s="15">
        <v>5700000</v>
      </c>
      <c r="J1529" s="15">
        <v>950000</v>
      </c>
      <c r="K1529">
        <v>6</v>
      </c>
      <c r="M1529" t="s">
        <v>113</v>
      </c>
      <c r="N1529" s="17" t="s">
        <v>48</v>
      </c>
      <c r="O1529" t="s">
        <v>114</v>
      </c>
      <c r="P1529" t="s">
        <v>1582</v>
      </c>
      <c r="Q1529" t="s">
        <v>53</v>
      </c>
      <c r="R1529" t="s">
        <v>117</v>
      </c>
      <c r="S1529">
        <v>2</v>
      </c>
      <c r="T1529">
        <v>488302</v>
      </c>
      <c r="U1529">
        <v>14</v>
      </c>
      <c r="V1529" s="17" t="str">
        <f t="shared" si="220"/>
        <v>14-488302</v>
      </c>
      <c r="W1529" t="s">
        <v>1584</v>
      </c>
      <c r="X1529" s="17" t="s">
        <v>40</v>
      </c>
      <c r="Y1529" s="14">
        <v>44277</v>
      </c>
      <c r="Z1529" s="16">
        <v>23</v>
      </c>
      <c r="AA1529" s="14">
        <v>44300</v>
      </c>
      <c r="AB1529" s="14">
        <v>44224</v>
      </c>
      <c r="AC1529" s="19">
        <f t="shared" si="224"/>
        <v>5700000</v>
      </c>
      <c r="AD1529">
        <v>18</v>
      </c>
      <c r="AE1529" s="14">
        <v>44242</v>
      </c>
      <c r="AF1529" s="14">
        <v>44243</v>
      </c>
      <c r="AG1529">
        <v>23</v>
      </c>
      <c r="AH1529" s="14">
        <v>44266</v>
      </c>
      <c r="AI1529" s="14">
        <v>44291</v>
      </c>
      <c r="AJ1529">
        <v>17</v>
      </c>
      <c r="AK1529" s="14">
        <v>44308</v>
      </c>
      <c r="AL1529" s="15">
        <f t="shared" si="226"/>
        <v>5700000</v>
      </c>
      <c r="AM1529" s="16">
        <v>8</v>
      </c>
      <c r="AN1529" s="14">
        <v>44552</v>
      </c>
      <c r="AO1529" s="14">
        <v>44612</v>
      </c>
      <c r="AP1529" s="15" t="s">
        <v>1556</v>
      </c>
      <c r="AQ1529" s="15" t="s">
        <v>1556</v>
      </c>
      <c r="AR1529" s="15" t="s">
        <v>1556</v>
      </c>
      <c r="AS1529" s="15">
        <v>855000</v>
      </c>
      <c r="AT1529" s="15" t="s">
        <v>1556</v>
      </c>
      <c r="AU1529" s="15" t="s">
        <v>1556</v>
      </c>
      <c r="AV1529" s="15" t="s">
        <v>1556</v>
      </c>
      <c r="AW1529" s="15">
        <v>4845000</v>
      </c>
      <c r="AX1529" s="15" t="s">
        <v>1556</v>
      </c>
      <c r="AY1529" s="15" t="s">
        <v>1556</v>
      </c>
      <c r="AZ1529" s="15" t="s">
        <v>1556</v>
      </c>
      <c r="BA1529" s="15" t="s">
        <v>1556</v>
      </c>
      <c r="BB1529" s="19">
        <f t="shared" si="217"/>
        <v>855000</v>
      </c>
      <c r="BC1529" s="15">
        <f t="shared" si="221"/>
        <v>5700000</v>
      </c>
      <c r="BD1529" s="15">
        <f t="shared" si="216"/>
        <v>5700000</v>
      </c>
      <c r="BE1529" t="str">
        <f t="shared" si="222"/>
        <v>OK</v>
      </c>
      <c r="BF1529">
        <f t="shared" si="223"/>
        <v>2</v>
      </c>
    </row>
    <row r="1530" spans="1:58" hidden="1">
      <c r="A1530">
        <v>14</v>
      </c>
      <c r="B1530" t="s">
        <v>25</v>
      </c>
      <c r="C1530" t="s">
        <v>1570</v>
      </c>
      <c r="D1530" t="s">
        <v>1565</v>
      </c>
      <c r="E1530" t="s">
        <v>8</v>
      </c>
      <c r="F1530" t="s">
        <v>162</v>
      </c>
      <c r="G1530">
        <v>4883</v>
      </c>
      <c r="H1530">
        <v>6</v>
      </c>
      <c r="I1530" s="15">
        <v>5700000</v>
      </c>
      <c r="J1530" s="15">
        <v>950000</v>
      </c>
      <c r="K1530">
        <v>6</v>
      </c>
      <c r="M1530" t="s">
        <v>113</v>
      </c>
      <c r="N1530" s="17" t="s">
        <v>48</v>
      </c>
      <c r="O1530" t="s">
        <v>114</v>
      </c>
      <c r="P1530" t="s">
        <v>1582</v>
      </c>
      <c r="Q1530" t="s">
        <v>53</v>
      </c>
      <c r="R1530" t="s">
        <v>117</v>
      </c>
      <c r="S1530">
        <v>2</v>
      </c>
      <c r="T1530">
        <v>488302</v>
      </c>
      <c r="U1530">
        <v>14</v>
      </c>
      <c r="V1530" s="17" t="str">
        <f t="shared" si="220"/>
        <v>14-488302</v>
      </c>
      <c r="W1530" t="s">
        <v>1584</v>
      </c>
      <c r="X1530" s="17" t="s">
        <v>40</v>
      </c>
      <c r="Y1530" s="14">
        <v>44277</v>
      </c>
      <c r="Z1530" s="16">
        <v>23</v>
      </c>
      <c r="AA1530" s="14">
        <v>44300</v>
      </c>
      <c r="AB1530" s="14">
        <v>44224</v>
      </c>
      <c r="AC1530" s="19">
        <f t="shared" si="224"/>
        <v>5700000</v>
      </c>
      <c r="AD1530">
        <v>18</v>
      </c>
      <c r="AE1530" s="14">
        <v>44242</v>
      </c>
      <c r="AF1530" s="14">
        <v>44243</v>
      </c>
      <c r="AG1530">
        <v>23</v>
      </c>
      <c r="AH1530" s="14">
        <v>44266</v>
      </c>
      <c r="AI1530" s="14">
        <v>44291</v>
      </c>
      <c r="AJ1530">
        <v>17</v>
      </c>
      <c r="AK1530" s="14">
        <v>44308</v>
      </c>
      <c r="AL1530" s="15">
        <f t="shared" si="226"/>
        <v>5700000</v>
      </c>
      <c r="AM1530" s="16">
        <v>8</v>
      </c>
      <c r="AN1530" s="14">
        <v>44552</v>
      </c>
      <c r="AO1530" s="14">
        <v>44612</v>
      </c>
      <c r="AP1530" s="15" t="s">
        <v>1556</v>
      </c>
      <c r="AQ1530" s="15" t="s">
        <v>1556</v>
      </c>
      <c r="AR1530" s="15" t="s">
        <v>1556</v>
      </c>
      <c r="AS1530" s="15">
        <v>855000</v>
      </c>
      <c r="AT1530" s="15" t="s">
        <v>1556</v>
      </c>
      <c r="AU1530" s="15" t="s">
        <v>1556</v>
      </c>
      <c r="AV1530" s="15" t="s">
        <v>1556</v>
      </c>
      <c r="AW1530" s="15">
        <v>4845000</v>
      </c>
      <c r="AX1530" s="15" t="s">
        <v>1556</v>
      </c>
      <c r="AY1530" s="15" t="s">
        <v>1556</v>
      </c>
      <c r="AZ1530" s="15" t="s">
        <v>1556</v>
      </c>
      <c r="BA1530" s="15" t="s">
        <v>1556</v>
      </c>
      <c r="BB1530" s="19">
        <f t="shared" si="217"/>
        <v>855000</v>
      </c>
      <c r="BC1530" s="15">
        <f t="shared" si="221"/>
        <v>5700000</v>
      </c>
      <c r="BD1530" s="15">
        <f t="shared" si="216"/>
        <v>5700000</v>
      </c>
      <c r="BE1530" t="str">
        <f t="shared" si="222"/>
        <v>OK</v>
      </c>
      <c r="BF1530">
        <f t="shared" si="223"/>
        <v>2</v>
      </c>
    </row>
    <row r="1531" spans="1:58" hidden="1">
      <c r="A1531">
        <v>14</v>
      </c>
      <c r="B1531" t="s">
        <v>25</v>
      </c>
      <c r="C1531" t="s">
        <v>1571</v>
      </c>
      <c r="D1531" t="s">
        <v>1565</v>
      </c>
      <c r="E1531" t="s">
        <v>8</v>
      </c>
      <c r="F1531" t="s">
        <v>162</v>
      </c>
      <c r="G1531">
        <v>4883</v>
      </c>
      <c r="H1531">
        <v>6</v>
      </c>
      <c r="I1531" s="15">
        <v>5700000</v>
      </c>
      <c r="J1531" s="15">
        <v>950000</v>
      </c>
      <c r="K1531">
        <v>6</v>
      </c>
      <c r="M1531" t="s">
        <v>113</v>
      </c>
      <c r="N1531" s="17" t="s">
        <v>48</v>
      </c>
      <c r="O1531" t="s">
        <v>114</v>
      </c>
      <c r="P1531" t="s">
        <v>1582</v>
      </c>
      <c r="Q1531" t="s">
        <v>53</v>
      </c>
      <c r="R1531" t="s">
        <v>117</v>
      </c>
      <c r="S1531">
        <v>2</v>
      </c>
      <c r="T1531">
        <v>488302</v>
      </c>
      <c r="U1531">
        <v>14</v>
      </c>
      <c r="V1531" s="17" t="str">
        <f t="shared" si="220"/>
        <v>14-488302</v>
      </c>
      <c r="W1531" t="s">
        <v>1585</v>
      </c>
      <c r="X1531" s="17" t="s">
        <v>40</v>
      </c>
      <c r="Y1531" s="14">
        <v>44277</v>
      </c>
      <c r="Z1531" s="16">
        <v>23</v>
      </c>
      <c r="AA1531" s="14">
        <v>44300</v>
      </c>
      <c r="AB1531" s="14">
        <v>44224</v>
      </c>
      <c r="AC1531" s="19">
        <f t="shared" si="224"/>
        <v>5700000</v>
      </c>
      <c r="AD1531">
        <v>18</v>
      </c>
      <c r="AE1531" s="14">
        <v>44242</v>
      </c>
      <c r="AF1531" s="14">
        <v>44243</v>
      </c>
      <c r="AG1531">
        <v>23</v>
      </c>
      <c r="AH1531" s="14">
        <v>44266</v>
      </c>
      <c r="AI1531" s="14">
        <v>44291</v>
      </c>
      <c r="AJ1531">
        <v>17</v>
      </c>
      <c r="AK1531" s="14">
        <v>44308</v>
      </c>
      <c r="AL1531" s="15">
        <f t="shared" si="226"/>
        <v>5700000</v>
      </c>
      <c r="AM1531" s="16">
        <v>8</v>
      </c>
      <c r="AN1531" s="14">
        <v>44552</v>
      </c>
      <c r="AO1531" s="14">
        <v>44612</v>
      </c>
      <c r="AP1531" s="15" t="s">
        <v>1556</v>
      </c>
      <c r="AQ1531" s="15" t="s">
        <v>1556</v>
      </c>
      <c r="AR1531" s="15" t="s">
        <v>1556</v>
      </c>
      <c r="AS1531" s="15">
        <v>855000</v>
      </c>
      <c r="AT1531" s="15" t="s">
        <v>1556</v>
      </c>
      <c r="AU1531" s="15" t="s">
        <v>1556</v>
      </c>
      <c r="AV1531" s="15" t="s">
        <v>1556</v>
      </c>
      <c r="AW1531" s="15">
        <v>4845000</v>
      </c>
      <c r="AX1531" s="15" t="s">
        <v>1556</v>
      </c>
      <c r="AY1531" s="15" t="s">
        <v>1556</v>
      </c>
      <c r="AZ1531" s="15" t="s">
        <v>1556</v>
      </c>
      <c r="BA1531" s="15" t="s">
        <v>1556</v>
      </c>
      <c r="BB1531" s="19">
        <f t="shared" si="217"/>
        <v>855000</v>
      </c>
      <c r="BC1531" s="15">
        <f t="shared" si="221"/>
        <v>5700000</v>
      </c>
      <c r="BD1531" s="15">
        <f t="shared" si="216"/>
        <v>5700000</v>
      </c>
      <c r="BE1531" t="str">
        <f t="shared" si="222"/>
        <v>OK</v>
      </c>
      <c r="BF1531">
        <f t="shared" si="223"/>
        <v>2</v>
      </c>
    </row>
    <row r="1532" spans="1:58" hidden="1">
      <c r="A1532">
        <v>14</v>
      </c>
      <c r="B1532" t="s">
        <v>25</v>
      </c>
      <c r="C1532" t="s">
        <v>1573</v>
      </c>
      <c r="D1532" t="s">
        <v>1565</v>
      </c>
      <c r="E1532" t="s">
        <v>8</v>
      </c>
      <c r="F1532" t="s">
        <v>162</v>
      </c>
      <c r="G1532">
        <v>4883</v>
      </c>
      <c r="H1532">
        <v>6</v>
      </c>
      <c r="I1532" s="15">
        <v>5700000</v>
      </c>
      <c r="J1532" s="15">
        <v>950000</v>
      </c>
      <c r="K1532">
        <v>6</v>
      </c>
      <c r="M1532" t="s">
        <v>113</v>
      </c>
      <c r="N1532" s="17" t="s">
        <v>48</v>
      </c>
      <c r="O1532" t="s">
        <v>114</v>
      </c>
      <c r="P1532" t="s">
        <v>1582</v>
      </c>
      <c r="Q1532" t="s">
        <v>53</v>
      </c>
      <c r="R1532" t="s">
        <v>117</v>
      </c>
      <c r="S1532">
        <v>2</v>
      </c>
      <c r="T1532">
        <v>488302</v>
      </c>
      <c r="U1532">
        <v>14</v>
      </c>
      <c r="V1532" s="17" t="str">
        <f t="shared" si="220"/>
        <v>14-488302</v>
      </c>
      <c r="W1532" t="s">
        <v>1583</v>
      </c>
      <c r="X1532" s="17" t="s">
        <v>40</v>
      </c>
      <c r="Y1532" s="14">
        <v>44277</v>
      </c>
      <c r="Z1532" s="16">
        <v>23</v>
      </c>
      <c r="AA1532" s="14">
        <v>44300</v>
      </c>
      <c r="AB1532" s="14">
        <v>44224</v>
      </c>
      <c r="AC1532" s="19">
        <f t="shared" si="224"/>
        <v>5700000</v>
      </c>
      <c r="AD1532">
        <v>18</v>
      </c>
      <c r="AE1532" s="14">
        <v>44242</v>
      </c>
      <c r="AF1532" s="14">
        <v>44243</v>
      </c>
      <c r="AG1532">
        <v>23</v>
      </c>
      <c r="AH1532" s="14">
        <v>44266</v>
      </c>
      <c r="AI1532" s="14">
        <v>44291</v>
      </c>
      <c r="AJ1532">
        <v>17</v>
      </c>
      <c r="AK1532" s="14">
        <v>44308</v>
      </c>
      <c r="AL1532" s="15">
        <f t="shared" si="226"/>
        <v>5700000</v>
      </c>
      <c r="AM1532" s="16">
        <v>8</v>
      </c>
      <c r="AN1532" s="14">
        <v>44552</v>
      </c>
      <c r="AO1532" s="14">
        <v>44612</v>
      </c>
      <c r="AP1532" s="15" t="s">
        <v>1556</v>
      </c>
      <c r="AQ1532" s="15" t="s">
        <v>1556</v>
      </c>
      <c r="AR1532" s="15" t="s">
        <v>1556</v>
      </c>
      <c r="AS1532" s="15">
        <v>855000</v>
      </c>
      <c r="AT1532" s="15" t="s">
        <v>1556</v>
      </c>
      <c r="AU1532" s="15" t="s">
        <v>1556</v>
      </c>
      <c r="AV1532" s="15" t="s">
        <v>1556</v>
      </c>
      <c r="AW1532" s="15">
        <v>4845000</v>
      </c>
      <c r="AX1532" s="15" t="s">
        <v>1556</v>
      </c>
      <c r="AY1532" s="15" t="s">
        <v>1556</v>
      </c>
      <c r="AZ1532" s="15" t="s">
        <v>1556</v>
      </c>
      <c r="BA1532" s="15" t="s">
        <v>1556</v>
      </c>
      <c r="BB1532" s="19">
        <f t="shared" si="217"/>
        <v>855000</v>
      </c>
      <c r="BC1532" s="15">
        <f t="shared" si="221"/>
        <v>5700000</v>
      </c>
      <c r="BD1532" s="15">
        <f t="shared" si="216"/>
        <v>5700000</v>
      </c>
      <c r="BE1532" t="str">
        <f t="shared" si="222"/>
        <v>OK</v>
      </c>
      <c r="BF1532">
        <f t="shared" si="223"/>
        <v>2</v>
      </c>
    </row>
    <row r="1533" spans="1:58" hidden="1">
      <c r="A1533">
        <v>14</v>
      </c>
      <c r="B1533" t="s">
        <v>25</v>
      </c>
      <c r="C1533" t="s">
        <v>1574</v>
      </c>
      <c r="D1533" t="s">
        <v>1565</v>
      </c>
      <c r="E1533" t="s">
        <v>8</v>
      </c>
      <c r="F1533" t="s">
        <v>162</v>
      </c>
      <c r="G1533">
        <v>4883</v>
      </c>
      <c r="H1533">
        <v>6</v>
      </c>
      <c r="I1533" s="15">
        <v>5700000</v>
      </c>
      <c r="J1533" s="15">
        <v>950000</v>
      </c>
      <c r="K1533">
        <v>6</v>
      </c>
      <c r="M1533" t="s">
        <v>113</v>
      </c>
      <c r="N1533" s="17" t="s">
        <v>48</v>
      </c>
      <c r="O1533" t="s">
        <v>114</v>
      </c>
      <c r="P1533" t="s">
        <v>1582</v>
      </c>
      <c r="Q1533" t="s">
        <v>53</v>
      </c>
      <c r="R1533" t="s">
        <v>117</v>
      </c>
      <c r="S1533">
        <v>2</v>
      </c>
      <c r="T1533">
        <v>488302</v>
      </c>
      <c r="U1533">
        <v>14</v>
      </c>
      <c r="V1533" s="17" t="str">
        <f t="shared" si="220"/>
        <v>14-488302</v>
      </c>
      <c r="W1533" t="s">
        <v>1585</v>
      </c>
      <c r="X1533" s="17" t="s">
        <v>40</v>
      </c>
      <c r="Y1533" s="14">
        <v>44277</v>
      </c>
      <c r="Z1533" s="16">
        <v>23</v>
      </c>
      <c r="AA1533" s="14">
        <v>44300</v>
      </c>
      <c r="AB1533" s="14">
        <v>44224</v>
      </c>
      <c r="AC1533" s="19">
        <f t="shared" si="224"/>
        <v>5700000</v>
      </c>
      <c r="AD1533">
        <v>18</v>
      </c>
      <c r="AE1533" s="14">
        <v>44242</v>
      </c>
      <c r="AF1533" s="14">
        <v>44243</v>
      </c>
      <c r="AG1533">
        <v>23</v>
      </c>
      <c r="AH1533" s="14">
        <v>44266</v>
      </c>
      <c r="AI1533" s="14">
        <v>44291</v>
      </c>
      <c r="AJ1533">
        <v>17</v>
      </c>
      <c r="AK1533" s="14">
        <v>44308</v>
      </c>
      <c r="AL1533" s="15">
        <f t="shared" si="226"/>
        <v>5700000</v>
      </c>
      <c r="AM1533" s="16">
        <v>8</v>
      </c>
      <c r="AN1533" s="14">
        <v>44552</v>
      </c>
      <c r="AO1533" s="14">
        <v>44612</v>
      </c>
      <c r="AP1533" s="15" t="s">
        <v>1556</v>
      </c>
      <c r="AQ1533" s="15" t="s">
        <v>1556</v>
      </c>
      <c r="AR1533" s="15" t="s">
        <v>1556</v>
      </c>
      <c r="AS1533" s="15">
        <v>855000</v>
      </c>
      <c r="AT1533" s="15" t="s">
        <v>1556</v>
      </c>
      <c r="AU1533" s="15" t="s">
        <v>1556</v>
      </c>
      <c r="AV1533" s="15" t="s">
        <v>1556</v>
      </c>
      <c r="AW1533" s="15">
        <v>4845000</v>
      </c>
      <c r="AX1533" s="15" t="s">
        <v>1556</v>
      </c>
      <c r="AY1533" s="15" t="s">
        <v>1556</v>
      </c>
      <c r="AZ1533" s="15" t="s">
        <v>1556</v>
      </c>
      <c r="BA1533" s="15" t="s">
        <v>1556</v>
      </c>
      <c r="BB1533" s="19">
        <f t="shared" si="217"/>
        <v>855000</v>
      </c>
      <c r="BC1533" s="15">
        <f t="shared" si="221"/>
        <v>5700000</v>
      </c>
      <c r="BD1533" s="15">
        <f t="shared" si="216"/>
        <v>5700000</v>
      </c>
      <c r="BE1533" t="str">
        <f t="shared" si="222"/>
        <v>OK</v>
      </c>
      <c r="BF1533">
        <f t="shared" si="223"/>
        <v>2</v>
      </c>
    </row>
    <row r="1534" spans="1:58" hidden="1">
      <c r="A1534">
        <v>14</v>
      </c>
      <c r="B1534" t="s">
        <v>25</v>
      </c>
      <c r="C1534" t="s">
        <v>1575</v>
      </c>
      <c r="D1534" t="s">
        <v>1565</v>
      </c>
      <c r="E1534" t="s">
        <v>8</v>
      </c>
      <c r="F1534" t="s">
        <v>162</v>
      </c>
      <c r="G1534">
        <v>4883</v>
      </c>
      <c r="H1534">
        <v>6</v>
      </c>
      <c r="I1534" s="15">
        <v>5700000</v>
      </c>
      <c r="J1534" s="15">
        <v>950000</v>
      </c>
      <c r="K1534">
        <v>6</v>
      </c>
      <c r="M1534" t="s">
        <v>113</v>
      </c>
      <c r="N1534" s="17" t="s">
        <v>48</v>
      </c>
      <c r="O1534" t="s">
        <v>114</v>
      </c>
      <c r="P1534" t="s">
        <v>1582</v>
      </c>
      <c r="Q1534" t="s">
        <v>53</v>
      </c>
      <c r="R1534" t="s">
        <v>117</v>
      </c>
      <c r="S1534">
        <v>2</v>
      </c>
      <c r="T1534">
        <v>488302</v>
      </c>
      <c r="U1534">
        <v>14</v>
      </c>
      <c r="V1534" s="17" t="str">
        <f t="shared" si="220"/>
        <v>14-488302</v>
      </c>
      <c r="W1534" t="s">
        <v>1585</v>
      </c>
      <c r="X1534" s="17" t="s">
        <v>40</v>
      </c>
      <c r="Y1534" s="14">
        <v>44277</v>
      </c>
      <c r="Z1534" s="16">
        <v>23</v>
      </c>
      <c r="AA1534" s="14">
        <v>44300</v>
      </c>
      <c r="AB1534" s="14">
        <v>44224</v>
      </c>
      <c r="AC1534" s="19">
        <f t="shared" si="224"/>
        <v>5700000</v>
      </c>
      <c r="AD1534">
        <v>18</v>
      </c>
      <c r="AE1534" s="14">
        <v>44242</v>
      </c>
      <c r="AF1534" s="14">
        <v>44243</v>
      </c>
      <c r="AG1534">
        <v>23</v>
      </c>
      <c r="AH1534" s="14">
        <v>44266</v>
      </c>
      <c r="AI1534" s="14">
        <v>44291</v>
      </c>
      <c r="AJ1534">
        <v>17</v>
      </c>
      <c r="AK1534" s="14">
        <v>44308</v>
      </c>
      <c r="AL1534" s="15">
        <f t="shared" si="226"/>
        <v>5700000</v>
      </c>
      <c r="AM1534" s="16">
        <v>8</v>
      </c>
      <c r="AN1534" s="14">
        <v>44552</v>
      </c>
      <c r="AO1534" s="14">
        <v>44612</v>
      </c>
      <c r="AP1534" s="15" t="s">
        <v>1556</v>
      </c>
      <c r="AQ1534" s="15" t="s">
        <v>1556</v>
      </c>
      <c r="AR1534" s="15" t="s">
        <v>1556</v>
      </c>
      <c r="AS1534" s="15">
        <v>855000</v>
      </c>
      <c r="AT1534" s="15" t="s">
        <v>1556</v>
      </c>
      <c r="AU1534" s="15" t="s">
        <v>1556</v>
      </c>
      <c r="AV1534" s="15" t="s">
        <v>1556</v>
      </c>
      <c r="AW1534" s="15">
        <v>4845000</v>
      </c>
      <c r="AX1534" s="15" t="s">
        <v>1556</v>
      </c>
      <c r="AY1534" s="15" t="s">
        <v>1556</v>
      </c>
      <c r="AZ1534" s="15" t="s">
        <v>1556</v>
      </c>
      <c r="BA1534" s="15" t="s">
        <v>1556</v>
      </c>
      <c r="BB1534" s="19">
        <f t="shared" si="217"/>
        <v>855000</v>
      </c>
      <c r="BC1534" s="15">
        <f t="shared" si="221"/>
        <v>5700000</v>
      </c>
      <c r="BD1534" s="15">
        <f t="shared" si="216"/>
        <v>5700000</v>
      </c>
      <c r="BE1534" t="str">
        <f t="shared" si="222"/>
        <v>OK</v>
      </c>
      <c r="BF1534">
        <f t="shared" si="223"/>
        <v>2</v>
      </c>
    </row>
    <row r="1535" spans="1:58" hidden="1">
      <c r="A1535">
        <v>14</v>
      </c>
      <c r="B1535" t="s">
        <v>25</v>
      </c>
      <c r="C1535" t="s">
        <v>1576</v>
      </c>
      <c r="D1535" t="s">
        <v>1565</v>
      </c>
      <c r="E1535" t="s">
        <v>8</v>
      </c>
      <c r="F1535" t="s">
        <v>162</v>
      </c>
      <c r="G1535">
        <v>4883</v>
      </c>
      <c r="H1535">
        <v>6</v>
      </c>
      <c r="I1535" s="15">
        <v>5700000</v>
      </c>
      <c r="J1535" s="15">
        <v>950000</v>
      </c>
      <c r="K1535">
        <v>6</v>
      </c>
      <c r="M1535" t="s">
        <v>113</v>
      </c>
      <c r="N1535" s="17" t="s">
        <v>48</v>
      </c>
      <c r="O1535" t="s">
        <v>114</v>
      </c>
      <c r="P1535" t="s">
        <v>1582</v>
      </c>
      <c r="Q1535" t="s">
        <v>53</v>
      </c>
      <c r="R1535" t="s">
        <v>117</v>
      </c>
      <c r="S1535">
        <v>2</v>
      </c>
      <c r="T1535">
        <v>488302</v>
      </c>
      <c r="U1535">
        <v>14</v>
      </c>
      <c r="V1535" s="17" t="str">
        <f t="shared" si="220"/>
        <v>14-488302</v>
      </c>
      <c r="W1535" t="s">
        <v>1583</v>
      </c>
      <c r="X1535" s="17" t="s">
        <v>40</v>
      </c>
      <c r="Y1535" s="14">
        <v>44277</v>
      </c>
      <c r="Z1535" s="16">
        <v>23</v>
      </c>
      <c r="AA1535" s="14">
        <v>44300</v>
      </c>
      <c r="AB1535" s="14">
        <v>44224</v>
      </c>
      <c r="AC1535" s="19">
        <f t="shared" si="224"/>
        <v>5700000</v>
      </c>
      <c r="AD1535">
        <v>18</v>
      </c>
      <c r="AE1535" s="14">
        <v>44242</v>
      </c>
      <c r="AF1535" s="14">
        <v>44243</v>
      </c>
      <c r="AG1535">
        <v>23</v>
      </c>
      <c r="AH1535" s="14">
        <v>44266</v>
      </c>
      <c r="AI1535" s="14">
        <v>44291</v>
      </c>
      <c r="AJ1535">
        <v>17</v>
      </c>
      <c r="AK1535" s="14">
        <v>44308</v>
      </c>
      <c r="AL1535" s="15">
        <f t="shared" si="226"/>
        <v>5700000</v>
      </c>
      <c r="AM1535" s="16">
        <v>8</v>
      </c>
      <c r="AN1535" s="14">
        <v>44552</v>
      </c>
      <c r="AO1535" s="14">
        <v>44612</v>
      </c>
      <c r="AP1535" s="15" t="s">
        <v>1556</v>
      </c>
      <c r="AQ1535" s="15" t="s">
        <v>1556</v>
      </c>
      <c r="AR1535" s="15" t="s">
        <v>1556</v>
      </c>
      <c r="AS1535" s="15">
        <v>855000</v>
      </c>
      <c r="AT1535" s="15" t="s">
        <v>1556</v>
      </c>
      <c r="AU1535" s="15" t="s">
        <v>1556</v>
      </c>
      <c r="AV1535" s="15" t="s">
        <v>1556</v>
      </c>
      <c r="AW1535" s="15">
        <v>4845000</v>
      </c>
      <c r="AX1535" s="15" t="s">
        <v>1556</v>
      </c>
      <c r="AY1535" s="15" t="s">
        <v>1556</v>
      </c>
      <c r="AZ1535" s="15" t="s">
        <v>1556</v>
      </c>
      <c r="BA1535" s="15" t="s">
        <v>1556</v>
      </c>
      <c r="BB1535" s="19">
        <f t="shared" si="217"/>
        <v>855000</v>
      </c>
      <c r="BC1535" s="15">
        <f t="shared" si="221"/>
        <v>5700000</v>
      </c>
      <c r="BD1535" s="15">
        <f t="shared" si="216"/>
        <v>5700000</v>
      </c>
      <c r="BE1535" t="str">
        <f t="shared" si="222"/>
        <v>OK</v>
      </c>
      <c r="BF1535">
        <f t="shared" si="223"/>
        <v>2</v>
      </c>
    </row>
    <row r="1536" spans="1:58" hidden="1">
      <c r="A1536">
        <v>14</v>
      </c>
      <c r="B1536" t="s">
        <v>25</v>
      </c>
      <c r="C1536" t="s">
        <v>1559</v>
      </c>
      <c r="D1536" t="s">
        <v>1565</v>
      </c>
      <c r="E1536" t="s">
        <v>8</v>
      </c>
      <c r="F1536" t="s">
        <v>162</v>
      </c>
      <c r="G1536">
        <v>4883</v>
      </c>
      <c r="H1536">
        <v>6</v>
      </c>
      <c r="I1536" s="15">
        <v>5700000</v>
      </c>
      <c r="J1536" s="15">
        <v>950000</v>
      </c>
      <c r="K1536">
        <v>6</v>
      </c>
      <c r="M1536" t="s">
        <v>113</v>
      </c>
      <c r="N1536" s="17" t="s">
        <v>48</v>
      </c>
      <c r="O1536" t="s">
        <v>114</v>
      </c>
      <c r="P1536" t="s">
        <v>1582</v>
      </c>
      <c r="Q1536" t="s">
        <v>53</v>
      </c>
      <c r="R1536" t="s">
        <v>117</v>
      </c>
      <c r="S1536">
        <v>2</v>
      </c>
      <c r="T1536">
        <v>488302</v>
      </c>
      <c r="U1536">
        <v>14</v>
      </c>
      <c r="V1536" s="17" t="str">
        <f t="shared" si="220"/>
        <v>14-488302</v>
      </c>
      <c r="W1536" t="s">
        <v>1585</v>
      </c>
      <c r="X1536" s="17" t="s">
        <v>40</v>
      </c>
      <c r="Y1536" s="14">
        <v>44277</v>
      </c>
      <c r="Z1536" s="16">
        <v>23</v>
      </c>
      <c r="AA1536" s="14">
        <v>44300</v>
      </c>
      <c r="AB1536" s="14">
        <v>44224</v>
      </c>
      <c r="AC1536" s="19">
        <f t="shared" si="224"/>
        <v>5700000</v>
      </c>
      <c r="AD1536">
        <v>18</v>
      </c>
      <c r="AE1536" s="14">
        <v>44242</v>
      </c>
      <c r="AF1536" s="14">
        <v>44243</v>
      </c>
      <c r="AG1536">
        <v>23</v>
      </c>
      <c r="AH1536" s="14">
        <v>44266</v>
      </c>
      <c r="AI1536" s="14">
        <v>44291</v>
      </c>
      <c r="AJ1536">
        <v>17</v>
      </c>
      <c r="AK1536" s="14">
        <v>44308</v>
      </c>
      <c r="AL1536" s="15">
        <f t="shared" si="226"/>
        <v>5700000</v>
      </c>
      <c r="AM1536" s="16">
        <v>8</v>
      </c>
      <c r="AN1536" s="14">
        <v>44552</v>
      </c>
      <c r="AO1536" s="14">
        <v>44612</v>
      </c>
      <c r="AP1536" s="15" t="s">
        <v>1556</v>
      </c>
      <c r="AQ1536" s="15" t="s">
        <v>1556</v>
      </c>
      <c r="AR1536" s="15" t="s">
        <v>1556</v>
      </c>
      <c r="AS1536" s="15">
        <v>855000</v>
      </c>
      <c r="AT1536" s="15" t="s">
        <v>1556</v>
      </c>
      <c r="AU1536" s="15" t="s">
        <v>1556</v>
      </c>
      <c r="AV1536" s="15" t="s">
        <v>1556</v>
      </c>
      <c r="AW1536" s="15">
        <v>4845000</v>
      </c>
      <c r="AX1536" s="15" t="s">
        <v>1556</v>
      </c>
      <c r="AY1536" s="15" t="s">
        <v>1556</v>
      </c>
      <c r="AZ1536" s="15" t="s">
        <v>1556</v>
      </c>
      <c r="BA1536" s="15" t="s">
        <v>1556</v>
      </c>
      <c r="BB1536" s="19">
        <f t="shared" si="217"/>
        <v>855000</v>
      </c>
      <c r="BC1536" s="15">
        <f t="shared" si="221"/>
        <v>5700000</v>
      </c>
      <c r="BD1536" s="15">
        <f t="shared" si="216"/>
        <v>5700000</v>
      </c>
      <c r="BE1536" t="str">
        <f t="shared" si="222"/>
        <v>OK</v>
      </c>
      <c r="BF1536">
        <f t="shared" si="223"/>
        <v>2</v>
      </c>
    </row>
    <row r="1537" spans="1:58" hidden="1">
      <c r="A1537">
        <v>14</v>
      </c>
      <c r="B1537" t="s">
        <v>25</v>
      </c>
      <c r="C1537" t="s">
        <v>169</v>
      </c>
      <c r="D1537" t="s">
        <v>1563</v>
      </c>
      <c r="E1537" t="s">
        <v>8</v>
      </c>
      <c r="F1537" t="s">
        <v>162</v>
      </c>
      <c r="G1537">
        <v>4883</v>
      </c>
      <c r="H1537">
        <v>6</v>
      </c>
      <c r="I1537" s="15">
        <v>5700000</v>
      </c>
      <c r="J1537" s="15">
        <v>950000</v>
      </c>
      <c r="K1537">
        <v>6</v>
      </c>
      <c r="M1537" t="s">
        <v>113</v>
      </c>
      <c r="N1537" s="17" t="s">
        <v>48</v>
      </c>
      <c r="O1537" t="s">
        <v>146</v>
      </c>
      <c r="P1537" t="s">
        <v>1577</v>
      </c>
      <c r="Q1537" t="s">
        <v>116</v>
      </c>
      <c r="R1537" t="s">
        <v>117</v>
      </c>
      <c r="S1537">
        <v>2</v>
      </c>
      <c r="T1537">
        <v>488302</v>
      </c>
      <c r="U1537">
        <v>14</v>
      </c>
      <c r="V1537" s="17" t="str">
        <f t="shared" si="220"/>
        <v>14-488302</v>
      </c>
      <c r="W1537" t="s">
        <v>1584</v>
      </c>
      <c r="X1537" s="17" t="s">
        <v>40</v>
      </c>
      <c r="Y1537" s="14"/>
      <c r="AA1537" s="14"/>
      <c r="AB1537" s="14">
        <v>44224</v>
      </c>
      <c r="AC1537" s="19">
        <f t="shared" si="224"/>
        <v>5700000</v>
      </c>
      <c r="AD1537">
        <v>18</v>
      </c>
      <c r="AE1537" s="14">
        <v>44242</v>
      </c>
      <c r="AF1537" s="14">
        <v>44243</v>
      </c>
      <c r="AG1537">
        <v>23</v>
      </c>
      <c r="AH1537" s="14">
        <v>44266</v>
      </c>
      <c r="AI1537" s="14">
        <v>44291</v>
      </c>
      <c r="AJ1537">
        <v>17</v>
      </c>
      <c r="AK1537" s="14">
        <v>44308</v>
      </c>
      <c r="AL1537" s="15">
        <f t="shared" si="226"/>
        <v>5700000</v>
      </c>
      <c r="AM1537" s="16">
        <v>8</v>
      </c>
      <c r="AN1537" s="14">
        <v>44552</v>
      </c>
      <c r="AO1537" s="14">
        <v>44612</v>
      </c>
      <c r="AP1537" s="15" t="s">
        <v>1556</v>
      </c>
      <c r="AQ1537" s="15" t="s">
        <v>1556</v>
      </c>
      <c r="AR1537" s="15" t="s">
        <v>1556</v>
      </c>
      <c r="AS1537" s="15">
        <v>855000</v>
      </c>
      <c r="AT1537" s="15" t="s">
        <v>1556</v>
      </c>
      <c r="AU1537" s="15" t="s">
        <v>1556</v>
      </c>
      <c r="AV1537" s="15" t="s">
        <v>1556</v>
      </c>
      <c r="AW1537" s="15">
        <v>4845000</v>
      </c>
      <c r="AX1537" s="15" t="s">
        <v>1556</v>
      </c>
      <c r="AY1537" s="15" t="s">
        <v>1556</v>
      </c>
      <c r="AZ1537" s="15" t="s">
        <v>1556</v>
      </c>
      <c r="BA1537" s="15" t="s">
        <v>1556</v>
      </c>
      <c r="BB1537" s="19">
        <f t="shared" si="217"/>
        <v>855000</v>
      </c>
      <c r="BC1537" s="15">
        <f t="shared" si="221"/>
        <v>5700000</v>
      </c>
      <c r="BD1537" s="15">
        <f t="shared" si="216"/>
        <v>5700000</v>
      </c>
      <c r="BE1537" t="str">
        <f t="shared" si="222"/>
        <v>OK</v>
      </c>
      <c r="BF1537">
        <f t="shared" si="223"/>
        <v>2</v>
      </c>
    </row>
    <row r="1538" spans="1:58" hidden="1">
      <c r="A1538">
        <v>14</v>
      </c>
      <c r="B1538" t="s">
        <v>25</v>
      </c>
      <c r="C1538" t="s">
        <v>169</v>
      </c>
      <c r="D1538" t="s">
        <v>1563</v>
      </c>
      <c r="E1538" t="s">
        <v>8</v>
      </c>
      <c r="F1538" t="s">
        <v>162</v>
      </c>
      <c r="G1538">
        <v>4883</v>
      </c>
      <c r="H1538">
        <v>6</v>
      </c>
      <c r="I1538" s="15">
        <v>5700000</v>
      </c>
      <c r="J1538" s="15">
        <v>950000</v>
      </c>
      <c r="K1538">
        <v>6</v>
      </c>
      <c r="M1538" t="s">
        <v>113</v>
      </c>
      <c r="N1538" s="17" t="s">
        <v>48</v>
      </c>
      <c r="O1538" t="s">
        <v>146</v>
      </c>
      <c r="P1538" t="s">
        <v>1586</v>
      </c>
      <c r="Q1538" t="s">
        <v>116</v>
      </c>
      <c r="R1538" t="s">
        <v>117</v>
      </c>
      <c r="S1538">
        <v>2</v>
      </c>
      <c r="T1538">
        <v>488302</v>
      </c>
      <c r="U1538">
        <v>14</v>
      </c>
      <c r="V1538" s="17" t="str">
        <f t="shared" si="220"/>
        <v>14-488302</v>
      </c>
      <c r="W1538" t="s">
        <v>1583</v>
      </c>
      <c r="X1538" s="17" t="s">
        <v>40</v>
      </c>
      <c r="Y1538" s="14"/>
      <c r="AA1538" s="14"/>
      <c r="AB1538" s="14">
        <v>44224</v>
      </c>
      <c r="AC1538" s="19">
        <f t="shared" si="224"/>
        <v>5700000</v>
      </c>
      <c r="AD1538">
        <v>18</v>
      </c>
      <c r="AE1538" s="14">
        <v>44242</v>
      </c>
      <c r="AF1538" s="14">
        <v>44243</v>
      </c>
      <c r="AG1538">
        <v>23</v>
      </c>
      <c r="AH1538" s="14">
        <v>44266</v>
      </c>
      <c r="AI1538" s="14">
        <v>44291</v>
      </c>
      <c r="AJ1538">
        <v>17</v>
      </c>
      <c r="AK1538" s="14">
        <v>44308</v>
      </c>
      <c r="AL1538" s="15">
        <f t="shared" si="226"/>
        <v>5700000</v>
      </c>
      <c r="AM1538" s="16">
        <v>8</v>
      </c>
      <c r="AN1538" s="14">
        <v>44552</v>
      </c>
      <c r="AO1538" s="14">
        <v>44612</v>
      </c>
      <c r="AP1538" s="15" t="s">
        <v>1556</v>
      </c>
      <c r="AQ1538" s="15" t="s">
        <v>1556</v>
      </c>
      <c r="AR1538" s="15" t="s">
        <v>1556</v>
      </c>
      <c r="AS1538" s="15">
        <v>855000</v>
      </c>
      <c r="AT1538" s="15" t="s">
        <v>1556</v>
      </c>
      <c r="AU1538" s="15" t="s">
        <v>1556</v>
      </c>
      <c r="AV1538" s="15" t="s">
        <v>1556</v>
      </c>
      <c r="AW1538" s="15">
        <v>4845000</v>
      </c>
      <c r="AX1538" s="15" t="s">
        <v>1556</v>
      </c>
      <c r="AY1538" s="15" t="s">
        <v>1556</v>
      </c>
      <c r="AZ1538" s="15" t="s">
        <v>1556</v>
      </c>
      <c r="BA1538" s="15" t="s">
        <v>1556</v>
      </c>
      <c r="BB1538" s="19">
        <f t="shared" si="217"/>
        <v>855000</v>
      </c>
      <c r="BC1538" s="15">
        <f t="shared" si="221"/>
        <v>5700000</v>
      </c>
      <c r="BD1538" s="15">
        <f t="shared" ref="BD1538:BD1601" si="227">I1538</f>
        <v>5700000</v>
      </c>
      <c r="BE1538" t="str">
        <f t="shared" si="222"/>
        <v>OK</v>
      </c>
      <c r="BF1538">
        <f t="shared" si="223"/>
        <v>2</v>
      </c>
    </row>
    <row r="1539" spans="1:58" hidden="1">
      <c r="A1539">
        <v>14</v>
      </c>
      <c r="B1539" t="s">
        <v>25</v>
      </c>
      <c r="C1539" t="s">
        <v>169</v>
      </c>
      <c r="D1539" t="s">
        <v>1563</v>
      </c>
      <c r="E1539" t="s">
        <v>8</v>
      </c>
      <c r="F1539" t="s">
        <v>162</v>
      </c>
      <c r="G1539">
        <v>4883</v>
      </c>
      <c r="H1539">
        <v>6</v>
      </c>
      <c r="I1539" s="15">
        <v>5700000</v>
      </c>
      <c r="J1539" s="15">
        <v>950000</v>
      </c>
      <c r="K1539">
        <v>6</v>
      </c>
      <c r="M1539" t="s">
        <v>113</v>
      </c>
      <c r="N1539" s="17" t="s">
        <v>48</v>
      </c>
      <c r="O1539" t="s">
        <v>146</v>
      </c>
      <c r="P1539" t="s">
        <v>1577</v>
      </c>
      <c r="Q1539" t="s">
        <v>116</v>
      </c>
      <c r="R1539" t="s">
        <v>117</v>
      </c>
      <c r="S1539">
        <v>2</v>
      </c>
      <c r="T1539">
        <v>488302</v>
      </c>
      <c r="U1539">
        <v>14</v>
      </c>
      <c r="V1539" s="17" t="str">
        <f t="shared" si="220"/>
        <v>14-488302</v>
      </c>
      <c r="W1539" t="s">
        <v>1585</v>
      </c>
      <c r="X1539" s="17" t="s">
        <v>40</v>
      </c>
      <c r="Y1539" s="14"/>
      <c r="AA1539" s="14"/>
      <c r="AB1539" s="14">
        <v>44224</v>
      </c>
      <c r="AC1539" s="19">
        <f t="shared" si="224"/>
        <v>5700000</v>
      </c>
      <c r="AD1539">
        <v>18</v>
      </c>
      <c r="AE1539" s="14">
        <v>44242</v>
      </c>
      <c r="AF1539" s="14">
        <v>44243</v>
      </c>
      <c r="AG1539">
        <v>23</v>
      </c>
      <c r="AH1539" s="14">
        <v>44266</v>
      </c>
      <c r="AI1539" s="14">
        <v>44291</v>
      </c>
      <c r="AJ1539">
        <v>17</v>
      </c>
      <c r="AK1539" s="14">
        <v>44308</v>
      </c>
      <c r="AL1539" s="15">
        <f t="shared" si="226"/>
        <v>5700000</v>
      </c>
      <c r="AM1539" s="16">
        <v>8</v>
      </c>
      <c r="AN1539" s="14">
        <v>44552</v>
      </c>
      <c r="AO1539" s="14">
        <v>44612</v>
      </c>
      <c r="AP1539" s="15" t="s">
        <v>1556</v>
      </c>
      <c r="AQ1539" s="15" t="s">
        <v>1556</v>
      </c>
      <c r="AR1539" s="15" t="s">
        <v>1556</v>
      </c>
      <c r="AS1539" s="15">
        <v>855000</v>
      </c>
      <c r="AT1539" s="15" t="s">
        <v>1556</v>
      </c>
      <c r="AU1539" s="15" t="s">
        <v>1556</v>
      </c>
      <c r="AV1539" s="15" t="s">
        <v>1556</v>
      </c>
      <c r="AW1539" s="15">
        <v>4845000</v>
      </c>
      <c r="AX1539" s="15" t="s">
        <v>1556</v>
      </c>
      <c r="AY1539" s="15" t="s">
        <v>1556</v>
      </c>
      <c r="AZ1539" s="15" t="s">
        <v>1556</v>
      </c>
      <c r="BA1539" s="15" t="s">
        <v>1556</v>
      </c>
      <c r="BB1539" s="19">
        <f t="shared" ref="BB1539:BB1602" si="228">SUM(AP1539:AV1539)</f>
        <v>855000</v>
      </c>
      <c r="BC1539" s="15">
        <f t="shared" si="221"/>
        <v>5700000</v>
      </c>
      <c r="BD1539" s="15">
        <f t="shared" si="227"/>
        <v>5700000</v>
      </c>
      <c r="BE1539" t="str">
        <f t="shared" si="222"/>
        <v>OK</v>
      </c>
      <c r="BF1539">
        <f t="shared" si="223"/>
        <v>2</v>
      </c>
    </row>
    <row r="1540" spans="1:58" hidden="1">
      <c r="A1540">
        <v>14</v>
      </c>
      <c r="B1540" t="s">
        <v>25</v>
      </c>
      <c r="C1540" t="s">
        <v>1578</v>
      </c>
      <c r="D1540" t="s">
        <v>1565</v>
      </c>
      <c r="E1540" t="s">
        <v>8</v>
      </c>
      <c r="F1540" t="s">
        <v>162</v>
      </c>
      <c r="G1540">
        <v>4883</v>
      </c>
      <c r="H1540">
        <v>6</v>
      </c>
      <c r="I1540" s="15">
        <v>5700000</v>
      </c>
      <c r="J1540" s="15">
        <v>950000</v>
      </c>
      <c r="K1540">
        <v>6</v>
      </c>
      <c r="M1540" t="s">
        <v>113</v>
      </c>
      <c r="N1540" s="17" t="s">
        <v>48</v>
      </c>
      <c r="O1540" t="s">
        <v>114</v>
      </c>
      <c r="P1540" t="s">
        <v>1582</v>
      </c>
      <c r="Q1540" t="s">
        <v>53</v>
      </c>
      <c r="R1540" t="s">
        <v>117</v>
      </c>
      <c r="S1540">
        <v>2</v>
      </c>
      <c r="T1540">
        <v>488302</v>
      </c>
      <c r="U1540">
        <v>14</v>
      </c>
      <c r="V1540" s="17" t="str">
        <f t="shared" si="220"/>
        <v>14-488302</v>
      </c>
      <c r="W1540" t="s">
        <v>1584</v>
      </c>
      <c r="X1540" s="17" t="s">
        <v>40</v>
      </c>
      <c r="Y1540" s="14">
        <v>44277</v>
      </c>
      <c r="Z1540" s="16">
        <v>23</v>
      </c>
      <c r="AA1540" s="14">
        <v>44300</v>
      </c>
      <c r="AB1540" s="14">
        <v>44224</v>
      </c>
      <c r="AC1540" s="19">
        <f t="shared" si="224"/>
        <v>5700000</v>
      </c>
      <c r="AD1540">
        <v>18</v>
      </c>
      <c r="AE1540" s="14">
        <v>44242</v>
      </c>
      <c r="AF1540" s="14">
        <v>44243</v>
      </c>
      <c r="AG1540">
        <v>23</v>
      </c>
      <c r="AH1540" s="14">
        <v>44266</v>
      </c>
      <c r="AI1540" s="14">
        <v>44291</v>
      </c>
      <c r="AJ1540">
        <v>17</v>
      </c>
      <c r="AK1540" s="14">
        <v>44308</v>
      </c>
      <c r="AL1540" s="15">
        <f t="shared" si="226"/>
        <v>5700000</v>
      </c>
      <c r="AM1540" s="16">
        <v>8</v>
      </c>
      <c r="AN1540" s="14">
        <v>44552</v>
      </c>
      <c r="AO1540" s="14">
        <v>44612</v>
      </c>
      <c r="AP1540" s="15" t="s">
        <v>1556</v>
      </c>
      <c r="AQ1540" s="15" t="s">
        <v>1556</v>
      </c>
      <c r="AR1540" s="15" t="s">
        <v>1556</v>
      </c>
      <c r="AS1540" s="15">
        <v>855000</v>
      </c>
      <c r="AT1540" s="15" t="s">
        <v>1556</v>
      </c>
      <c r="AU1540" s="15" t="s">
        <v>1556</v>
      </c>
      <c r="AV1540" s="15" t="s">
        <v>1556</v>
      </c>
      <c r="AW1540" s="15">
        <v>4845000</v>
      </c>
      <c r="AX1540" s="15" t="s">
        <v>1556</v>
      </c>
      <c r="AY1540" s="15" t="s">
        <v>1556</v>
      </c>
      <c r="AZ1540" s="15" t="s">
        <v>1556</v>
      </c>
      <c r="BA1540" s="15" t="s">
        <v>1556</v>
      </c>
      <c r="BB1540" s="19">
        <f t="shared" si="228"/>
        <v>855000</v>
      </c>
      <c r="BC1540" s="15">
        <f t="shared" si="221"/>
        <v>5700000</v>
      </c>
      <c r="BD1540" s="15">
        <f t="shared" si="227"/>
        <v>5700000</v>
      </c>
      <c r="BE1540" t="str">
        <f t="shared" si="222"/>
        <v>OK</v>
      </c>
      <c r="BF1540">
        <f t="shared" si="223"/>
        <v>2</v>
      </c>
    </row>
    <row r="1541" spans="1:58" hidden="1">
      <c r="A1541">
        <v>14</v>
      </c>
      <c r="B1541" t="s">
        <v>25</v>
      </c>
      <c r="C1541" t="s">
        <v>1579</v>
      </c>
      <c r="D1541" t="s">
        <v>1565</v>
      </c>
      <c r="E1541" t="s">
        <v>8</v>
      </c>
      <c r="F1541" t="s">
        <v>162</v>
      </c>
      <c r="G1541">
        <v>4883</v>
      </c>
      <c r="H1541">
        <v>6</v>
      </c>
      <c r="I1541" s="15">
        <v>5700000</v>
      </c>
      <c r="J1541" s="15">
        <v>950000</v>
      </c>
      <c r="K1541">
        <v>6</v>
      </c>
      <c r="M1541" t="s">
        <v>113</v>
      </c>
      <c r="N1541" s="17" t="s">
        <v>48</v>
      </c>
      <c r="O1541" t="s">
        <v>114</v>
      </c>
      <c r="P1541" t="s">
        <v>1582</v>
      </c>
      <c r="Q1541" t="s">
        <v>53</v>
      </c>
      <c r="R1541" t="s">
        <v>117</v>
      </c>
      <c r="S1541">
        <v>2</v>
      </c>
      <c r="T1541">
        <v>488302</v>
      </c>
      <c r="U1541">
        <v>14</v>
      </c>
      <c r="V1541" s="17" t="str">
        <f t="shared" si="220"/>
        <v>14-488302</v>
      </c>
      <c r="W1541" t="s">
        <v>1583</v>
      </c>
      <c r="X1541" s="17" t="s">
        <v>40</v>
      </c>
      <c r="Y1541" s="14">
        <v>44277</v>
      </c>
      <c r="Z1541" s="16">
        <v>23</v>
      </c>
      <c r="AA1541" s="14">
        <v>44300</v>
      </c>
      <c r="AB1541" s="14">
        <v>44224</v>
      </c>
      <c r="AC1541" s="19">
        <f t="shared" si="224"/>
        <v>5700000</v>
      </c>
      <c r="AD1541">
        <v>18</v>
      </c>
      <c r="AE1541" s="14">
        <v>44242</v>
      </c>
      <c r="AF1541" s="14">
        <v>44243</v>
      </c>
      <c r="AG1541">
        <v>23</v>
      </c>
      <c r="AH1541" s="14">
        <v>44266</v>
      </c>
      <c r="AI1541" s="14">
        <v>44291</v>
      </c>
      <c r="AJ1541">
        <v>17</v>
      </c>
      <c r="AK1541" s="14">
        <v>44308</v>
      </c>
      <c r="AL1541" s="15">
        <f t="shared" si="226"/>
        <v>5700000</v>
      </c>
      <c r="AM1541" s="16">
        <v>8</v>
      </c>
      <c r="AN1541" s="14">
        <v>44552</v>
      </c>
      <c r="AO1541" s="14">
        <v>44612</v>
      </c>
      <c r="AP1541" s="15" t="s">
        <v>1556</v>
      </c>
      <c r="AQ1541" s="15" t="s">
        <v>1556</v>
      </c>
      <c r="AR1541" s="15" t="s">
        <v>1556</v>
      </c>
      <c r="AS1541" s="15">
        <v>855000</v>
      </c>
      <c r="AT1541" s="15" t="s">
        <v>1556</v>
      </c>
      <c r="AU1541" s="15" t="s">
        <v>1556</v>
      </c>
      <c r="AV1541" s="15" t="s">
        <v>1556</v>
      </c>
      <c r="AW1541" s="15">
        <v>4845000</v>
      </c>
      <c r="AX1541" s="15" t="s">
        <v>1556</v>
      </c>
      <c r="AY1541" s="15" t="s">
        <v>1556</v>
      </c>
      <c r="AZ1541" s="15" t="s">
        <v>1556</v>
      </c>
      <c r="BA1541" s="15" t="s">
        <v>1556</v>
      </c>
      <c r="BB1541" s="19">
        <f t="shared" si="228"/>
        <v>855000</v>
      </c>
      <c r="BC1541" s="15">
        <f t="shared" si="221"/>
        <v>5700000</v>
      </c>
      <c r="BD1541" s="15">
        <f t="shared" si="227"/>
        <v>5700000</v>
      </c>
      <c r="BE1541" t="str">
        <f t="shared" si="222"/>
        <v>OK</v>
      </c>
      <c r="BF1541">
        <f t="shared" si="223"/>
        <v>2</v>
      </c>
    </row>
    <row r="1542" spans="1:58" hidden="1">
      <c r="A1542">
        <v>14</v>
      </c>
      <c r="B1542" t="s">
        <v>25</v>
      </c>
      <c r="C1542" t="s">
        <v>169</v>
      </c>
      <c r="D1542" t="s">
        <v>170</v>
      </c>
      <c r="E1542" t="s">
        <v>8</v>
      </c>
      <c r="F1542" t="s">
        <v>171</v>
      </c>
      <c r="G1542">
        <v>4889</v>
      </c>
      <c r="H1542">
        <v>25</v>
      </c>
      <c r="I1542" s="15">
        <v>18500000</v>
      </c>
      <c r="J1542" s="15">
        <v>740000</v>
      </c>
      <c r="K1542">
        <v>25</v>
      </c>
      <c r="M1542" t="s">
        <v>40</v>
      </c>
      <c r="N1542" s="17" t="s">
        <v>48</v>
      </c>
      <c r="O1542" t="s">
        <v>114</v>
      </c>
      <c r="Q1542" t="s">
        <v>53</v>
      </c>
      <c r="R1542" t="s">
        <v>117</v>
      </c>
      <c r="S1542">
        <v>5</v>
      </c>
      <c r="T1542">
        <v>488905</v>
      </c>
      <c r="U1542">
        <v>14</v>
      </c>
      <c r="V1542" s="17" t="str">
        <f t="shared" si="220"/>
        <v>14-488905</v>
      </c>
      <c r="W1542" t="s">
        <v>1587</v>
      </c>
      <c r="X1542" s="17" t="s">
        <v>40</v>
      </c>
      <c r="Y1542" s="14">
        <v>44378</v>
      </c>
      <c r="Z1542" s="16">
        <v>21</v>
      </c>
      <c r="AA1542" s="14">
        <v>44399</v>
      </c>
      <c r="AB1542" s="14">
        <v>44384</v>
      </c>
      <c r="AC1542" s="19">
        <f t="shared" si="224"/>
        <v>18500000</v>
      </c>
      <c r="AD1542">
        <v>15</v>
      </c>
      <c r="AE1542" s="14">
        <v>44399</v>
      </c>
      <c r="AF1542" s="14">
        <v>44399</v>
      </c>
      <c r="AG1542">
        <v>20</v>
      </c>
      <c r="AH1542" s="14">
        <v>44419</v>
      </c>
      <c r="AI1542" s="14">
        <v>44421</v>
      </c>
      <c r="AJ1542">
        <v>20</v>
      </c>
      <c r="AK1542" s="14">
        <v>44441</v>
      </c>
      <c r="AL1542" s="14"/>
      <c r="AM1542" s="16">
        <v>4</v>
      </c>
      <c r="AN1542" s="14">
        <v>44563</v>
      </c>
      <c r="AO1542" s="14">
        <v>44623</v>
      </c>
      <c r="AP1542" s="15" t="s">
        <v>1556</v>
      </c>
      <c r="AQ1542" s="15" t="s">
        <v>1556</v>
      </c>
      <c r="AR1542" s="15" t="s">
        <v>1556</v>
      </c>
      <c r="AS1542" s="15" t="s">
        <v>1556</v>
      </c>
      <c r="AT1542" s="15" t="s">
        <v>1556</v>
      </c>
      <c r="AU1542" s="15" t="s">
        <v>1556</v>
      </c>
      <c r="AV1542" s="15" t="s">
        <v>1556</v>
      </c>
      <c r="AW1542" s="15" t="s">
        <v>1556</v>
      </c>
      <c r="AX1542" s="15">
        <v>925000</v>
      </c>
      <c r="AY1542" s="15">
        <v>17575000</v>
      </c>
      <c r="AZ1542" s="15" t="s">
        <v>1556</v>
      </c>
      <c r="BA1542" s="15" t="s">
        <v>1556</v>
      </c>
      <c r="BB1542" s="19">
        <f t="shared" si="228"/>
        <v>0</v>
      </c>
      <c r="BC1542" s="15">
        <f t="shared" si="221"/>
        <v>18500000</v>
      </c>
      <c r="BD1542" s="15">
        <f t="shared" si="227"/>
        <v>18500000</v>
      </c>
      <c r="BE1542" t="str">
        <f t="shared" si="222"/>
        <v>OK</v>
      </c>
      <c r="BF1542">
        <f t="shared" si="223"/>
        <v>2</v>
      </c>
    </row>
    <row r="1543" spans="1:58" hidden="1">
      <c r="A1543">
        <v>14</v>
      </c>
      <c r="B1543" t="s">
        <v>25</v>
      </c>
      <c r="C1543" t="s">
        <v>1552</v>
      </c>
      <c r="D1543" t="s">
        <v>1565</v>
      </c>
      <c r="E1543" t="s">
        <v>8</v>
      </c>
      <c r="F1543" t="s">
        <v>301</v>
      </c>
      <c r="G1543">
        <v>4891</v>
      </c>
      <c r="H1543">
        <v>5</v>
      </c>
      <c r="I1543" s="15">
        <v>6550000</v>
      </c>
      <c r="J1543" s="15">
        <v>1310000</v>
      </c>
      <c r="K1543">
        <v>5</v>
      </c>
      <c r="M1543" t="s">
        <v>40</v>
      </c>
      <c r="N1543" s="17" t="s">
        <v>46</v>
      </c>
      <c r="O1543" t="s">
        <v>114</v>
      </c>
      <c r="Q1543" t="s">
        <v>116</v>
      </c>
      <c r="R1543" t="s">
        <v>117</v>
      </c>
      <c r="S1543">
        <v>1</v>
      </c>
      <c r="T1543">
        <v>489101</v>
      </c>
      <c r="U1543">
        <v>14</v>
      </c>
      <c r="V1543" s="17" t="str">
        <f t="shared" si="220"/>
        <v>14-489101</v>
      </c>
      <c r="W1543" t="s">
        <v>1588</v>
      </c>
      <c r="X1543" s="17" t="s">
        <v>40</v>
      </c>
      <c r="Y1543" s="14"/>
      <c r="AA1543" s="14"/>
      <c r="AB1543" s="14">
        <v>44216</v>
      </c>
      <c r="AC1543" s="19">
        <f t="shared" si="224"/>
        <v>6550000</v>
      </c>
      <c r="AD1543">
        <v>12</v>
      </c>
      <c r="AE1543" s="14">
        <v>44228</v>
      </c>
      <c r="AF1543" s="14">
        <v>44229</v>
      </c>
      <c r="AG1543">
        <v>21</v>
      </c>
      <c r="AH1543" s="14">
        <v>44250</v>
      </c>
      <c r="AI1543" s="14">
        <v>44258</v>
      </c>
      <c r="AJ1543">
        <v>21</v>
      </c>
      <c r="AK1543" s="14">
        <v>44279</v>
      </c>
      <c r="AL1543" s="15">
        <f t="shared" ref="AL1543:AL1589" si="229">I1543</f>
        <v>6550000</v>
      </c>
      <c r="AM1543" s="16">
        <v>6</v>
      </c>
      <c r="AN1543" s="14">
        <v>44463</v>
      </c>
      <c r="AO1543" s="14">
        <v>44523</v>
      </c>
      <c r="AP1543" s="15" t="s">
        <v>1556</v>
      </c>
      <c r="AQ1543" s="15" t="s">
        <v>1556</v>
      </c>
      <c r="AR1543" s="15">
        <v>982500</v>
      </c>
      <c r="AS1543" s="15" t="s">
        <v>1556</v>
      </c>
      <c r="AT1543" s="15" t="s">
        <v>1556</v>
      </c>
      <c r="AU1543" s="15">
        <v>5567500</v>
      </c>
      <c r="AV1543" s="15" t="s">
        <v>1556</v>
      </c>
      <c r="AW1543" s="15" t="s">
        <v>1556</v>
      </c>
      <c r="AX1543" s="15" t="s">
        <v>1556</v>
      </c>
      <c r="AY1543" s="15" t="s">
        <v>1556</v>
      </c>
      <c r="AZ1543" s="15" t="s">
        <v>1556</v>
      </c>
      <c r="BA1543" s="15" t="s">
        <v>1556</v>
      </c>
      <c r="BB1543" s="19">
        <f t="shared" si="228"/>
        <v>6550000</v>
      </c>
      <c r="BC1543" s="15">
        <f t="shared" si="221"/>
        <v>6550000</v>
      </c>
      <c r="BD1543" s="15">
        <f t="shared" si="227"/>
        <v>6550000</v>
      </c>
      <c r="BE1543" t="str">
        <f t="shared" si="222"/>
        <v>OK</v>
      </c>
      <c r="BF1543">
        <f t="shared" si="223"/>
        <v>2</v>
      </c>
    </row>
    <row r="1544" spans="1:58" hidden="1">
      <c r="A1544">
        <v>14</v>
      </c>
      <c r="B1544" t="s">
        <v>25</v>
      </c>
      <c r="C1544" t="s">
        <v>1567</v>
      </c>
      <c r="D1544" t="s">
        <v>1565</v>
      </c>
      <c r="E1544" t="s">
        <v>8</v>
      </c>
      <c r="F1544" t="s">
        <v>301</v>
      </c>
      <c r="G1544">
        <v>4891</v>
      </c>
      <c r="H1544">
        <v>5</v>
      </c>
      <c r="I1544" s="15">
        <v>6550000</v>
      </c>
      <c r="J1544" s="15">
        <v>1310000</v>
      </c>
      <c r="K1544">
        <v>5</v>
      </c>
      <c r="M1544" t="s">
        <v>40</v>
      </c>
      <c r="N1544" s="17" t="s">
        <v>46</v>
      </c>
      <c r="O1544" t="s">
        <v>114</v>
      </c>
      <c r="Q1544" t="s">
        <v>116</v>
      </c>
      <c r="R1544" t="s">
        <v>117</v>
      </c>
      <c r="S1544">
        <v>1</v>
      </c>
      <c r="T1544">
        <v>489101</v>
      </c>
      <c r="U1544">
        <v>14</v>
      </c>
      <c r="V1544" s="17" t="str">
        <f t="shared" si="220"/>
        <v>14-489101</v>
      </c>
      <c r="W1544" t="s">
        <v>1589</v>
      </c>
      <c r="X1544" s="17" t="s">
        <v>40</v>
      </c>
      <c r="Y1544" s="14"/>
      <c r="AA1544" s="14"/>
      <c r="AB1544" s="14">
        <v>44216</v>
      </c>
      <c r="AC1544" s="19">
        <f t="shared" si="224"/>
        <v>6550000</v>
      </c>
      <c r="AD1544">
        <v>12</v>
      </c>
      <c r="AE1544" s="14">
        <v>44228</v>
      </c>
      <c r="AF1544" s="14">
        <v>44229</v>
      </c>
      <c r="AG1544">
        <v>21</v>
      </c>
      <c r="AH1544" s="14">
        <v>44250</v>
      </c>
      <c r="AI1544" s="14">
        <v>44258</v>
      </c>
      <c r="AJ1544">
        <v>21</v>
      </c>
      <c r="AK1544" s="14">
        <v>44279</v>
      </c>
      <c r="AL1544" s="15">
        <f t="shared" si="229"/>
        <v>6550000</v>
      </c>
      <c r="AM1544" s="16">
        <v>6</v>
      </c>
      <c r="AN1544" s="14">
        <v>44463</v>
      </c>
      <c r="AO1544" s="14">
        <v>44523</v>
      </c>
      <c r="AP1544" s="15" t="s">
        <v>1556</v>
      </c>
      <c r="AQ1544" s="15" t="s">
        <v>1556</v>
      </c>
      <c r="AR1544" s="15">
        <v>982500</v>
      </c>
      <c r="AS1544" s="15" t="s">
        <v>1556</v>
      </c>
      <c r="AT1544" s="15" t="s">
        <v>1556</v>
      </c>
      <c r="AU1544" s="15">
        <v>5567500</v>
      </c>
      <c r="AV1544" s="15" t="s">
        <v>1556</v>
      </c>
      <c r="AW1544" s="15" t="s">
        <v>1556</v>
      </c>
      <c r="AX1544" s="15" t="s">
        <v>1556</v>
      </c>
      <c r="AY1544" s="15" t="s">
        <v>1556</v>
      </c>
      <c r="AZ1544" s="15" t="s">
        <v>1556</v>
      </c>
      <c r="BA1544" s="15" t="s">
        <v>1556</v>
      </c>
      <c r="BB1544" s="19">
        <f t="shared" si="228"/>
        <v>6550000</v>
      </c>
      <c r="BC1544" s="15">
        <f t="shared" si="221"/>
        <v>6550000</v>
      </c>
      <c r="BD1544" s="15">
        <f t="shared" si="227"/>
        <v>6550000</v>
      </c>
      <c r="BE1544" t="str">
        <f t="shared" si="222"/>
        <v>OK</v>
      </c>
      <c r="BF1544">
        <f t="shared" si="223"/>
        <v>2</v>
      </c>
    </row>
    <row r="1545" spans="1:58" hidden="1">
      <c r="A1545">
        <v>14</v>
      </c>
      <c r="B1545" t="s">
        <v>25</v>
      </c>
      <c r="C1545" t="s">
        <v>1570</v>
      </c>
      <c r="D1545" t="s">
        <v>1565</v>
      </c>
      <c r="E1545" t="s">
        <v>8</v>
      </c>
      <c r="F1545" t="s">
        <v>301</v>
      </c>
      <c r="G1545">
        <v>4891</v>
      </c>
      <c r="H1545">
        <v>5</v>
      </c>
      <c r="I1545" s="15">
        <v>6550000</v>
      </c>
      <c r="J1545" s="15">
        <v>1310000</v>
      </c>
      <c r="K1545">
        <v>5</v>
      </c>
      <c r="M1545" t="s">
        <v>40</v>
      </c>
      <c r="N1545" s="17" t="s">
        <v>46</v>
      </c>
      <c r="O1545" t="s">
        <v>114</v>
      </c>
      <c r="Q1545" t="s">
        <v>116</v>
      </c>
      <c r="R1545" t="s">
        <v>117</v>
      </c>
      <c r="S1545">
        <v>1</v>
      </c>
      <c r="T1545">
        <v>489101</v>
      </c>
      <c r="U1545">
        <v>14</v>
      </c>
      <c r="V1545" s="17" t="str">
        <f t="shared" si="220"/>
        <v>14-489101</v>
      </c>
      <c r="W1545" t="s">
        <v>1589</v>
      </c>
      <c r="X1545" s="17" t="s">
        <v>40</v>
      </c>
      <c r="Y1545" s="14"/>
      <c r="AA1545" s="14"/>
      <c r="AB1545" s="14">
        <v>44216</v>
      </c>
      <c r="AC1545" s="19">
        <f t="shared" si="224"/>
        <v>6550000</v>
      </c>
      <c r="AD1545">
        <v>12</v>
      </c>
      <c r="AE1545" s="14">
        <v>44228</v>
      </c>
      <c r="AF1545" s="14">
        <v>44229</v>
      </c>
      <c r="AG1545">
        <v>21</v>
      </c>
      <c r="AH1545" s="14">
        <v>44250</v>
      </c>
      <c r="AI1545" s="14">
        <v>44258</v>
      </c>
      <c r="AJ1545">
        <v>21</v>
      </c>
      <c r="AK1545" s="14">
        <v>44279</v>
      </c>
      <c r="AL1545" s="15">
        <f t="shared" si="229"/>
        <v>6550000</v>
      </c>
      <c r="AM1545" s="16">
        <v>6</v>
      </c>
      <c r="AN1545" s="14">
        <v>44463</v>
      </c>
      <c r="AO1545" s="14">
        <v>44523</v>
      </c>
      <c r="AP1545" s="15" t="s">
        <v>1556</v>
      </c>
      <c r="AQ1545" s="15" t="s">
        <v>1556</v>
      </c>
      <c r="AR1545" s="15">
        <v>982500</v>
      </c>
      <c r="AS1545" s="15" t="s">
        <v>1556</v>
      </c>
      <c r="AT1545" s="15" t="s">
        <v>1556</v>
      </c>
      <c r="AU1545" s="15">
        <v>5567500</v>
      </c>
      <c r="AV1545" s="15" t="s">
        <v>1556</v>
      </c>
      <c r="AW1545" s="15" t="s">
        <v>1556</v>
      </c>
      <c r="AX1545" s="15" t="s">
        <v>1556</v>
      </c>
      <c r="AY1545" s="15" t="s">
        <v>1556</v>
      </c>
      <c r="AZ1545" s="15" t="s">
        <v>1556</v>
      </c>
      <c r="BA1545" s="15" t="s">
        <v>1556</v>
      </c>
      <c r="BB1545" s="19">
        <f t="shared" si="228"/>
        <v>6550000</v>
      </c>
      <c r="BC1545" s="15">
        <f t="shared" si="221"/>
        <v>6550000</v>
      </c>
      <c r="BD1545" s="15">
        <f t="shared" si="227"/>
        <v>6550000</v>
      </c>
      <c r="BE1545" t="str">
        <f t="shared" si="222"/>
        <v>OK</v>
      </c>
      <c r="BF1545">
        <f t="shared" si="223"/>
        <v>2</v>
      </c>
    </row>
    <row r="1546" spans="1:58" hidden="1">
      <c r="A1546">
        <v>14</v>
      </c>
      <c r="B1546" t="s">
        <v>25</v>
      </c>
      <c r="C1546" t="s">
        <v>1571</v>
      </c>
      <c r="D1546" t="s">
        <v>1565</v>
      </c>
      <c r="E1546" t="s">
        <v>8</v>
      </c>
      <c r="F1546" t="s">
        <v>301</v>
      </c>
      <c r="G1546">
        <v>4891</v>
      </c>
      <c r="H1546">
        <v>5</v>
      </c>
      <c r="I1546" s="15">
        <v>6550000</v>
      </c>
      <c r="J1546" s="15">
        <v>1310000</v>
      </c>
      <c r="K1546">
        <v>5</v>
      </c>
      <c r="M1546" t="s">
        <v>40</v>
      </c>
      <c r="N1546" s="17" t="s">
        <v>46</v>
      </c>
      <c r="O1546" t="s">
        <v>114</v>
      </c>
      <c r="Q1546" t="s">
        <v>116</v>
      </c>
      <c r="R1546" t="s">
        <v>117</v>
      </c>
      <c r="S1546">
        <v>1</v>
      </c>
      <c r="T1546">
        <v>489101</v>
      </c>
      <c r="U1546">
        <v>14</v>
      </c>
      <c r="V1546" s="17" t="str">
        <f t="shared" si="220"/>
        <v>14-489101</v>
      </c>
      <c r="W1546" t="s">
        <v>1590</v>
      </c>
      <c r="X1546" s="17" t="s">
        <v>40</v>
      </c>
      <c r="Y1546" s="14"/>
      <c r="AA1546" s="14"/>
      <c r="AB1546" s="14">
        <v>44216</v>
      </c>
      <c r="AC1546" s="19">
        <f t="shared" si="224"/>
        <v>6550000</v>
      </c>
      <c r="AD1546">
        <v>12</v>
      </c>
      <c r="AE1546" s="14">
        <v>44228</v>
      </c>
      <c r="AF1546" s="14">
        <v>44229</v>
      </c>
      <c r="AG1546">
        <v>21</v>
      </c>
      <c r="AH1546" s="14">
        <v>44250</v>
      </c>
      <c r="AI1546" s="14">
        <v>44258</v>
      </c>
      <c r="AJ1546">
        <v>21</v>
      </c>
      <c r="AK1546" s="14">
        <v>44279</v>
      </c>
      <c r="AL1546" s="15">
        <f t="shared" si="229"/>
        <v>6550000</v>
      </c>
      <c r="AM1546" s="16">
        <v>6</v>
      </c>
      <c r="AN1546" s="14">
        <v>44463</v>
      </c>
      <c r="AO1546" s="14">
        <v>44523</v>
      </c>
      <c r="AP1546" s="15" t="s">
        <v>1556</v>
      </c>
      <c r="AQ1546" s="15" t="s">
        <v>1556</v>
      </c>
      <c r="AR1546" s="15">
        <v>982500</v>
      </c>
      <c r="AS1546" s="15" t="s">
        <v>1556</v>
      </c>
      <c r="AT1546" s="15" t="s">
        <v>1556</v>
      </c>
      <c r="AU1546" s="15">
        <v>5567500</v>
      </c>
      <c r="AV1546" s="15" t="s">
        <v>1556</v>
      </c>
      <c r="AW1546" s="15" t="s">
        <v>1556</v>
      </c>
      <c r="AX1546" s="15" t="s">
        <v>1556</v>
      </c>
      <c r="AY1546" s="15" t="s">
        <v>1556</v>
      </c>
      <c r="AZ1546" s="15" t="s">
        <v>1556</v>
      </c>
      <c r="BA1546" s="15" t="s">
        <v>1556</v>
      </c>
      <c r="BB1546" s="19">
        <f t="shared" si="228"/>
        <v>6550000</v>
      </c>
      <c r="BC1546" s="15">
        <f t="shared" si="221"/>
        <v>6550000</v>
      </c>
      <c r="BD1546" s="15">
        <f t="shared" si="227"/>
        <v>6550000</v>
      </c>
      <c r="BE1546" t="str">
        <f t="shared" si="222"/>
        <v>OK</v>
      </c>
      <c r="BF1546">
        <f t="shared" si="223"/>
        <v>2</v>
      </c>
    </row>
    <row r="1547" spans="1:58" hidden="1">
      <c r="A1547">
        <v>14</v>
      </c>
      <c r="B1547" t="s">
        <v>25</v>
      </c>
      <c r="C1547" t="s">
        <v>1573</v>
      </c>
      <c r="D1547" t="s">
        <v>1565</v>
      </c>
      <c r="E1547" t="s">
        <v>8</v>
      </c>
      <c r="F1547" t="s">
        <v>301</v>
      </c>
      <c r="G1547">
        <v>4891</v>
      </c>
      <c r="H1547">
        <v>5</v>
      </c>
      <c r="I1547" s="15">
        <v>6550000</v>
      </c>
      <c r="J1547" s="15">
        <v>1310000</v>
      </c>
      <c r="K1547">
        <v>5</v>
      </c>
      <c r="M1547" t="s">
        <v>40</v>
      </c>
      <c r="N1547" s="17" t="s">
        <v>46</v>
      </c>
      <c r="O1547" t="s">
        <v>114</v>
      </c>
      <c r="Q1547" t="s">
        <v>116</v>
      </c>
      <c r="R1547" t="s">
        <v>117</v>
      </c>
      <c r="S1547">
        <v>1</v>
      </c>
      <c r="T1547">
        <v>489101</v>
      </c>
      <c r="U1547">
        <v>14</v>
      </c>
      <c r="V1547" s="17" t="str">
        <f t="shared" si="220"/>
        <v>14-489101</v>
      </c>
      <c r="W1547" t="s">
        <v>1588</v>
      </c>
      <c r="X1547" s="17" t="s">
        <v>40</v>
      </c>
      <c r="Y1547" s="14"/>
      <c r="AA1547" s="14"/>
      <c r="AB1547" s="14">
        <v>44216</v>
      </c>
      <c r="AC1547" s="19">
        <f t="shared" si="224"/>
        <v>6550000</v>
      </c>
      <c r="AD1547">
        <v>12</v>
      </c>
      <c r="AE1547" s="14">
        <v>44228</v>
      </c>
      <c r="AF1547" s="14">
        <v>44229</v>
      </c>
      <c r="AG1547">
        <v>21</v>
      </c>
      <c r="AH1547" s="14">
        <v>44250</v>
      </c>
      <c r="AI1547" s="14">
        <v>44258</v>
      </c>
      <c r="AJ1547">
        <v>21</v>
      </c>
      <c r="AK1547" s="14">
        <v>44279</v>
      </c>
      <c r="AL1547" s="15">
        <f t="shared" si="229"/>
        <v>6550000</v>
      </c>
      <c r="AM1547" s="16">
        <v>6</v>
      </c>
      <c r="AN1547" s="14">
        <v>44463</v>
      </c>
      <c r="AO1547" s="14">
        <v>44523</v>
      </c>
      <c r="AP1547" s="15" t="s">
        <v>1556</v>
      </c>
      <c r="AQ1547" s="15" t="s">
        <v>1556</v>
      </c>
      <c r="AR1547" s="15">
        <v>982500</v>
      </c>
      <c r="AS1547" s="15" t="s">
        <v>1556</v>
      </c>
      <c r="AT1547" s="15" t="s">
        <v>1556</v>
      </c>
      <c r="AU1547" s="15">
        <v>5567500</v>
      </c>
      <c r="AV1547" s="15" t="s">
        <v>1556</v>
      </c>
      <c r="AW1547" s="15" t="s">
        <v>1556</v>
      </c>
      <c r="AX1547" s="15" t="s">
        <v>1556</v>
      </c>
      <c r="AY1547" s="15" t="s">
        <v>1556</v>
      </c>
      <c r="AZ1547" s="15" t="s">
        <v>1556</v>
      </c>
      <c r="BA1547" s="15" t="s">
        <v>1556</v>
      </c>
      <c r="BB1547" s="19">
        <f t="shared" si="228"/>
        <v>6550000</v>
      </c>
      <c r="BC1547" s="15">
        <f t="shared" si="221"/>
        <v>6550000</v>
      </c>
      <c r="BD1547" s="15">
        <f t="shared" si="227"/>
        <v>6550000</v>
      </c>
      <c r="BE1547" t="str">
        <f t="shared" si="222"/>
        <v>OK</v>
      </c>
      <c r="BF1547">
        <f t="shared" si="223"/>
        <v>2</v>
      </c>
    </row>
    <row r="1548" spans="1:58" hidden="1">
      <c r="A1548">
        <v>14</v>
      </c>
      <c r="B1548" t="s">
        <v>25</v>
      </c>
      <c r="C1548" t="s">
        <v>1574</v>
      </c>
      <c r="D1548" t="s">
        <v>1565</v>
      </c>
      <c r="E1548" t="s">
        <v>8</v>
      </c>
      <c r="F1548" t="s">
        <v>301</v>
      </c>
      <c r="G1548">
        <v>4891</v>
      </c>
      <c r="H1548">
        <v>5</v>
      </c>
      <c r="I1548" s="15">
        <v>6550000</v>
      </c>
      <c r="J1548" s="15">
        <v>1310000</v>
      </c>
      <c r="K1548">
        <v>5</v>
      </c>
      <c r="M1548" t="s">
        <v>40</v>
      </c>
      <c r="N1548" s="17" t="s">
        <v>46</v>
      </c>
      <c r="O1548" t="s">
        <v>114</v>
      </c>
      <c r="Q1548" t="s">
        <v>116</v>
      </c>
      <c r="R1548" t="s">
        <v>117</v>
      </c>
      <c r="S1548">
        <v>1</v>
      </c>
      <c r="T1548">
        <v>489101</v>
      </c>
      <c r="U1548">
        <v>14</v>
      </c>
      <c r="V1548" s="17" t="str">
        <f t="shared" si="220"/>
        <v>14-489101</v>
      </c>
      <c r="W1548" t="s">
        <v>1590</v>
      </c>
      <c r="X1548" s="17" t="s">
        <v>40</v>
      </c>
      <c r="Y1548" s="14"/>
      <c r="AA1548" s="14"/>
      <c r="AB1548" s="14">
        <v>44216</v>
      </c>
      <c r="AC1548" s="19">
        <f t="shared" si="224"/>
        <v>6550000</v>
      </c>
      <c r="AD1548">
        <v>12</v>
      </c>
      <c r="AE1548" s="14">
        <v>44228</v>
      </c>
      <c r="AF1548" s="14">
        <v>44229</v>
      </c>
      <c r="AG1548">
        <v>21</v>
      </c>
      <c r="AH1548" s="14">
        <v>44250</v>
      </c>
      <c r="AI1548" s="14">
        <v>44258</v>
      </c>
      <c r="AJ1548">
        <v>21</v>
      </c>
      <c r="AK1548" s="14">
        <v>44279</v>
      </c>
      <c r="AL1548" s="15">
        <f t="shared" si="229"/>
        <v>6550000</v>
      </c>
      <c r="AM1548" s="16">
        <v>6</v>
      </c>
      <c r="AN1548" s="14">
        <v>44463</v>
      </c>
      <c r="AO1548" s="14">
        <v>44523</v>
      </c>
      <c r="AP1548" s="15" t="s">
        <v>1556</v>
      </c>
      <c r="AQ1548" s="15" t="s">
        <v>1556</v>
      </c>
      <c r="AR1548" s="15">
        <v>982500</v>
      </c>
      <c r="AS1548" s="15" t="s">
        <v>1556</v>
      </c>
      <c r="AT1548" s="15" t="s">
        <v>1556</v>
      </c>
      <c r="AU1548" s="15">
        <v>5567500</v>
      </c>
      <c r="AV1548" s="15" t="s">
        <v>1556</v>
      </c>
      <c r="AW1548" s="15" t="s">
        <v>1556</v>
      </c>
      <c r="AX1548" s="15" t="s">
        <v>1556</v>
      </c>
      <c r="AY1548" s="15" t="s">
        <v>1556</v>
      </c>
      <c r="AZ1548" s="15" t="s">
        <v>1556</v>
      </c>
      <c r="BA1548" s="15" t="s">
        <v>1556</v>
      </c>
      <c r="BB1548" s="19">
        <f t="shared" si="228"/>
        <v>6550000</v>
      </c>
      <c r="BC1548" s="15">
        <f t="shared" si="221"/>
        <v>6550000</v>
      </c>
      <c r="BD1548" s="15">
        <f t="shared" si="227"/>
        <v>6550000</v>
      </c>
      <c r="BE1548" t="str">
        <f t="shared" si="222"/>
        <v>OK</v>
      </c>
      <c r="BF1548">
        <f t="shared" si="223"/>
        <v>2</v>
      </c>
    </row>
    <row r="1549" spans="1:58" hidden="1">
      <c r="A1549">
        <v>14</v>
      </c>
      <c r="B1549" t="s">
        <v>25</v>
      </c>
      <c r="C1549" t="s">
        <v>1575</v>
      </c>
      <c r="D1549" t="s">
        <v>1565</v>
      </c>
      <c r="E1549" t="s">
        <v>8</v>
      </c>
      <c r="F1549" t="s">
        <v>301</v>
      </c>
      <c r="G1549">
        <v>4891</v>
      </c>
      <c r="H1549">
        <v>5</v>
      </c>
      <c r="I1549" s="15">
        <v>6550000</v>
      </c>
      <c r="J1549" s="15">
        <v>1310000</v>
      </c>
      <c r="K1549">
        <v>5</v>
      </c>
      <c r="M1549" t="s">
        <v>40</v>
      </c>
      <c r="N1549" s="17" t="s">
        <v>46</v>
      </c>
      <c r="O1549" t="s">
        <v>114</v>
      </c>
      <c r="Q1549" t="s">
        <v>116</v>
      </c>
      <c r="R1549" t="s">
        <v>117</v>
      </c>
      <c r="S1549">
        <v>1</v>
      </c>
      <c r="T1549">
        <v>489101</v>
      </c>
      <c r="U1549">
        <v>14</v>
      </c>
      <c r="V1549" s="17" t="str">
        <f t="shared" si="220"/>
        <v>14-489101</v>
      </c>
      <c r="W1549" t="s">
        <v>1590</v>
      </c>
      <c r="X1549" s="17" t="s">
        <v>40</v>
      </c>
      <c r="Y1549" s="14"/>
      <c r="AA1549" s="14"/>
      <c r="AB1549" s="14">
        <v>44216</v>
      </c>
      <c r="AC1549" s="19">
        <f t="shared" si="224"/>
        <v>6550000</v>
      </c>
      <c r="AD1549">
        <v>12</v>
      </c>
      <c r="AE1549" s="14">
        <v>44228</v>
      </c>
      <c r="AF1549" s="14">
        <v>44229</v>
      </c>
      <c r="AG1549">
        <v>21</v>
      </c>
      <c r="AH1549" s="14">
        <v>44250</v>
      </c>
      <c r="AI1549" s="14">
        <v>44258</v>
      </c>
      <c r="AJ1549">
        <v>21</v>
      </c>
      <c r="AK1549" s="14">
        <v>44279</v>
      </c>
      <c r="AL1549" s="15">
        <f t="shared" si="229"/>
        <v>6550000</v>
      </c>
      <c r="AM1549" s="16">
        <v>6</v>
      </c>
      <c r="AN1549" s="14">
        <v>44463</v>
      </c>
      <c r="AO1549" s="14">
        <v>44523</v>
      </c>
      <c r="AP1549" s="15" t="s">
        <v>1556</v>
      </c>
      <c r="AQ1549" s="15" t="s">
        <v>1556</v>
      </c>
      <c r="AR1549" s="15">
        <v>982500</v>
      </c>
      <c r="AS1549" s="15" t="s">
        <v>1556</v>
      </c>
      <c r="AT1549" s="15" t="s">
        <v>1556</v>
      </c>
      <c r="AU1549" s="15">
        <v>5567500</v>
      </c>
      <c r="AV1549" s="15" t="s">
        <v>1556</v>
      </c>
      <c r="AW1549" s="15" t="s">
        <v>1556</v>
      </c>
      <c r="AX1549" s="15" t="s">
        <v>1556</v>
      </c>
      <c r="AY1549" s="15" t="s">
        <v>1556</v>
      </c>
      <c r="AZ1549" s="15" t="s">
        <v>1556</v>
      </c>
      <c r="BA1549" s="15" t="s">
        <v>1556</v>
      </c>
      <c r="BB1549" s="19">
        <f t="shared" si="228"/>
        <v>6550000</v>
      </c>
      <c r="BC1549" s="15">
        <f t="shared" si="221"/>
        <v>6550000</v>
      </c>
      <c r="BD1549" s="15">
        <f t="shared" si="227"/>
        <v>6550000</v>
      </c>
      <c r="BE1549" t="str">
        <f t="shared" si="222"/>
        <v>OK</v>
      </c>
      <c r="BF1549">
        <f t="shared" si="223"/>
        <v>2</v>
      </c>
    </row>
    <row r="1550" spans="1:58" hidden="1">
      <c r="A1550">
        <v>14</v>
      </c>
      <c r="B1550" t="s">
        <v>25</v>
      </c>
      <c r="C1550" t="s">
        <v>1576</v>
      </c>
      <c r="D1550" t="s">
        <v>1565</v>
      </c>
      <c r="E1550" t="s">
        <v>8</v>
      </c>
      <c r="F1550" t="s">
        <v>301</v>
      </c>
      <c r="G1550">
        <v>4891</v>
      </c>
      <c r="H1550">
        <v>5</v>
      </c>
      <c r="I1550" s="15">
        <v>6550000</v>
      </c>
      <c r="J1550" s="15">
        <v>1310000</v>
      </c>
      <c r="K1550">
        <v>5</v>
      </c>
      <c r="M1550" t="s">
        <v>40</v>
      </c>
      <c r="N1550" s="17" t="s">
        <v>46</v>
      </c>
      <c r="O1550" t="s">
        <v>114</v>
      </c>
      <c r="Q1550" t="s">
        <v>116</v>
      </c>
      <c r="R1550" t="s">
        <v>117</v>
      </c>
      <c r="S1550">
        <v>1</v>
      </c>
      <c r="T1550">
        <v>489101</v>
      </c>
      <c r="U1550">
        <v>14</v>
      </c>
      <c r="V1550" s="17" t="str">
        <f t="shared" si="220"/>
        <v>14-489101</v>
      </c>
      <c r="W1550" t="s">
        <v>1588</v>
      </c>
      <c r="X1550" s="17" t="s">
        <v>40</v>
      </c>
      <c r="Y1550" s="14"/>
      <c r="AA1550" s="14"/>
      <c r="AB1550" s="14">
        <v>44216</v>
      </c>
      <c r="AC1550" s="19">
        <f t="shared" si="224"/>
        <v>6550000</v>
      </c>
      <c r="AD1550">
        <v>12</v>
      </c>
      <c r="AE1550" s="14">
        <v>44228</v>
      </c>
      <c r="AF1550" s="14">
        <v>44229</v>
      </c>
      <c r="AG1550">
        <v>21</v>
      </c>
      <c r="AH1550" s="14">
        <v>44250</v>
      </c>
      <c r="AI1550" s="14">
        <v>44258</v>
      </c>
      <c r="AJ1550">
        <v>21</v>
      </c>
      <c r="AK1550" s="14">
        <v>44279</v>
      </c>
      <c r="AL1550" s="15">
        <f t="shared" si="229"/>
        <v>6550000</v>
      </c>
      <c r="AM1550" s="16">
        <v>6</v>
      </c>
      <c r="AN1550" s="14">
        <v>44463</v>
      </c>
      <c r="AO1550" s="14">
        <v>44523</v>
      </c>
      <c r="AP1550" s="15" t="s">
        <v>1556</v>
      </c>
      <c r="AQ1550" s="15" t="s">
        <v>1556</v>
      </c>
      <c r="AR1550" s="15">
        <v>982500</v>
      </c>
      <c r="AS1550" s="15" t="s">
        <v>1556</v>
      </c>
      <c r="AT1550" s="15" t="s">
        <v>1556</v>
      </c>
      <c r="AU1550" s="15">
        <v>5567500</v>
      </c>
      <c r="AV1550" s="15" t="s">
        <v>1556</v>
      </c>
      <c r="AW1550" s="15" t="s">
        <v>1556</v>
      </c>
      <c r="AX1550" s="15" t="s">
        <v>1556</v>
      </c>
      <c r="AY1550" s="15" t="s">
        <v>1556</v>
      </c>
      <c r="AZ1550" s="15" t="s">
        <v>1556</v>
      </c>
      <c r="BA1550" s="15" t="s">
        <v>1556</v>
      </c>
      <c r="BB1550" s="19">
        <f t="shared" si="228"/>
        <v>6550000</v>
      </c>
      <c r="BC1550" s="15">
        <f t="shared" si="221"/>
        <v>6550000</v>
      </c>
      <c r="BD1550" s="15">
        <f t="shared" si="227"/>
        <v>6550000</v>
      </c>
      <c r="BE1550" t="str">
        <f t="shared" si="222"/>
        <v>OK</v>
      </c>
      <c r="BF1550">
        <f t="shared" si="223"/>
        <v>2</v>
      </c>
    </row>
    <row r="1551" spans="1:58" hidden="1">
      <c r="A1551">
        <v>14</v>
      </c>
      <c r="B1551" t="s">
        <v>25</v>
      </c>
      <c r="C1551" t="s">
        <v>1559</v>
      </c>
      <c r="D1551" t="s">
        <v>1565</v>
      </c>
      <c r="E1551" t="s">
        <v>8</v>
      </c>
      <c r="F1551" t="s">
        <v>301</v>
      </c>
      <c r="G1551">
        <v>4891</v>
      </c>
      <c r="H1551">
        <v>5</v>
      </c>
      <c r="I1551" s="15">
        <v>6550000</v>
      </c>
      <c r="J1551" s="15">
        <v>1310000</v>
      </c>
      <c r="K1551">
        <v>5</v>
      </c>
      <c r="M1551" t="s">
        <v>40</v>
      </c>
      <c r="N1551" s="17" t="s">
        <v>46</v>
      </c>
      <c r="O1551" t="s">
        <v>114</v>
      </c>
      <c r="Q1551" t="s">
        <v>116</v>
      </c>
      <c r="R1551" t="s">
        <v>117</v>
      </c>
      <c r="S1551">
        <v>1</v>
      </c>
      <c r="T1551">
        <v>489101</v>
      </c>
      <c r="U1551">
        <v>14</v>
      </c>
      <c r="V1551" s="17" t="str">
        <f t="shared" si="220"/>
        <v>14-489101</v>
      </c>
      <c r="W1551" t="s">
        <v>1590</v>
      </c>
      <c r="X1551" s="17" t="s">
        <v>40</v>
      </c>
      <c r="Y1551" s="14"/>
      <c r="AA1551" s="14"/>
      <c r="AB1551" s="14">
        <v>44216</v>
      </c>
      <c r="AC1551" s="19">
        <f t="shared" si="224"/>
        <v>6550000</v>
      </c>
      <c r="AD1551">
        <v>12</v>
      </c>
      <c r="AE1551" s="14">
        <v>44228</v>
      </c>
      <c r="AF1551" s="14">
        <v>44229</v>
      </c>
      <c r="AG1551">
        <v>21</v>
      </c>
      <c r="AH1551" s="14">
        <v>44250</v>
      </c>
      <c r="AI1551" s="14">
        <v>44258</v>
      </c>
      <c r="AJ1551">
        <v>21</v>
      </c>
      <c r="AK1551" s="14">
        <v>44279</v>
      </c>
      <c r="AL1551" s="15">
        <f t="shared" si="229"/>
        <v>6550000</v>
      </c>
      <c r="AM1551" s="16">
        <v>6</v>
      </c>
      <c r="AN1551" s="14">
        <v>44463</v>
      </c>
      <c r="AO1551" s="14">
        <v>44523</v>
      </c>
      <c r="AP1551" s="15" t="s">
        <v>1556</v>
      </c>
      <c r="AQ1551" s="15" t="s">
        <v>1556</v>
      </c>
      <c r="AR1551" s="15">
        <v>982500</v>
      </c>
      <c r="AS1551" s="15" t="s">
        <v>1556</v>
      </c>
      <c r="AT1551" s="15" t="s">
        <v>1556</v>
      </c>
      <c r="AU1551" s="15">
        <v>5567500</v>
      </c>
      <c r="AV1551" s="15" t="s">
        <v>1556</v>
      </c>
      <c r="AW1551" s="15" t="s">
        <v>1556</v>
      </c>
      <c r="AX1551" s="15" t="s">
        <v>1556</v>
      </c>
      <c r="AY1551" s="15" t="s">
        <v>1556</v>
      </c>
      <c r="AZ1551" s="15" t="s">
        <v>1556</v>
      </c>
      <c r="BA1551" s="15" t="s">
        <v>1556</v>
      </c>
      <c r="BB1551" s="19">
        <f t="shared" si="228"/>
        <v>6550000</v>
      </c>
      <c r="BC1551" s="15">
        <f t="shared" si="221"/>
        <v>6550000</v>
      </c>
      <c r="BD1551" s="15">
        <f t="shared" si="227"/>
        <v>6550000</v>
      </c>
      <c r="BE1551" t="str">
        <f t="shared" si="222"/>
        <v>OK</v>
      </c>
      <c r="BF1551">
        <f t="shared" si="223"/>
        <v>2</v>
      </c>
    </row>
    <row r="1552" spans="1:58" hidden="1">
      <c r="A1552">
        <v>14</v>
      </c>
      <c r="B1552" t="s">
        <v>25</v>
      </c>
      <c r="C1552" t="s">
        <v>1578</v>
      </c>
      <c r="D1552" t="s">
        <v>1565</v>
      </c>
      <c r="E1552" t="s">
        <v>8</v>
      </c>
      <c r="F1552" t="s">
        <v>301</v>
      </c>
      <c r="G1552">
        <v>4891</v>
      </c>
      <c r="H1552">
        <v>5</v>
      </c>
      <c r="I1552" s="15">
        <v>6550000</v>
      </c>
      <c r="J1552" s="15">
        <v>1310000</v>
      </c>
      <c r="K1552">
        <v>5</v>
      </c>
      <c r="M1552" t="s">
        <v>40</v>
      </c>
      <c r="N1552" s="17" t="s">
        <v>46</v>
      </c>
      <c r="O1552" t="s">
        <v>114</v>
      </c>
      <c r="Q1552" t="s">
        <v>116</v>
      </c>
      <c r="R1552" t="s">
        <v>117</v>
      </c>
      <c r="S1552">
        <v>1</v>
      </c>
      <c r="T1552">
        <v>489101</v>
      </c>
      <c r="U1552">
        <v>14</v>
      </c>
      <c r="V1552" s="17" t="str">
        <f t="shared" si="220"/>
        <v>14-489101</v>
      </c>
      <c r="W1552" t="s">
        <v>1589</v>
      </c>
      <c r="X1552" s="17" t="s">
        <v>40</v>
      </c>
      <c r="Y1552" s="14"/>
      <c r="AA1552" s="14"/>
      <c r="AB1552" s="14">
        <v>44216</v>
      </c>
      <c r="AC1552" s="19">
        <f t="shared" si="224"/>
        <v>6550000</v>
      </c>
      <c r="AD1552">
        <v>12</v>
      </c>
      <c r="AE1552" s="14">
        <v>44228</v>
      </c>
      <c r="AF1552" s="14">
        <v>44229</v>
      </c>
      <c r="AG1552">
        <v>21</v>
      </c>
      <c r="AH1552" s="14">
        <v>44250</v>
      </c>
      <c r="AI1552" s="14">
        <v>44258</v>
      </c>
      <c r="AJ1552">
        <v>21</v>
      </c>
      <c r="AK1552" s="14">
        <v>44279</v>
      </c>
      <c r="AL1552" s="15">
        <f t="shared" si="229"/>
        <v>6550000</v>
      </c>
      <c r="AM1552" s="16">
        <v>6</v>
      </c>
      <c r="AN1552" s="14">
        <v>44463</v>
      </c>
      <c r="AO1552" s="14">
        <v>44523</v>
      </c>
      <c r="AP1552" s="15" t="s">
        <v>1556</v>
      </c>
      <c r="AQ1552" s="15" t="s">
        <v>1556</v>
      </c>
      <c r="AR1552" s="15">
        <v>982500</v>
      </c>
      <c r="AS1552" s="15" t="s">
        <v>1556</v>
      </c>
      <c r="AT1552" s="15" t="s">
        <v>1556</v>
      </c>
      <c r="AU1552" s="15">
        <v>5567500</v>
      </c>
      <c r="AV1552" s="15" t="s">
        <v>1556</v>
      </c>
      <c r="AW1552" s="15" t="s">
        <v>1556</v>
      </c>
      <c r="AX1552" s="15" t="s">
        <v>1556</v>
      </c>
      <c r="AY1552" s="15" t="s">
        <v>1556</v>
      </c>
      <c r="AZ1552" s="15" t="s">
        <v>1556</v>
      </c>
      <c r="BA1552" s="15" t="s">
        <v>1556</v>
      </c>
      <c r="BB1552" s="19">
        <f t="shared" si="228"/>
        <v>6550000</v>
      </c>
      <c r="BC1552" s="15">
        <f t="shared" si="221"/>
        <v>6550000</v>
      </c>
      <c r="BD1552" s="15">
        <f t="shared" si="227"/>
        <v>6550000</v>
      </c>
      <c r="BE1552" t="str">
        <f t="shared" si="222"/>
        <v>OK</v>
      </c>
      <c r="BF1552">
        <f t="shared" si="223"/>
        <v>2</v>
      </c>
    </row>
    <row r="1553" spans="1:58" hidden="1">
      <c r="A1553">
        <v>14</v>
      </c>
      <c r="B1553" t="s">
        <v>25</v>
      </c>
      <c r="C1553" t="s">
        <v>1570</v>
      </c>
      <c r="D1553" t="s">
        <v>1565</v>
      </c>
      <c r="E1553" t="s">
        <v>7</v>
      </c>
      <c r="F1553" t="s">
        <v>176</v>
      </c>
      <c r="G1553">
        <v>4916</v>
      </c>
      <c r="H1553">
        <v>125</v>
      </c>
      <c r="I1553" s="15">
        <v>17857000</v>
      </c>
      <c r="J1553" s="15">
        <v>142856</v>
      </c>
      <c r="K1553">
        <v>125</v>
      </c>
      <c r="M1553" t="s">
        <v>40</v>
      </c>
      <c r="N1553" s="17" t="s">
        <v>47</v>
      </c>
      <c r="O1553" t="s">
        <v>245</v>
      </c>
      <c r="P1553" t="s">
        <v>1591</v>
      </c>
      <c r="Q1553" t="s">
        <v>116</v>
      </c>
      <c r="R1553" t="s">
        <v>117</v>
      </c>
      <c r="S1553">
        <v>1</v>
      </c>
      <c r="T1553">
        <v>491601</v>
      </c>
      <c r="U1553">
        <v>14</v>
      </c>
      <c r="V1553" s="17" t="str">
        <f t="shared" si="220"/>
        <v>14-491601</v>
      </c>
      <c r="W1553" t="s">
        <v>1592</v>
      </c>
      <c r="X1553" s="17" t="s">
        <v>40</v>
      </c>
      <c r="Y1553" s="14"/>
      <c r="AA1553" s="14"/>
      <c r="AB1553" s="14">
        <v>44277</v>
      </c>
      <c r="AC1553" s="19">
        <f t="shared" si="224"/>
        <v>17857000</v>
      </c>
      <c r="AD1553">
        <v>16</v>
      </c>
      <c r="AE1553" s="14">
        <v>44293</v>
      </c>
      <c r="AF1553" s="14">
        <v>44318</v>
      </c>
      <c r="AG1553">
        <v>18</v>
      </c>
      <c r="AH1553" s="14">
        <v>44336</v>
      </c>
      <c r="AI1553" s="14">
        <v>44351</v>
      </c>
      <c r="AJ1553">
        <v>12</v>
      </c>
      <c r="AK1553" s="14">
        <v>44363</v>
      </c>
      <c r="AL1553" s="15">
        <f t="shared" si="229"/>
        <v>17857000</v>
      </c>
      <c r="AM1553" s="16">
        <v>6</v>
      </c>
      <c r="AN1553" s="14">
        <v>44546</v>
      </c>
      <c r="AO1553" s="14">
        <v>44606</v>
      </c>
      <c r="AP1553" s="15" t="s">
        <v>1556</v>
      </c>
      <c r="AQ1553" s="15" t="s">
        <v>1556</v>
      </c>
      <c r="AR1553" s="15" t="s">
        <v>1556</v>
      </c>
      <c r="AS1553" s="15" t="s">
        <v>1556</v>
      </c>
      <c r="AT1553" s="15" t="s">
        <v>1556</v>
      </c>
      <c r="AU1553" s="15">
        <v>1785700</v>
      </c>
      <c r="AV1553" s="15" t="s">
        <v>1556</v>
      </c>
      <c r="AW1553" s="15">
        <v>16071300</v>
      </c>
      <c r="AX1553" s="15" t="s">
        <v>1556</v>
      </c>
      <c r="AY1553" s="15" t="s">
        <v>1556</v>
      </c>
      <c r="AZ1553" s="15" t="s">
        <v>1556</v>
      </c>
      <c r="BA1553" s="15" t="s">
        <v>1556</v>
      </c>
      <c r="BB1553" s="19">
        <f t="shared" si="228"/>
        <v>1785700</v>
      </c>
      <c r="BC1553" s="15">
        <f t="shared" si="221"/>
        <v>17857000</v>
      </c>
      <c r="BD1553" s="15">
        <f t="shared" si="227"/>
        <v>17857000</v>
      </c>
      <c r="BE1553" t="str">
        <f t="shared" si="222"/>
        <v>OK</v>
      </c>
      <c r="BF1553">
        <f t="shared" si="223"/>
        <v>2</v>
      </c>
    </row>
    <row r="1554" spans="1:58">
      <c r="A1554">
        <v>14</v>
      </c>
      <c r="B1554" t="s">
        <v>25</v>
      </c>
      <c r="C1554" t="s">
        <v>1552</v>
      </c>
      <c r="D1554" t="s">
        <v>1565</v>
      </c>
      <c r="E1554" t="s">
        <v>9</v>
      </c>
      <c r="F1554" t="s">
        <v>180</v>
      </c>
      <c r="G1554">
        <v>5811</v>
      </c>
      <c r="H1554">
        <v>20</v>
      </c>
      <c r="I1554" s="15">
        <v>17000000</v>
      </c>
      <c r="J1554" s="15">
        <v>850000</v>
      </c>
      <c r="K1554">
        <v>20</v>
      </c>
      <c r="M1554" t="s">
        <v>40</v>
      </c>
      <c r="N1554" s="17" t="s">
        <v>48</v>
      </c>
      <c r="O1554" t="s">
        <v>114</v>
      </c>
      <c r="P1554" t="s">
        <v>1593</v>
      </c>
      <c r="Q1554" t="s">
        <v>53</v>
      </c>
      <c r="R1554" t="s">
        <v>117</v>
      </c>
      <c r="S1554">
        <v>1</v>
      </c>
      <c r="T1554">
        <v>581101</v>
      </c>
      <c r="U1554">
        <v>14</v>
      </c>
      <c r="V1554" s="17" t="str">
        <f t="shared" si="220"/>
        <v>14-581101</v>
      </c>
      <c r="W1554" t="s">
        <v>1594</v>
      </c>
      <c r="X1554" s="17" t="s">
        <v>40</v>
      </c>
      <c r="Y1554" s="14">
        <v>44277</v>
      </c>
      <c r="Z1554" s="16">
        <v>23</v>
      </c>
      <c r="AA1554" s="14">
        <v>44300</v>
      </c>
      <c r="AB1554" s="14">
        <v>44222</v>
      </c>
      <c r="AC1554" s="19">
        <f t="shared" si="224"/>
        <v>17000000</v>
      </c>
      <c r="AD1554">
        <v>27</v>
      </c>
      <c r="AE1554" s="14">
        <v>44249</v>
      </c>
      <c r="AF1554" s="14">
        <v>44250</v>
      </c>
      <c r="AG1554">
        <v>43</v>
      </c>
      <c r="AH1554" s="14">
        <v>44293</v>
      </c>
      <c r="AI1554" s="14">
        <v>44298</v>
      </c>
      <c r="AJ1554">
        <v>10</v>
      </c>
      <c r="AK1554" s="14">
        <v>44308</v>
      </c>
      <c r="AL1554" s="15">
        <f t="shared" si="229"/>
        <v>17000000</v>
      </c>
      <c r="AM1554" s="16">
        <v>8</v>
      </c>
      <c r="AN1554" s="14">
        <v>44552</v>
      </c>
      <c r="AO1554" s="14">
        <v>44612</v>
      </c>
      <c r="AP1554" s="15" t="s">
        <v>1556</v>
      </c>
      <c r="AQ1554" s="15" t="s">
        <v>1556</v>
      </c>
      <c r="AR1554" s="15" t="s">
        <v>1556</v>
      </c>
      <c r="AS1554" s="15">
        <v>2550000</v>
      </c>
      <c r="AT1554" s="15" t="s">
        <v>1556</v>
      </c>
      <c r="AU1554" s="15" t="s">
        <v>1556</v>
      </c>
      <c r="AV1554" s="15" t="s">
        <v>1556</v>
      </c>
      <c r="AW1554" s="15">
        <v>14450000</v>
      </c>
      <c r="AX1554" s="15" t="s">
        <v>1556</v>
      </c>
      <c r="AY1554" s="15" t="s">
        <v>1556</v>
      </c>
      <c r="AZ1554" s="15" t="s">
        <v>1556</v>
      </c>
      <c r="BA1554" s="15" t="s">
        <v>1556</v>
      </c>
      <c r="BB1554" s="19">
        <f t="shared" si="228"/>
        <v>2550000</v>
      </c>
      <c r="BC1554" s="15">
        <f t="shared" si="221"/>
        <v>17000000</v>
      </c>
      <c r="BD1554" s="15">
        <f t="shared" si="227"/>
        <v>17000000</v>
      </c>
      <c r="BE1554" t="str">
        <f t="shared" si="222"/>
        <v>OK</v>
      </c>
      <c r="BF1554">
        <f t="shared" si="223"/>
        <v>2</v>
      </c>
    </row>
    <row r="1555" spans="1:58">
      <c r="A1555">
        <v>14</v>
      </c>
      <c r="B1555" t="s">
        <v>25</v>
      </c>
      <c r="C1555" t="s">
        <v>1567</v>
      </c>
      <c r="D1555" t="s">
        <v>1565</v>
      </c>
      <c r="E1555" t="s">
        <v>9</v>
      </c>
      <c r="F1555" t="s">
        <v>180</v>
      </c>
      <c r="G1555">
        <v>5811</v>
      </c>
      <c r="H1555">
        <v>25</v>
      </c>
      <c r="I1555" s="15">
        <v>21250000</v>
      </c>
      <c r="J1555" s="15">
        <v>850000</v>
      </c>
      <c r="K1555">
        <v>25</v>
      </c>
      <c r="M1555" t="s">
        <v>40</v>
      </c>
      <c r="N1555" s="17" t="s">
        <v>48</v>
      </c>
      <c r="O1555" t="s">
        <v>114</v>
      </c>
      <c r="P1555" t="s">
        <v>1593</v>
      </c>
      <c r="Q1555" t="s">
        <v>53</v>
      </c>
      <c r="R1555" t="s">
        <v>117</v>
      </c>
      <c r="S1555">
        <v>1</v>
      </c>
      <c r="T1555">
        <v>581101</v>
      </c>
      <c r="U1555">
        <v>14</v>
      </c>
      <c r="V1555" s="17" t="str">
        <f t="shared" si="220"/>
        <v>14-581101</v>
      </c>
      <c r="W1555" t="s">
        <v>1595</v>
      </c>
      <c r="X1555" s="17" t="s">
        <v>40</v>
      </c>
      <c r="Y1555" s="14">
        <v>44277</v>
      </c>
      <c r="Z1555" s="16">
        <v>23</v>
      </c>
      <c r="AA1555" s="14">
        <v>44300</v>
      </c>
      <c r="AB1555" s="14">
        <v>44222</v>
      </c>
      <c r="AC1555" s="19">
        <f t="shared" si="224"/>
        <v>21250000</v>
      </c>
      <c r="AD1555">
        <v>27</v>
      </c>
      <c r="AE1555" s="14">
        <v>44249</v>
      </c>
      <c r="AF1555" s="14">
        <v>44250</v>
      </c>
      <c r="AG1555">
        <v>43</v>
      </c>
      <c r="AH1555" s="14">
        <v>44293</v>
      </c>
      <c r="AI1555" s="14">
        <v>44298</v>
      </c>
      <c r="AJ1555">
        <v>10</v>
      </c>
      <c r="AK1555" s="14">
        <v>44308</v>
      </c>
      <c r="AL1555" s="15">
        <f t="shared" si="229"/>
        <v>21250000</v>
      </c>
      <c r="AM1555" s="16">
        <v>8</v>
      </c>
      <c r="AN1555" s="14">
        <v>44552</v>
      </c>
      <c r="AO1555" s="14">
        <v>44612</v>
      </c>
      <c r="AP1555" s="15" t="s">
        <v>1556</v>
      </c>
      <c r="AQ1555" s="15" t="s">
        <v>1556</v>
      </c>
      <c r="AR1555" s="15" t="s">
        <v>1556</v>
      </c>
      <c r="AS1555" s="15">
        <v>3187500</v>
      </c>
      <c r="AT1555" s="15" t="s">
        <v>1556</v>
      </c>
      <c r="AU1555" s="15" t="s">
        <v>1556</v>
      </c>
      <c r="AV1555" s="15" t="s">
        <v>1556</v>
      </c>
      <c r="AW1555" s="15">
        <v>18062500</v>
      </c>
      <c r="AX1555" s="15" t="s">
        <v>1556</v>
      </c>
      <c r="AY1555" s="15" t="s">
        <v>1556</v>
      </c>
      <c r="AZ1555" s="15" t="s">
        <v>1556</v>
      </c>
      <c r="BA1555" s="15" t="s">
        <v>1556</v>
      </c>
      <c r="BB1555" s="19">
        <f t="shared" si="228"/>
        <v>3187500</v>
      </c>
      <c r="BC1555" s="15">
        <f t="shared" si="221"/>
        <v>21250000</v>
      </c>
      <c r="BD1555" s="15">
        <f t="shared" si="227"/>
        <v>21250000</v>
      </c>
      <c r="BE1555" t="str">
        <f t="shared" si="222"/>
        <v>OK</v>
      </c>
      <c r="BF1555">
        <f t="shared" si="223"/>
        <v>2</v>
      </c>
    </row>
    <row r="1556" spans="1:58">
      <c r="A1556">
        <v>14</v>
      </c>
      <c r="B1556" t="s">
        <v>25</v>
      </c>
      <c r="C1556" t="s">
        <v>1570</v>
      </c>
      <c r="D1556" t="s">
        <v>1565</v>
      </c>
      <c r="E1556" t="s">
        <v>9</v>
      </c>
      <c r="F1556" t="s">
        <v>180</v>
      </c>
      <c r="G1556">
        <v>5811</v>
      </c>
      <c r="H1556">
        <v>25</v>
      </c>
      <c r="I1556" s="15">
        <v>21250000</v>
      </c>
      <c r="J1556" s="15">
        <v>850000</v>
      </c>
      <c r="K1556">
        <v>25</v>
      </c>
      <c r="M1556" t="s">
        <v>40</v>
      </c>
      <c r="N1556" s="17" t="s">
        <v>48</v>
      </c>
      <c r="O1556" t="s">
        <v>114</v>
      </c>
      <c r="P1556" t="s">
        <v>1593</v>
      </c>
      <c r="Q1556" t="s">
        <v>53</v>
      </c>
      <c r="R1556" t="s">
        <v>117</v>
      </c>
      <c r="S1556">
        <v>1</v>
      </c>
      <c r="T1556">
        <v>581101</v>
      </c>
      <c r="U1556">
        <v>14</v>
      </c>
      <c r="V1556" s="17" t="str">
        <f t="shared" si="220"/>
        <v>14-581101</v>
      </c>
      <c r="W1556" t="s">
        <v>1595</v>
      </c>
      <c r="X1556" s="17" t="s">
        <v>40</v>
      </c>
      <c r="Y1556" s="14">
        <v>44277</v>
      </c>
      <c r="Z1556" s="16">
        <v>23</v>
      </c>
      <c r="AA1556" s="14">
        <v>44300</v>
      </c>
      <c r="AB1556" s="14">
        <v>44222</v>
      </c>
      <c r="AC1556" s="19">
        <f t="shared" si="224"/>
        <v>21250000</v>
      </c>
      <c r="AD1556">
        <v>27</v>
      </c>
      <c r="AE1556" s="14">
        <v>44249</v>
      </c>
      <c r="AF1556" s="14">
        <v>44250</v>
      </c>
      <c r="AG1556">
        <v>43</v>
      </c>
      <c r="AH1556" s="14">
        <v>44293</v>
      </c>
      <c r="AI1556" s="14">
        <v>44298</v>
      </c>
      <c r="AJ1556">
        <v>10</v>
      </c>
      <c r="AK1556" s="14">
        <v>44308</v>
      </c>
      <c r="AL1556" s="15">
        <f t="shared" si="229"/>
        <v>21250000</v>
      </c>
      <c r="AM1556" s="16">
        <v>8</v>
      </c>
      <c r="AN1556" s="14">
        <v>44552</v>
      </c>
      <c r="AO1556" s="14">
        <v>44612</v>
      </c>
      <c r="AP1556" s="15" t="s">
        <v>1556</v>
      </c>
      <c r="AQ1556" s="15" t="s">
        <v>1556</v>
      </c>
      <c r="AR1556" s="15" t="s">
        <v>1556</v>
      </c>
      <c r="AS1556" s="15">
        <v>3187500</v>
      </c>
      <c r="AT1556" s="15" t="s">
        <v>1556</v>
      </c>
      <c r="AU1556" s="15" t="s">
        <v>1556</v>
      </c>
      <c r="AV1556" s="15" t="s">
        <v>1556</v>
      </c>
      <c r="AW1556" s="15">
        <v>18062500</v>
      </c>
      <c r="AX1556" s="15" t="s">
        <v>1556</v>
      </c>
      <c r="AY1556" s="15" t="s">
        <v>1556</v>
      </c>
      <c r="AZ1556" s="15" t="s">
        <v>1556</v>
      </c>
      <c r="BA1556" s="15" t="s">
        <v>1556</v>
      </c>
      <c r="BB1556" s="19">
        <f t="shared" si="228"/>
        <v>3187500</v>
      </c>
      <c r="BC1556" s="15">
        <f t="shared" si="221"/>
        <v>21250000</v>
      </c>
      <c r="BD1556" s="15">
        <f t="shared" si="227"/>
        <v>21250000</v>
      </c>
      <c r="BE1556" t="str">
        <f t="shared" si="222"/>
        <v>OK</v>
      </c>
      <c r="BF1556">
        <f t="shared" si="223"/>
        <v>2</v>
      </c>
    </row>
    <row r="1557" spans="1:58">
      <c r="A1557">
        <v>14</v>
      </c>
      <c r="B1557" t="s">
        <v>25</v>
      </c>
      <c r="C1557" t="s">
        <v>1571</v>
      </c>
      <c r="D1557" t="s">
        <v>1565</v>
      </c>
      <c r="E1557" t="s">
        <v>9</v>
      </c>
      <c r="F1557" t="s">
        <v>180</v>
      </c>
      <c r="G1557">
        <v>5811</v>
      </c>
      <c r="H1557">
        <v>25</v>
      </c>
      <c r="I1557" s="15">
        <v>23750000</v>
      </c>
      <c r="J1557" s="15">
        <v>950000</v>
      </c>
      <c r="K1557">
        <v>25</v>
      </c>
      <c r="M1557" t="s">
        <v>40</v>
      </c>
      <c r="N1557" s="17" t="s">
        <v>48</v>
      </c>
      <c r="O1557" t="s">
        <v>114</v>
      </c>
      <c r="P1557" t="s">
        <v>1593</v>
      </c>
      <c r="Q1557" t="s">
        <v>53</v>
      </c>
      <c r="R1557" t="s">
        <v>117</v>
      </c>
      <c r="S1557">
        <v>1</v>
      </c>
      <c r="T1557">
        <v>581101</v>
      </c>
      <c r="U1557">
        <v>14</v>
      </c>
      <c r="V1557" s="17" t="str">
        <f t="shared" si="220"/>
        <v>14-581101</v>
      </c>
      <c r="W1557" t="s">
        <v>1596</v>
      </c>
      <c r="X1557" s="17" t="s">
        <v>40</v>
      </c>
      <c r="Y1557" s="14">
        <v>44277</v>
      </c>
      <c r="Z1557" s="16">
        <v>23</v>
      </c>
      <c r="AA1557" s="14">
        <v>44300</v>
      </c>
      <c r="AB1557" s="14">
        <v>44222</v>
      </c>
      <c r="AC1557" s="19">
        <f t="shared" si="224"/>
        <v>23750000</v>
      </c>
      <c r="AD1557">
        <v>27</v>
      </c>
      <c r="AE1557" s="14">
        <v>44249</v>
      </c>
      <c r="AF1557" s="14">
        <v>44250</v>
      </c>
      <c r="AG1557">
        <v>43</v>
      </c>
      <c r="AH1557" s="14">
        <v>44293</v>
      </c>
      <c r="AI1557" s="14">
        <v>44298</v>
      </c>
      <c r="AJ1557">
        <v>10</v>
      </c>
      <c r="AK1557" s="14">
        <v>44308</v>
      </c>
      <c r="AL1557" s="15">
        <f t="shared" si="229"/>
        <v>23750000</v>
      </c>
      <c r="AM1557" s="16">
        <v>8</v>
      </c>
      <c r="AN1557" s="14">
        <v>44552</v>
      </c>
      <c r="AO1557" s="14">
        <v>44612</v>
      </c>
      <c r="AP1557" s="15" t="s">
        <v>1556</v>
      </c>
      <c r="AQ1557" s="15" t="s">
        <v>1556</v>
      </c>
      <c r="AR1557" s="15" t="s">
        <v>1556</v>
      </c>
      <c r="AS1557" s="15">
        <v>3562500</v>
      </c>
      <c r="AT1557" s="15" t="s">
        <v>1556</v>
      </c>
      <c r="AU1557" s="15" t="s">
        <v>1556</v>
      </c>
      <c r="AV1557" s="15" t="s">
        <v>1556</v>
      </c>
      <c r="AW1557" s="15">
        <v>20187500</v>
      </c>
      <c r="AX1557" s="15" t="s">
        <v>1556</v>
      </c>
      <c r="AY1557" s="15" t="s">
        <v>1556</v>
      </c>
      <c r="AZ1557" s="15" t="s">
        <v>1556</v>
      </c>
      <c r="BA1557" s="15" t="s">
        <v>1556</v>
      </c>
      <c r="BB1557" s="19">
        <f t="shared" si="228"/>
        <v>3562500</v>
      </c>
      <c r="BC1557" s="15">
        <f t="shared" si="221"/>
        <v>23750000</v>
      </c>
      <c r="BD1557" s="15">
        <f t="shared" si="227"/>
        <v>23750000</v>
      </c>
      <c r="BE1557" t="str">
        <f t="shared" si="222"/>
        <v>OK</v>
      </c>
      <c r="BF1557">
        <f t="shared" si="223"/>
        <v>2</v>
      </c>
    </row>
    <row r="1558" spans="1:58" hidden="1">
      <c r="A1558">
        <v>14</v>
      </c>
      <c r="B1558" t="s">
        <v>25</v>
      </c>
      <c r="C1558" t="s">
        <v>169</v>
      </c>
      <c r="D1558" t="s">
        <v>1563</v>
      </c>
      <c r="E1558" t="s">
        <v>9</v>
      </c>
      <c r="F1558" t="s">
        <v>180</v>
      </c>
      <c r="G1558">
        <v>5811</v>
      </c>
      <c r="H1558">
        <v>10</v>
      </c>
      <c r="I1558" s="15">
        <v>8000000</v>
      </c>
      <c r="J1558" s="15">
        <v>800000</v>
      </c>
      <c r="K1558">
        <v>10</v>
      </c>
      <c r="M1558" t="s">
        <v>40</v>
      </c>
      <c r="N1558" s="17" t="s">
        <v>48</v>
      </c>
      <c r="O1558" t="s">
        <v>181</v>
      </c>
      <c r="P1558" t="s">
        <v>1597</v>
      </c>
      <c r="Q1558" t="s">
        <v>116</v>
      </c>
      <c r="R1558" t="s">
        <v>117</v>
      </c>
      <c r="S1558">
        <v>1</v>
      </c>
      <c r="T1558">
        <v>581101</v>
      </c>
      <c r="U1558">
        <v>14</v>
      </c>
      <c r="V1558" s="17" t="str">
        <f t="shared" si="220"/>
        <v>14-581101</v>
      </c>
      <c r="W1558" t="s">
        <v>1594</v>
      </c>
      <c r="X1558" s="17" t="s">
        <v>40</v>
      </c>
      <c r="Y1558" s="14"/>
      <c r="AA1558" s="14"/>
      <c r="AB1558" s="14">
        <v>44222</v>
      </c>
      <c r="AC1558" s="19">
        <f t="shared" si="224"/>
        <v>8000000</v>
      </c>
      <c r="AD1558">
        <v>27</v>
      </c>
      <c r="AE1558" s="14">
        <v>44249</v>
      </c>
      <c r="AF1558" s="14">
        <v>44250</v>
      </c>
      <c r="AG1558">
        <v>43</v>
      </c>
      <c r="AH1558" s="14">
        <v>44293</v>
      </c>
      <c r="AI1558" s="14">
        <v>44298</v>
      </c>
      <c r="AJ1558">
        <v>10</v>
      </c>
      <c r="AK1558" s="14">
        <v>44308</v>
      </c>
      <c r="AL1558" s="15">
        <f t="shared" si="229"/>
        <v>8000000</v>
      </c>
      <c r="AM1558" s="16">
        <v>8</v>
      </c>
      <c r="AN1558" s="14">
        <v>44552</v>
      </c>
      <c r="AO1558" s="14">
        <v>44612</v>
      </c>
      <c r="AP1558" s="15" t="s">
        <v>1556</v>
      </c>
      <c r="AQ1558" s="15" t="s">
        <v>1556</v>
      </c>
      <c r="AR1558" s="15" t="s">
        <v>1556</v>
      </c>
      <c r="AS1558" s="15">
        <v>1200000</v>
      </c>
      <c r="AT1558" s="15" t="s">
        <v>1556</v>
      </c>
      <c r="AU1558" s="15" t="s">
        <v>1556</v>
      </c>
      <c r="AV1558" s="15" t="s">
        <v>1556</v>
      </c>
      <c r="AW1558" s="15">
        <v>6800000</v>
      </c>
      <c r="AX1558" s="15" t="s">
        <v>1556</v>
      </c>
      <c r="AY1558" s="15" t="s">
        <v>1556</v>
      </c>
      <c r="AZ1558" s="15" t="s">
        <v>1556</v>
      </c>
      <c r="BA1558" s="15" t="s">
        <v>1556</v>
      </c>
      <c r="BB1558" s="19">
        <f t="shared" si="228"/>
        <v>1200000</v>
      </c>
      <c r="BC1558" s="15">
        <f t="shared" si="221"/>
        <v>8000000</v>
      </c>
      <c r="BD1558" s="15">
        <f t="shared" si="227"/>
        <v>8000000</v>
      </c>
      <c r="BE1558" t="str">
        <f t="shared" si="222"/>
        <v>OK</v>
      </c>
      <c r="BF1558">
        <f t="shared" si="223"/>
        <v>2</v>
      </c>
    </row>
    <row r="1559" spans="1:58" hidden="1">
      <c r="A1559">
        <v>14</v>
      </c>
      <c r="B1559" t="s">
        <v>25</v>
      </c>
      <c r="C1559" t="s">
        <v>169</v>
      </c>
      <c r="D1559" t="s">
        <v>1563</v>
      </c>
      <c r="E1559" t="s">
        <v>9</v>
      </c>
      <c r="F1559" t="s">
        <v>180</v>
      </c>
      <c r="G1559">
        <v>5811</v>
      </c>
      <c r="H1559">
        <v>15</v>
      </c>
      <c r="I1559" s="15">
        <v>12000000</v>
      </c>
      <c r="J1559" s="15">
        <v>800000</v>
      </c>
      <c r="K1559">
        <v>15</v>
      </c>
      <c r="M1559" t="s">
        <v>40</v>
      </c>
      <c r="N1559" t="s">
        <v>48</v>
      </c>
      <c r="O1559" t="s">
        <v>185</v>
      </c>
      <c r="P1559" t="s">
        <v>1598</v>
      </c>
      <c r="Q1559" t="s">
        <v>116</v>
      </c>
      <c r="R1559" t="s">
        <v>117</v>
      </c>
      <c r="S1559">
        <v>1</v>
      </c>
      <c r="T1559">
        <v>581101</v>
      </c>
      <c r="U1559">
        <v>14</v>
      </c>
      <c r="V1559" s="17" t="str">
        <f t="shared" si="220"/>
        <v>14-581101</v>
      </c>
      <c r="W1559" t="s">
        <v>1594</v>
      </c>
      <c r="X1559" s="17" t="s">
        <v>40</v>
      </c>
      <c r="Y1559" s="14"/>
      <c r="AA1559" s="14"/>
      <c r="AB1559" s="14">
        <v>44222</v>
      </c>
      <c r="AC1559" s="19">
        <f t="shared" si="224"/>
        <v>12000000</v>
      </c>
      <c r="AD1559">
        <v>27</v>
      </c>
      <c r="AE1559" s="14">
        <v>44249</v>
      </c>
      <c r="AF1559" s="14">
        <v>44250</v>
      </c>
      <c r="AG1559">
        <v>43</v>
      </c>
      <c r="AH1559" s="14">
        <v>44293</v>
      </c>
      <c r="AI1559" s="14">
        <v>44298</v>
      </c>
      <c r="AJ1559">
        <v>10</v>
      </c>
      <c r="AK1559" s="14">
        <v>44308</v>
      </c>
      <c r="AL1559" s="15">
        <f t="shared" si="229"/>
        <v>12000000</v>
      </c>
      <c r="AM1559" s="16">
        <v>8</v>
      </c>
      <c r="AN1559" s="14">
        <v>44552</v>
      </c>
      <c r="AO1559" s="14">
        <v>44612</v>
      </c>
      <c r="AP1559" s="15" t="s">
        <v>1556</v>
      </c>
      <c r="AQ1559" s="15" t="s">
        <v>1556</v>
      </c>
      <c r="AR1559" s="15" t="s">
        <v>1556</v>
      </c>
      <c r="AS1559" s="15">
        <v>1800000</v>
      </c>
      <c r="AT1559" s="15" t="s">
        <v>1556</v>
      </c>
      <c r="AU1559" s="15" t="s">
        <v>1556</v>
      </c>
      <c r="AV1559" s="15" t="s">
        <v>1556</v>
      </c>
      <c r="AW1559" s="15">
        <v>10200000</v>
      </c>
      <c r="AX1559" s="15" t="s">
        <v>1556</v>
      </c>
      <c r="AY1559" s="15" t="s">
        <v>1556</v>
      </c>
      <c r="AZ1559" s="15" t="s">
        <v>1556</v>
      </c>
      <c r="BA1559" s="15" t="s">
        <v>1556</v>
      </c>
      <c r="BB1559" s="19">
        <f t="shared" si="228"/>
        <v>1800000</v>
      </c>
      <c r="BC1559" s="15">
        <f t="shared" si="221"/>
        <v>12000000</v>
      </c>
      <c r="BD1559" s="15">
        <f t="shared" si="227"/>
        <v>12000000</v>
      </c>
      <c r="BE1559" t="str">
        <f t="shared" si="222"/>
        <v>OK</v>
      </c>
      <c r="BF1559">
        <f t="shared" si="223"/>
        <v>2</v>
      </c>
    </row>
    <row r="1560" spans="1:58" hidden="1">
      <c r="A1560">
        <v>14</v>
      </c>
      <c r="B1560" t="s">
        <v>25</v>
      </c>
      <c r="C1560" t="s">
        <v>169</v>
      </c>
      <c r="D1560" t="s">
        <v>1563</v>
      </c>
      <c r="E1560" t="s">
        <v>9</v>
      </c>
      <c r="F1560" t="s">
        <v>180</v>
      </c>
      <c r="G1560">
        <v>5811</v>
      </c>
      <c r="H1560">
        <v>15</v>
      </c>
      <c r="I1560" s="15">
        <v>12000000</v>
      </c>
      <c r="J1560" s="15">
        <v>800000</v>
      </c>
      <c r="K1560">
        <v>15</v>
      </c>
      <c r="M1560" t="s">
        <v>40</v>
      </c>
      <c r="N1560" t="s">
        <v>48</v>
      </c>
      <c r="O1560" t="s">
        <v>187</v>
      </c>
      <c r="P1560" t="s">
        <v>1599</v>
      </c>
      <c r="Q1560" t="s">
        <v>116</v>
      </c>
      <c r="R1560" t="s">
        <v>117</v>
      </c>
      <c r="S1560">
        <v>1</v>
      </c>
      <c r="T1560">
        <v>581101</v>
      </c>
      <c r="U1560">
        <v>14</v>
      </c>
      <c r="V1560" s="17" t="str">
        <f t="shared" si="220"/>
        <v>14-581101</v>
      </c>
      <c r="W1560" t="s">
        <v>1594</v>
      </c>
      <c r="X1560" s="17" t="s">
        <v>40</v>
      </c>
      <c r="Y1560" s="14"/>
      <c r="AA1560" s="14"/>
      <c r="AB1560" s="14">
        <v>44222</v>
      </c>
      <c r="AC1560" s="19">
        <f t="shared" si="224"/>
        <v>12000000</v>
      </c>
      <c r="AD1560">
        <v>27</v>
      </c>
      <c r="AE1560" s="14">
        <v>44249</v>
      </c>
      <c r="AF1560" s="14">
        <v>44250</v>
      </c>
      <c r="AG1560">
        <v>43</v>
      </c>
      <c r="AH1560" s="14">
        <v>44293</v>
      </c>
      <c r="AI1560" s="14">
        <v>44298</v>
      </c>
      <c r="AJ1560">
        <v>10</v>
      </c>
      <c r="AK1560" s="14">
        <v>44308</v>
      </c>
      <c r="AL1560" s="15">
        <f t="shared" si="229"/>
        <v>12000000</v>
      </c>
      <c r="AM1560" s="16">
        <v>8</v>
      </c>
      <c r="AN1560" s="14">
        <v>44552</v>
      </c>
      <c r="AO1560" s="14">
        <v>44612</v>
      </c>
      <c r="AP1560" s="15" t="s">
        <v>1556</v>
      </c>
      <c r="AQ1560" s="15" t="s">
        <v>1556</v>
      </c>
      <c r="AR1560" s="15" t="s">
        <v>1556</v>
      </c>
      <c r="AS1560" s="15">
        <v>1800000</v>
      </c>
      <c r="AT1560" s="15" t="s">
        <v>1556</v>
      </c>
      <c r="AU1560" s="15" t="s">
        <v>1556</v>
      </c>
      <c r="AV1560" s="15" t="s">
        <v>1556</v>
      </c>
      <c r="AW1560" s="15">
        <v>10200000</v>
      </c>
      <c r="AX1560" s="15" t="s">
        <v>1556</v>
      </c>
      <c r="AY1560" s="15" t="s">
        <v>1556</v>
      </c>
      <c r="AZ1560" s="15" t="s">
        <v>1556</v>
      </c>
      <c r="BA1560" s="15" t="s">
        <v>1556</v>
      </c>
      <c r="BB1560" s="19">
        <f t="shared" si="228"/>
        <v>1800000</v>
      </c>
      <c r="BC1560" s="15">
        <f t="shared" si="221"/>
        <v>12000000</v>
      </c>
      <c r="BD1560" s="15">
        <f t="shared" si="227"/>
        <v>12000000</v>
      </c>
      <c r="BE1560" t="str">
        <f t="shared" si="222"/>
        <v>OK</v>
      </c>
      <c r="BF1560">
        <f t="shared" si="223"/>
        <v>2</v>
      </c>
    </row>
    <row r="1561" spans="1:58" hidden="1">
      <c r="A1561">
        <v>14</v>
      </c>
      <c r="B1561" t="s">
        <v>25</v>
      </c>
      <c r="C1561" t="s">
        <v>169</v>
      </c>
      <c r="D1561" t="s">
        <v>1563</v>
      </c>
      <c r="E1561" t="s">
        <v>9</v>
      </c>
      <c r="F1561" t="s">
        <v>180</v>
      </c>
      <c r="G1561">
        <v>5811</v>
      </c>
      <c r="H1561">
        <v>10</v>
      </c>
      <c r="I1561" s="15">
        <v>8000000</v>
      </c>
      <c r="J1561" s="15">
        <v>800000</v>
      </c>
      <c r="K1561">
        <v>10</v>
      </c>
      <c r="M1561" t="s">
        <v>40</v>
      </c>
      <c r="N1561" t="s">
        <v>48</v>
      </c>
      <c r="O1561" t="s">
        <v>245</v>
      </c>
      <c r="P1561" t="s">
        <v>1600</v>
      </c>
      <c r="Q1561" t="s">
        <v>116</v>
      </c>
      <c r="R1561" t="s">
        <v>117</v>
      </c>
      <c r="S1561">
        <v>1</v>
      </c>
      <c r="T1561">
        <v>581101</v>
      </c>
      <c r="U1561">
        <v>14</v>
      </c>
      <c r="V1561" s="17" t="str">
        <f t="shared" si="220"/>
        <v>14-581101</v>
      </c>
      <c r="W1561" t="s">
        <v>1594</v>
      </c>
      <c r="X1561" s="17" t="s">
        <v>40</v>
      </c>
      <c r="Y1561" s="14"/>
      <c r="AA1561" s="14"/>
      <c r="AB1561" s="14">
        <v>44222</v>
      </c>
      <c r="AC1561" s="19">
        <f t="shared" si="224"/>
        <v>8000000</v>
      </c>
      <c r="AD1561">
        <v>27</v>
      </c>
      <c r="AE1561" s="14">
        <v>44249</v>
      </c>
      <c r="AF1561" s="14">
        <v>44250</v>
      </c>
      <c r="AG1561">
        <v>43</v>
      </c>
      <c r="AH1561" s="14">
        <v>44293</v>
      </c>
      <c r="AI1561" s="14">
        <v>44298</v>
      </c>
      <c r="AJ1561">
        <v>10</v>
      </c>
      <c r="AK1561" s="14">
        <v>44308</v>
      </c>
      <c r="AL1561" s="15">
        <f t="shared" si="229"/>
        <v>8000000</v>
      </c>
      <c r="AM1561" s="16">
        <v>8</v>
      </c>
      <c r="AN1561" s="14">
        <v>44552</v>
      </c>
      <c r="AO1561" s="14">
        <v>44612</v>
      </c>
      <c r="AP1561" s="15" t="s">
        <v>1556</v>
      </c>
      <c r="AQ1561" s="15" t="s">
        <v>1556</v>
      </c>
      <c r="AR1561" s="15" t="s">
        <v>1556</v>
      </c>
      <c r="AS1561" s="15">
        <v>1200000</v>
      </c>
      <c r="AT1561" s="15" t="s">
        <v>1556</v>
      </c>
      <c r="AU1561" s="15" t="s">
        <v>1556</v>
      </c>
      <c r="AV1561" s="15" t="s">
        <v>1556</v>
      </c>
      <c r="AW1561" s="15">
        <v>6800000</v>
      </c>
      <c r="AX1561" s="15" t="s">
        <v>1556</v>
      </c>
      <c r="AY1561" s="15" t="s">
        <v>1556</v>
      </c>
      <c r="AZ1561" s="15" t="s">
        <v>1556</v>
      </c>
      <c r="BA1561" s="15" t="s">
        <v>1556</v>
      </c>
      <c r="BB1561" s="19">
        <f t="shared" si="228"/>
        <v>1200000</v>
      </c>
      <c r="BC1561" s="15">
        <f t="shared" si="221"/>
        <v>8000000</v>
      </c>
      <c r="BD1561" s="15">
        <f t="shared" si="227"/>
        <v>8000000</v>
      </c>
      <c r="BE1561" t="str">
        <f t="shared" si="222"/>
        <v>OK</v>
      </c>
      <c r="BF1561">
        <f t="shared" si="223"/>
        <v>2</v>
      </c>
    </row>
    <row r="1562" spans="1:58" hidden="1">
      <c r="A1562">
        <v>14</v>
      </c>
      <c r="B1562" t="s">
        <v>25</v>
      </c>
      <c r="C1562" t="s">
        <v>1552</v>
      </c>
      <c r="D1562" t="s">
        <v>1565</v>
      </c>
      <c r="E1562" t="s">
        <v>10</v>
      </c>
      <c r="F1562" t="s">
        <v>197</v>
      </c>
      <c r="G1562">
        <v>5911</v>
      </c>
      <c r="H1562">
        <v>15</v>
      </c>
      <c r="I1562" s="15">
        <v>11760000</v>
      </c>
      <c r="J1562" s="15">
        <v>784000</v>
      </c>
      <c r="L1562">
        <v>15</v>
      </c>
      <c r="M1562" t="s">
        <v>40</v>
      </c>
      <c r="N1562" t="s">
        <v>48</v>
      </c>
      <c r="O1562" t="s">
        <v>114</v>
      </c>
      <c r="Q1562" t="s">
        <v>53</v>
      </c>
      <c r="R1562" t="s">
        <v>117</v>
      </c>
      <c r="S1562">
        <v>1</v>
      </c>
      <c r="T1562">
        <v>591101</v>
      </c>
      <c r="U1562">
        <v>14</v>
      </c>
      <c r="V1562" s="17" t="str">
        <f t="shared" si="220"/>
        <v>14-591101</v>
      </c>
      <c r="W1562" t="s">
        <v>1601</v>
      </c>
      <c r="X1562" s="17" t="s">
        <v>40</v>
      </c>
      <c r="Y1562" s="14">
        <v>44277</v>
      </c>
      <c r="Z1562" s="16">
        <v>23</v>
      </c>
      <c r="AA1562" s="14">
        <v>44300</v>
      </c>
      <c r="AB1562" s="14">
        <v>44242</v>
      </c>
      <c r="AC1562" s="19">
        <f t="shared" si="224"/>
        <v>11760000</v>
      </c>
      <c r="AD1562">
        <v>28</v>
      </c>
      <c r="AE1562" s="14">
        <v>44270</v>
      </c>
      <c r="AF1562" s="14">
        <v>44271</v>
      </c>
      <c r="AG1562">
        <v>29</v>
      </c>
      <c r="AH1562" s="14">
        <v>44300</v>
      </c>
      <c r="AI1562" s="14">
        <v>44300</v>
      </c>
      <c r="AJ1562">
        <v>16</v>
      </c>
      <c r="AK1562" s="14">
        <v>44316</v>
      </c>
      <c r="AL1562" s="15">
        <f t="shared" si="229"/>
        <v>11760000</v>
      </c>
      <c r="AM1562" s="16">
        <v>8</v>
      </c>
      <c r="AN1562" s="14">
        <v>44560</v>
      </c>
      <c r="AO1562" s="14">
        <v>44620</v>
      </c>
      <c r="AP1562" s="15" t="s">
        <v>1556</v>
      </c>
      <c r="AQ1562" s="15" t="s">
        <v>1556</v>
      </c>
      <c r="AR1562" s="15" t="s">
        <v>1556</v>
      </c>
      <c r="AS1562" s="15">
        <v>1176000</v>
      </c>
      <c r="AT1562" s="15" t="s">
        <v>1556</v>
      </c>
      <c r="AU1562" s="15" t="s">
        <v>1556</v>
      </c>
      <c r="AV1562" s="15" t="s">
        <v>1556</v>
      </c>
      <c r="AW1562" s="15">
        <v>10584000</v>
      </c>
      <c r="AX1562" s="15"/>
      <c r="AY1562" s="15" t="s">
        <v>1556</v>
      </c>
      <c r="AZ1562" s="15" t="s">
        <v>1556</v>
      </c>
      <c r="BA1562" s="15" t="s">
        <v>1556</v>
      </c>
      <c r="BB1562" s="19">
        <f t="shared" si="228"/>
        <v>1176000</v>
      </c>
      <c r="BC1562" s="15">
        <f t="shared" si="221"/>
        <v>11760000</v>
      </c>
      <c r="BD1562" s="15">
        <f t="shared" si="227"/>
        <v>11760000</v>
      </c>
      <c r="BE1562" t="str">
        <f t="shared" si="222"/>
        <v>OK</v>
      </c>
      <c r="BF1562">
        <f t="shared" si="223"/>
        <v>2</v>
      </c>
    </row>
    <row r="1563" spans="1:58" hidden="1">
      <c r="A1563">
        <v>14</v>
      </c>
      <c r="B1563" t="s">
        <v>25</v>
      </c>
      <c r="C1563" t="s">
        <v>1567</v>
      </c>
      <c r="D1563" t="s">
        <v>1565</v>
      </c>
      <c r="E1563" t="s">
        <v>10</v>
      </c>
      <c r="F1563" t="s">
        <v>197</v>
      </c>
      <c r="G1563">
        <v>5911</v>
      </c>
      <c r="H1563">
        <v>15</v>
      </c>
      <c r="I1563" s="15">
        <v>11760000</v>
      </c>
      <c r="J1563" s="15">
        <v>784000</v>
      </c>
      <c r="L1563">
        <v>15</v>
      </c>
      <c r="M1563" t="s">
        <v>40</v>
      </c>
      <c r="N1563" s="17" t="s">
        <v>48</v>
      </c>
      <c r="O1563" t="s">
        <v>114</v>
      </c>
      <c r="Q1563" t="s">
        <v>53</v>
      </c>
      <c r="R1563" t="s">
        <v>117</v>
      </c>
      <c r="S1563">
        <v>1</v>
      </c>
      <c r="T1563">
        <v>591101</v>
      </c>
      <c r="U1563">
        <v>14</v>
      </c>
      <c r="V1563" s="17" t="str">
        <f t="shared" ref="V1563:V1626" si="230">CONCATENATE(U1563,"-",T1563)</f>
        <v>14-591101</v>
      </c>
      <c r="W1563" t="s">
        <v>1602</v>
      </c>
      <c r="X1563" s="17" t="s">
        <v>40</v>
      </c>
      <c r="Y1563" s="14">
        <v>44277</v>
      </c>
      <c r="Z1563" s="16">
        <v>23</v>
      </c>
      <c r="AA1563" s="14">
        <v>44300</v>
      </c>
      <c r="AB1563" s="14">
        <v>44242</v>
      </c>
      <c r="AC1563" s="19">
        <f t="shared" si="224"/>
        <v>11760000</v>
      </c>
      <c r="AD1563">
        <v>28</v>
      </c>
      <c r="AE1563" s="14">
        <v>44270</v>
      </c>
      <c r="AF1563" s="14">
        <v>44271</v>
      </c>
      <c r="AG1563">
        <v>29</v>
      </c>
      <c r="AH1563" s="14">
        <v>44300</v>
      </c>
      <c r="AI1563" s="14">
        <v>44300</v>
      </c>
      <c r="AJ1563">
        <v>16</v>
      </c>
      <c r="AK1563" s="14">
        <v>44316</v>
      </c>
      <c r="AL1563" s="15">
        <f t="shared" si="229"/>
        <v>11760000</v>
      </c>
      <c r="AM1563" s="16">
        <v>8</v>
      </c>
      <c r="AN1563" s="14">
        <v>44560</v>
      </c>
      <c r="AO1563" s="14">
        <v>44620</v>
      </c>
      <c r="AP1563" s="15" t="s">
        <v>1556</v>
      </c>
      <c r="AQ1563" s="15" t="s">
        <v>1556</v>
      </c>
      <c r="AR1563" s="15" t="s">
        <v>1556</v>
      </c>
      <c r="AS1563" s="15">
        <v>1176000</v>
      </c>
      <c r="AT1563" s="15" t="s">
        <v>1556</v>
      </c>
      <c r="AU1563" s="15" t="s">
        <v>1556</v>
      </c>
      <c r="AV1563" s="15" t="s">
        <v>1556</v>
      </c>
      <c r="AW1563" s="15">
        <v>10584000</v>
      </c>
      <c r="AX1563" s="15"/>
      <c r="AY1563" s="15" t="s">
        <v>1556</v>
      </c>
      <c r="AZ1563" s="15" t="s">
        <v>1556</v>
      </c>
      <c r="BA1563" s="15" t="s">
        <v>1556</v>
      </c>
      <c r="BB1563" s="19">
        <f t="shared" si="228"/>
        <v>1176000</v>
      </c>
      <c r="BC1563" s="15">
        <f t="shared" ref="BC1563:BC1626" si="231">IF((SUM(AP1563:BA1563)=0),"---",(SUM(AP1563:BA1563)))</f>
        <v>11760000</v>
      </c>
      <c r="BD1563" s="15">
        <f t="shared" si="227"/>
        <v>11760000</v>
      </c>
      <c r="BE1563" t="str">
        <f t="shared" ref="BE1563:BE1626" si="232">IF(OR(BD1563="---",BC1563="---"),"---",IF(BD1563-BC1563=0,"OK","REVISAR"))</f>
        <v>OK</v>
      </c>
      <c r="BF1563">
        <f t="shared" ref="BF1563:BF1626" si="233">COUNT(AP1563:BA1563)</f>
        <v>2</v>
      </c>
    </row>
    <row r="1564" spans="1:58" hidden="1">
      <c r="A1564">
        <v>14</v>
      </c>
      <c r="B1564" t="s">
        <v>25</v>
      </c>
      <c r="C1564" t="s">
        <v>1569</v>
      </c>
      <c r="D1564" t="s">
        <v>1565</v>
      </c>
      <c r="E1564" t="s">
        <v>10</v>
      </c>
      <c r="F1564" t="s">
        <v>197</v>
      </c>
      <c r="G1564">
        <v>5911</v>
      </c>
      <c r="H1564">
        <v>38</v>
      </c>
      <c r="I1564" s="15">
        <v>29792000</v>
      </c>
      <c r="J1564" s="15">
        <v>784000</v>
      </c>
      <c r="L1564">
        <v>38</v>
      </c>
      <c r="M1564" t="s">
        <v>40</v>
      </c>
      <c r="N1564" s="17" t="s">
        <v>48</v>
      </c>
      <c r="O1564" t="s">
        <v>114</v>
      </c>
      <c r="Q1564" t="s">
        <v>53</v>
      </c>
      <c r="R1564" t="s">
        <v>117</v>
      </c>
      <c r="S1564">
        <v>1</v>
      </c>
      <c r="T1564">
        <v>591101</v>
      </c>
      <c r="U1564">
        <v>14</v>
      </c>
      <c r="V1564" s="17" t="str">
        <f t="shared" si="230"/>
        <v>14-591101</v>
      </c>
      <c r="W1564" t="s">
        <v>1602</v>
      </c>
      <c r="X1564" s="17" t="s">
        <v>40</v>
      </c>
      <c r="Y1564" s="14">
        <v>44277</v>
      </c>
      <c r="Z1564" s="16">
        <v>23</v>
      </c>
      <c r="AA1564" s="14">
        <v>44300</v>
      </c>
      <c r="AB1564" s="14">
        <v>44242</v>
      </c>
      <c r="AC1564" s="19">
        <f t="shared" si="224"/>
        <v>29792000</v>
      </c>
      <c r="AD1564">
        <v>28</v>
      </c>
      <c r="AE1564" s="14">
        <v>44270</v>
      </c>
      <c r="AF1564" s="14">
        <v>44271</v>
      </c>
      <c r="AG1564">
        <v>29</v>
      </c>
      <c r="AH1564" s="14">
        <v>44300</v>
      </c>
      <c r="AI1564" s="14">
        <v>44300</v>
      </c>
      <c r="AJ1564">
        <v>16</v>
      </c>
      <c r="AK1564" s="14">
        <v>44316</v>
      </c>
      <c r="AL1564" s="15">
        <f t="shared" si="229"/>
        <v>29792000</v>
      </c>
      <c r="AM1564" s="16">
        <v>8</v>
      </c>
      <c r="AN1564" s="14">
        <v>44560</v>
      </c>
      <c r="AO1564" s="14">
        <v>44620</v>
      </c>
      <c r="AP1564" s="15" t="s">
        <v>1556</v>
      </c>
      <c r="AQ1564" s="15" t="s">
        <v>1556</v>
      </c>
      <c r="AR1564" s="15" t="s">
        <v>1556</v>
      </c>
      <c r="AS1564" s="15">
        <v>2979200</v>
      </c>
      <c r="AT1564" s="15" t="s">
        <v>1556</v>
      </c>
      <c r="AU1564" s="15" t="s">
        <v>1556</v>
      </c>
      <c r="AV1564" s="15" t="s">
        <v>1556</v>
      </c>
      <c r="AW1564" s="15">
        <v>26812800</v>
      </c>
      <c r="AX1564" s="15"/>
      <c r="AY1564" s="15" t="s">
        <v>1556</v>
      </c>
      <c r="AZ1564" s="15" t="s">
        <v>1556</v>
      </c>
      <c r="BA1564" s="15" t="s">
        <v>1556</v>
      </c>
      <c r="BB1564" s="19">
        <f t="shared" si="228"/>
        <v>2979200</v>
      </c>
      <c r="BC1564" s="15">
        <f t="shared" si="231"/>
        <v>29792000</v>
      </c>
      <c r="BD1564" s="15">
        <f t="shared" si="227"/>
        <v>29792000</v>
      </c>
      <c r="BE1564" t="str">
        <f t="shared" si="232"/>
        <v>OK</v>
      </c>
      <c r="BF1564">
        <f t="shared" si="233"/>
        <v>2</v>
      </c>
    </row>
    <row r="1565" spans="1:58" hidden="1">
      <c r="A1565">
        <v>14</v>
      </c>
      <c r="B1565" t="s">
        <v>25</v>
      </c>
      <c r="C1565" t="s">
        <v>1570</v>
      </c>
      <c r="D1565" t="s">
        <v>1565</v>
      </c>
      <c r="E1565" t="s">
        <v>10</v>
      </c>
      <c r="F1565" t="s">
        <v>197</v>
      </c>
      <c r="G1565">
        <v>5911</v>
      </c>
      <c r="H1565">
        <v>15</v>
      </c>
      <c r="I1565" s="15">
        <v>11760000</v>
      </c>
      <c r="J1565" s="15">
        <v>784000</v>
      </c>
      <c r="L1565">
        <v>15</v>
      </c>
      <c r="M1565" t="s">
        <v>40</v>
      </c>
      <c r="N1565" s="17" t="s">
        <v>48</v>
      </c>
      <c r="O1565" t="s">
        <v>114</v>
      </c>
      <c r="Q1565" t="s">
        <v>53</v>
      </c>
      <c r="R1565" t="s">
        <v>117</v>
      </c>
      <c r="S1565">
        <v>1</v>
      </c>
      <c r="T1565">
        <v>591101</v>
      </c>
      <c r="U1565">
        <v>14</v>
      </c>
      <c r="V1565" s="17" t="str">
        <f t="shared" si="230"/>
        <v>14-591101</v>
      </c>
      <c r="W1565" t="s">
        <v>1602</v>
      </c>
      <c r="X1565" s="17" t="s">
        <v>40</v>
      </c>
      <c r="Y1565" s="14">
        <v>44277</v>
      </c>
      <c r="Z1565" s="16">
        <v>23</v>
      </c>
      <c r="AA1565" s="14">
        <v>44300</v>
      </c>
      <c r="AB1565" s="14">
        <v>44242</v>
      </c>
      <c r="AC1565" s="19">
        <f t="shared" si="224"/>
        <v>11760000</v>
      </c>
      <c r="AD1565">
        <v>28</v>
      </c>
      <c r="AE1565" s="14">
        <v>44270</v>
      </c>
      <c r="AF1565" s="14">
        <v>44271</v>
      </c>
      <c r="AG1565">
        <v>29</v>
      </c>
      <c r="AH1565" s="14">
        <v>44300</v>
      </c>
      <c r="AI1565" s="14">
        <v>44300</v>
      </c>
      <c r="AJ1565">
        <v>16</v>
      </c>
      <c r="AK1565" s="14">
        <v>44316</v>
      </c>
      <c r="AL1565" s="15">
        <f t="shared" si="229"/>
        <v>11760000</v>
      </c>
      <c r="AM1565" s="16">
        <v>8</v>
      </c>
      <c r="AN1565" s="14">
        <v>44560</v>
      </c>
      <c r="AO1565" s="14">
        <v>44620</v>
      </c>
      <c r="AP1565" s="15" t="s">
        <v>1556</v>
      </c>
      <c r="AQ1565" s="15" t="s">
        <v>1556</v>
      </c>
      <c r="AR1565" s="15" t="s">
        <v>1556</v>
      </c>
      <c r="AS1565" s="15">
        <v>1176000</v>
      </c>
      <c r="AT1565" s="15" t="s">
        <v>1556</v>
      </c>
      <c r="AU1565" s="15" t="s">
        <v>1556</v>
      </c>
      <c r="AV1565" s="15" t="s">
        <v>1556</v>
      </c>
      <c r="AW1565" s="15">
        <v>10584000</v>
      </c>
      <c r="AX1565" s="15"/>
      <c r="AY1565" s="15" t="s">
        <v>1556</v>
      </c>
      <c r="AZ1565" s="15" t="s">
        <v>1556</v>
      </c>
      <c r="BA1565" s="15" t="s">
        <v>1556</v>
      </c>
      <c r="BB1565" s="19">
        <f t="shared" si="228"/>
        <v>1176000</v>
      </c>
      <c r="BC1565" s="15">
        <f t="shared" si="231"/>
        <v>11760000</v>
      </c>
      <c r="BD1565" s="15">
        <f t="shared" si="227"/>
        <v>11760000</v>
      </c>
      <c r="BE1565" t="str">
        <f t="shared" si="232"/>
        <v>OK</v>
      </c>
      <c r="BF1565">
        <f t="shared" si="233"/>
        <v>2</v>
      </c>
    </row>
    <row r="1566" spans="1:58" hidden="1">
      <c r="A1566">
        <v>14</v>
      </c>
      <c r="B1566" t="s">
        <v>25</v>
      </c>
      <c r="C1566" t="s">
        <v>1571</v>
      </c>
      <c r="D1566" t="s">
        <v>1565</v>
      </c>
      <c r="E1566" t="s">
        <v>10</v>
      </c>
      <c r="F1566" t="s">
        <v>197</v>
      </c>
      <c r="G1566">
        <v>5911</v>
      </c>
      <c r="H1566">
        <v>24</v>
      </c>
      <c r="I1566" s="15">
        <v>18816000</v>
      </c>
      <c r="J1566" s="15">
        <v>784000</v>
      </c>
      <c r="L1566">
        <v>24</v>
      </c>
      <c r="M1566" t="s">
        <v>40</v>
      </c>
      <c r="N1566" t="s">
        <v>48</v>
      </c>
      <c r="O1566" t="s">
        <v>114</v>
      </c>
      <c r="Q1566" t="s">
        <v>53</v>
      </c>
      <c r="R1566" t="s">
        <v>117</v>
      </c>
      <c r="S1566">
        <v>1</v>
      </c>
      <c r="T1566">
        <v>591101</v>
      </c>
      <c r="U1566">
        <v>14</v>
      </c>
      <c r="V1566" s="17" t="str">
        <f t="shared" si="230"/>
        <v>14-591101</v>
      </c>
      <c r="W1566" t="s">
        <v>1603</v>
      </c>
      <c r="X1566" s="17" t="s">
        <v>40</v>
      </c>
      <c r="Y1566" s="14">
        <v>44277</v>
      </c>
      <c r="Z1566" s="16">
        <v>23</v>
      </c>
      <c r="AA1566" s="14">
        <v>44300</v>
      </c>
      <c r="AB1566" s="14">
        <v>44242</v>
      </c>
      <c r="AC1566" s="19">
        <f t="shared" si="224"/>
        <v>18816000</v>
      </c>
      <c r="AD1566">
        <v>28</v>
      </c>
      <c r="AE1566" s="14">
        <v>44270</v>
      </c>
      <c r="AF1566" s="14">
        <v>44271</v>
      </c>
      <c r="AG1566">
        <v>29</v>
      </c>
      <c r="AH1566" s="14">
        <v>44300</v>
      </c>
      <c r="AI1566" s="14">
        <v>44300</v>
      </c>
      <c r="AJ1566">
        <v>16</v>
      </c>
      <c r="AK1566" s="14">
        <v>44316</v>
      </c>
      <c r="AL1566" s="15">
        <f t="shared" si="229"/>
        <v>18816000</v>
      </c>
      <c r="AM1566" s="16">
        <v>8</v>
      </c>
      <c r="AN1566" s="14">
        <v>44560</v>
      </c>
      <c r="AO1566" s="14">
        <v>44620</v>
      </c>
      <c r="AP1566" s="15" t="s">
        <v>1556</v>
      </c>
      <c r="AQ1566" s="15" t="s">
        <v>1556</v>
      </c>
      <c r="AR1566" s="15" t="s">
        <v>1556</v>
      </c>
      <c r="AS1566" s="15">
        <v>1881600</v>
      </c>
      <c r="AT1566" s="15" t="s">
        <v>1556</v>
      </c>
      <c r="AU1566" s="15" t="s">
        <v>1556</v>
      </c>
      <c r="AV1566" s="15" t="s">
        <v>1556</v>
      </c>
      <c r="AW1566" s="15">
        <v>16934400</v>
      </c>
      <c r="AX1566" s="15"/>
      <c r="AY1566" s="15" t="s">
        <v>1556</v>
      </c>
      <c r="AZ1566" s="15" t="s">
        <v>1556</v>
      </c>
      <c r="BA1566" s="15" t="s">
        <v>1556</v>
      </c>
      <c r="BB1566" s="19">
        <f t="shared" si="228"/>
        <v>1881600</v>
      </c>
      <c r="BC1566" s="15">
        <f t="shared" si="231"/>
        <v>18816000</v>
      </c>
      <c r="BD1566" s="15">
        <f t="shared" si="227"/>
        <v>18816000</v>
      </c>
      <c r="BE1566" t="str">
        <f t="shared" si="232"/>
        <v>OK</v>
      </c>
      <c r="BF1566">
        <f t="shared" si="233"/>
        <v>2</v>
      </c>
    </row>
    <row r="1567" spans="1:58" hidden="1">
      <c r="A1567">
        <v>14</v>
      </c>
      <c r="B1567" t="s">
        <v>25</v>
      </c>
      <c r="C1567" t="s">
        <v>1573</v>
      </c>
      <c r="D1567" t="s">
        <v>1565</v>
      </c>
      <c r="E1567" t="s">
        <v>10</v>
      </c>
      <c r="F1567" t="s">
        <v>197</v>
      </c>
      <c r="G1567">
        <v>5911</v>
      </c>
      <c r="H1567">
        <v>15</v>
      </c>
      <c r="I1567" s="15">
        <v>11760000</v>
      </c>
      <c r="J1567" s="15">
        <v>784000</v>
      </c>
      <c r="L1567">
        <v>15</v>
      </c>
      <c r="M1567" t="s">
        <v>40</v>
      </c>
      <c r="N1567" t="s">
        <v>48</v>
      </c>
      <c r="O1567" t="s">
        <v>114</v>
      </c>
      <c r="Q1567" t="s">
        <v>53</v>
      </c>
      <c r="R1567" t="s">
        <v>117</v>
      </c>
      <c r="S1567">
        <v>1</v>
      </c>
      <c r="T1567">
        <v>591101</v>
      </c>
      <c r="U1567">
        <v>14</v>
      </c>
      <c r="V1567" s="17" t="str">
        <f t="shared" si="230"/>
        <v>14-591101</v>
      </c>
      <c r="W1567" t="s">
        <v>1601</v>
      </c>
      <c r="X1567" s="17" t="s">
        <v>40</v>
      </c>
      <c r="Y1567" s="14">
        <v>44277</v>
      </c>
      <c r="Z1567" s="16">
        <v>23</v>
      </c>
      <c r="AA1567" s="14">
        <v>44300</v>
      </c>
      <c r="AB1567" s="14">
        <v>44242</v>
      </c>
      <c r="AC1567" s="19">
        <f t="shared" si="224"/>
        <v>11760000</v>
      </c>
      <c r="AD1567">
        <v>28</v>
      </c>
      <c r="AE1567" s="14">
        <v>44270</v>
      </c>
      <c r="AF1567" s="14">
        <v>44271</v>
      </c>
      <c r="AG1567">
        <v>29</v>
      </c>
      <c r="AH1567" s="14">
        <v>44300</v>
      </c>
      <c r="AI1567" s="14">
        <v>44300</v>
      </c>
      <c r="AJ1567">
        <v>16</v>
      </c>
      <c r="AK1567" s="14">
        <v>44316</v>
      </c>
      <c r="AL1567" s="15">
        <f t="shared" si="229"/>
        <v>11760000</v>
      </c>
      <c r="AM1567" s="16">
        <v>8</v>
      </c>
      <c r="AN1567" s="14">
        <v>44560</v>
      </c>
      <c r="AO1567" s="14">
        <v>44620</v>
      </c>
      <c r="AP1567" s="15" t="s">
        <v>1556</v>
      </c>
      <c r="AQ1567" s="15" t="s">
        <v>1556</v>
      </c>
      <c r="AR1567" s="15" t="s">
        <v>1556</v>
      </c>
      <c r="AS1567" s="15">
        <v>1176000</v>
      </c>
      <c r="AT1567" s="15" t="s">
        <v>1556</v>
      </c>
      <c r="AU1567" s="15" t="s">
        <v>1556</v>
      </c>
      <c r="AV1567" s="15" t="s">
        <v>1556</v>
      </c>
      <c r="AW1567" s="15">
        <v>10584000</v>
      </c>
      <c r="AX1567" s="15"/>
      <c r="AY1567" s="15" t="s">
        <v>1556</v>
      </c>
      <c r="AZ1567" s="15" t="s">
        <v>1556</v>
      </c>
      <c r="BA1567" s="15" t="s">
        <v>1556</v>
      </c>
      <c r="BB1567" s="19">
        <f t="shared" si="228"/>
        <v>1176000</v>
      </c>
      <c r="BC1567" s="15">
        <f t="shared" si="231"/>
        <v>11760000</v>
      </c>
      <c r="BD1567" s="15">
        <f t="shared" si="227"/>
        <v>11760000</v>
      </c>
      <c r="BE1567" t="str">
        <f t="shared" si="232"/>
        <v>OK</v>
      </c>
      <c r="BF1567">
        <f t="shared" si="233"/>
        <v>2</v>
      </c>
    </row>
    <row r="1568" spans="1:58" hidden="1">
      <c r="A1568">
        <v>14</v>
      </c>
      <c r="B1568" t="s">
        <v>25</v>
      </c>
      <c r="C1568" t="s">
        <v>1574</v>
      </c>
      <c r="D1568" t="s">
        <v>1565</v>
      </c>
      <c r="E1568" t="s">
        <v>10</v>
      </c>
      <c r="F1568" t="s">
        <v>197</v>
      </c>
      <c r="G1568">
        <v>5911</v>
      </c>
      <c r="H1568">
        <v>15</v>
      </c>
      <c r="I1568" s="15">
        <v>11760000</v>
      </c>
      <c r="J1568" s="15">
        <v>784000</v>
      </c>
      <c r="L1568">
        <v>15</v>
      </c>
      <c r="M1568" t="s">
        <v>40</v>
      </c>
      <c r="N1568" s="17" t="s">
        <v>48</v>
      </c>
      <c r="O1568" t="s">
        <v>114</v>
      </c>
      <c r="Q1568" t="s">
        <v>53</v>
      </c>
      <c r="R1568" t="s">
        <v>117</v>
      </c>
      <c r="S1568">
        <v>1</v>
      </c>
      <c r="T1568">
        <v>591101</v>
      </c>
      <c r="U1568">
        <v>14</v>
      </c>
      <c r="V1568" s="17" t="str">
        <f t="shared" si="230"/>
        <v>14-591101</v>
      </c>
      <c r="W1568" t="s">
        <v>1603</v>
      </c>
      <c r="X1568" s="17" t="s">
        <v>40</v>
      </c>
      <c r="Y1568" s="14">
        <v>44277</v>
      </c>
      <c r="Z1568" s="16">
        <v>23</v>
      </c>
      <c r="AA1568" s="14">
        <v>44300</v>
      </c>
      <c r="AB1568" s="14">
        <v>44242</v>
      </c>
      <c r="AC1568" s="19">
        <f t="shared" si="224"/>
        <v>11760000</v>
      </c>
      <c r="AD1568">
        <v>28</v>
      </c>
      <c r="AE1568" s="14">
        <v>44270</v>
      </c>
      <c r="AF1568" s="14">
        <v>44271</v>
      </c>
      <c r="AG1568">
        <v>29</v>
      </c>
      <c r="AH1568" s="14">
        <v>44300</v>
      </c>
      <c r="AI1568" s="14">
        <v>44300</v>
      </c>
      <c r="AJ1568">
        <v>16</v>
      </c>
      <c r="AK1568" s="14">
        <v>44316</v>
      </c>
      <c r="AL1568" s="15">
        <f t="shared" si="229"/>
        <v>11760000</v>
      </c>
      <c r="AM1568" s="16">
        <v>8</v>
      </c>
      <c r="AN1568" s="14">
        <v>44560</v>
      </c>
      <c r="AO1568" s="14">
        <v>44620</v>
      </c>
      <c r="AP1568" s="15" t="s">
        <v>1556</v>
      </c>
      <c r="AQ1568" s="15" t="s">
        <v>1556</v>
      </c>
      <c r="AR1568" s="15" t="s">
        <v>1556</v>
      </c>
      <c r="AS1568" s="15">
        <v>1176000</v>
      </c>
      <c r="AT1568" s="15" t="s">
        <v>1556</v>
      </c>
      <c r="AU1568" s="15" t="s">
        <v>1556</v>
      </c>
      <c r="AV1568" s="15" t="s">
        <v>1556</v>
      </c>
      <c r="AW1568" s="15">
        <v>10584000</v>
      </c>
      <c r="AX1568" s="15"/>
      <c r="AY1568" s="15" t="s">
        <v>1556</v>
      </c>
      <c r="AZ1568" s="15" t="s">
        <v>1556</v>
      </c>
      <c r="BA1568" s="15" t="s">
        <v>1556</v>
      </c>
      <c r="BB1568" s="19">
        <f t="shared" si="228"/>
        <v>1176000</v>
      </c>
      <c r="BC1568" s="15">
        <f t="shared" si="231"/>
        <v>11760000</v>
      </c>
      <c r="BD1568" s="15">
        <f t="shared" si="227"/>
        <v>11760000</v>
      </c>
      <c r="BE1568" t="str">
        <f t="shared" si="232"/>
        <v>OK</v>
      </c>
      <c r="BF1568">
        <f t="shared" si="233"/>
        <v>2</v>
      </c>
    </row>
    <row r="1569" spans="1:58" hidden="1">
      <c r="A1569">
        <v>14</v>
      </c>
      <c r="B1569" t="s">
        <v>25</v>
      </c>
      <c r="C1569" t="s">
        <v>1575</v>
      </c>
      <c r="D1569" t="s">
        <v>1565</v>
      </c>
      <c r="E1569" t="s">
        <v>10</v>
      </c>
      <c r="F1569" t="s">
        <v>197</v>
      </c>
      <c r="G1569">
        <v>5911</v>
      </c>
      <c r="H1569">
        <v>30</v>
      </c>
      <c r="I1569" s="15">
        <v>23520000</v>
      </c>
      <c r="J1569" s="15">
        <v>784000</v>
      </c>
      <c r="L1569">
        <v>30</v>
      </c>
      <c r="M1569" t="s">
        <v>40</v>
      </c>
      <c r="N1569" s="17" t="s">
        <v>48</v>
      </c>
      <c r="O1569" t="s">
        <v>114</v>
      </c>
      <c r="Q1569" t="s">
        <v>53</v>
      </c>
      <c r="R1569" t="s">
        <v>117</v>
      </c>
      <c r="S1569">
        <v>1</v>
      </c>
      <c r="T1569">
        <v>591101</v>
      </c>
      <c r="U1569">
        <v>14</v>
      </c>
      <c r="V1569" s="17" t="str">
        <f t="shared" si="230"/>
        <v>14-591101</v>
      </c>
      <c r="W1569" t="s">
        <v>1603</v>
      </c>
      <c r="X1569" s="17" t="s">
        <v>40</v>
      </c>
      <c r="Y1569" s="14">
        <v>44277</v>
      </c>
      <c r="Z1569" s="16">
        <v>23</v>
      </c>
      <c r="AA1569" s="14">
        <v>44300</v>
      </c>
      <c r="AB1569" s="14">
        <v>44242</v>
      </c>
      <c r="AC1569" s="19">
        <f t="shared" si="224"/>
        <v>23520000</v>
      </c>
      <c r="AD1569">
        <v>28</v>
      </c>
      <c r="AE1569" s="14">
        <v>44270</v>
      </c>
      <c r="AF1569" s="14">
        <v>44271</v>
      </c>
      <c r="AG1569">
        <v>29</v>
      </c>
      <c r="AH1569" s="14">
        <v>44300</v>
      </c>
      <c r="AI1569" s="14">
        <v>44300</v>
      </c>
      <c r="AJ1569">
        <v>16</v>
      </c>
      <c r="AK1569" s="14">
        <v>44316</v>
      </c>
      <c r="AL1569" s="15">
        <f t="shared" si="229"/>
        <v>23520000</v>
      </c>
      <c r="AM1569" s="16">
        <v>8</v>
      </c>
      <c r="AN1569" s="14">
        <v>44560</v>
      </c>
      <c r="AO1569" s="14">
        <v>44620</v>
      </c>
      <c r="AP1569" s="15" t="s">
        <v>1556</v>
      </c>
      <c r="AQ1569" s="15" t="s">
        <v>1556</v>
      </c>
      <c r="AR1569" s="15" t="s">
        <v>1556</v>
      </c>
      <c r="AS1569" s="15">
        <v>2352000</v>
      </c>
      <c r="AT1569" s="15" t="s">
        <v>1556</v>
      </c>
      <c r="AU1569" s="15" t="s">
        <v>1556</v>
      </c>
      <c r="AV1569" s="15" t="s">
        <v>1556</v>
      </c>
      <c r="AW1569" s="15">
        <v>21168000</v>
      </c>
      <c r="AX1569" s="15"/>
      <c r="AY1569" s="15" t="s">
        <v>1556</v>
      </c>
      <c r="AZ1569" s="15" t="s">
        <v>1556</v>
      </c>
      <c r="BA1569" s="15" t="s">
        <v>1556</v>
      </c>
      <c r="BB1569" s="19">
        <f t="shared" si="228"/>
        <v>2352000</v>
      </c>
      <c r="BC1569" s="15">
        <f t="shared" si="231"/>
        <v>23520000</v>
      </c>
      <c r="BD1569" s="15">
        <f t="shared" si="227"/>
        <v>23520000</v>
      </c>
      <c r="BE1569" t="str">
        <f t="shared" si="232"/>
        <v>OK</v>
      </c>
      <c r="BF1569">
        <f t="shared" si="233"/>
        <v>2</v>
      </c>
    </row>
    <row r="1570" spans="1:58" hidden="1">
      <c r="A1570">
        <v>14</v>
      </c>
      <c r="B1570" t="s">
        <v>25</v>
      </c>
      <c r="C1570" t="s">
        <v>1576</v>
      </c>
      <c r="D1570" t="s">
        <v>1565</v>
      </c>
      <c r="E1570" t="s">
        <v>10</v>
      </c>
      <c r="F1570" t="s">
        <v>197</v>
      </c>
      <c r="G1570">
        <v>5911</v>
      </c>
      <c r="H1570">
        <v>25</v>
      </c>
      <c r="I1570" s="15">
        <v>19600000</v>
      </c>
      <c r="J1570" s="15">
        <v>784000</v>
      </c>
      <c r="L1570">
        <v>25</v>
      </c>
      <c r="M1570" t="s">
        <v>40</v>
      </c>
      <c r="N1570" t="s">
        <v>48</v>
      </c>
      <c r="O1570" t="s">
        <v>114</v>
      </c>
      <c r="Q1570" t="s">
        <v>53</v>
      </c>
      <c r="R1570" t="s">
        <v>117</v>
      </c>
      <c r="S1570">
        <v>1</v>
      </c>
      <c r="T1570">
        <v>591101</v>
      </c>
      <c r="U1570">
        <v>14</v>
      </c>
      <c r="V1570" s="17" t="str">
        <f t="shared" si="230"/>
        <v>14-591101</v>
      </c>
      <c r="W1570" t="s">
        <v>1601</v>
      </c>
      <c r="X1570" s="17" t="s">
        <v>40</v>
      </c>
      <c r="Y1570" s="14">
        <v>44277</v>
      </c>
      <c r="Z1570" s="16">
        <v>23</v>
      </c>
      <c r="AA1570" s="14">
        <v>44300</v>
      </c>
      <c r="AB1570" s="14">
        <v>44242</v>
      </c>
      <c r="AC1570" s="19">
        <f t="shared" si="224"/>
        <v>19600000</v>
      </c>
      <c r="AD1570">
        <v>28</v>
      </c>
      <c r="AE1570" s="14">
        <v>44270</v>
      </c>
      <c r="AF1570" s="14">
        <v>44271</v>
      </c>
      <c r="AG1570">
        <v>29</v>
      </c>
      <c r="AH1570" s="14">
        <v>44300</v>
      </c>
      <c r="AI1570" s="14">
        <v>44300</v>
      </c>
      <c r="AJ1570">
        <v>16</v>
      </c>
      <c r="AK1570" s="14">
        <v>44316</v>
      </c>
      <c r="AL1570" s="15">
        <f t="shared" si="229"/>
        <v>19600000</v>
      </c>
      <c r="AM1570" s="16">
        <v>8</v>
      </c>
      <c r="AN1570" s="14">
        <v>44560</v>
      </c>
      <c r="AO1570" s="14">
        <v>44620</v>
      </c>
      <c r="AP1570" s="15" t="s">
        <v>1556</v>
      </c>
      <c r="AQ1570" s="15" t="s">
        <v>1556</v>
      </c>
      <c r="AR1570" s="15" t="s">
        <v>1556</v>
      </c>
      <c r="AS1570" s="15">
        <v>1960000</v>
      </c>
      <c r="AT1570" s="15" t="s">
        <v>1556</v>
      </c>
      <c r="AU1570" s="15" t="s">
        <v>1556</v>
      </c>
      <c r="AV1570" s="15" t="s">
        <v>1556</v>
      </c>
      <c r="AW1570" s="15">
        <v>17640000</v>
      </c>
      <c r="AX1570" s="15"/>
      <c r="AY1570" s="15" t="s">
        <v>1556</v>
      </c>
      <c r="AZ1570" s="15" t="s">
        <v>1556</v>
      </c>
      <c r="BA1570" s="15" t="s">
        <v>1556</v>
      </c>
      <c r="BB1570" s="19">
        <f t="shared" si="228"/>
        <v>1960000</v>
      </c>
      <c r="BC1570" s="15">
        <f t="shared" si="231"/>
        <v>19600000</v>
      </c>
      <c r="BD1570" s="15">
        <f t="shared" si="227"/>
        <v>19600000</v>
      </c>
      <c r="BE1570" t="str">
        <f t="shared" si="232"/>
        <v>OK</v>
      </c>
      <c r="BF1570">
        <f t="shared" si="233"/>
        <v>2</v>
      </c>
    </row>
    <row r="1571" spans="1:58" hidden="1">
      <c r="A1571">
        <v>14</v>
      </c>
      <c r="B1571" t="s">
        <v>25</v>
      </c>
      <c r="C1571" t="s">
        <v>1559</v>
      </c>
      <c r="D1571" t="s">
        <v>1565</v>
      </c>
      <c r="E1571" t="s">
        <v>10</v>
      </c>
      <c r="F1571" t="s">
        <v>197</v>
      </c>
      <c r="G1571">
        <v>5911</v>
      </c>
      <c r="H1571">
        <v>28</v>
      </c>
      <c r="I1571" s="15">
        <v>21952000</v>
      </c>
      <c r="J1571" s="15">
        <v>784000</v>
      </c>
      <c r="L1571">
        <v>28</v>
      </c>
      <c r="M1571" t="s">
        <v>40</v>
      </c>
      <c r="N1571" s="17" t="s">
        <v>48</v>
      </c>
      <c r="O1571" t="s">
        <v>114</v>
      </c>
      <c r="Q1571" t="s">
        <v>53</v>
      </c>
      <c r="R1571" t="s">
        <v>117</v>
      </c>
      <c r="S1571">
        <v>1</v>
      </c>
      <c r="T1571">
        <v>591101</v>
      </c>
      <c r="U1571">
        <v>14</v>
      </c>
      <c r="V1571" s="17" t="str">
        <f t="shared" si="230"/>
        <v>14-591101</v>
      </c>
      <c r="W1571" t="s">
        <v>1603</v>
      </c>
      <c r="X1571" s="17" t="s">
        <v>40</v>
      </c>
      <c r="Y1571" s="14">
        <v>44277</v>
      </c>
      <c r="Z1571" s="16">
        <v>23</v>
      </c>
      <c r="AA1571" s="14">
        <v>44300</v>
      </c>
      <c r="AB1571" s="14">
        <v>44242</v>
      </c>
      <c r="AC1571" s="19">
        <f t="shared" si="224"/>
        <v>21952000</v>
      </c>
      <c r="AD1571">
        <v>28</v>
      </c>
      <c r="AE1571" s="14">
        <v>44270</v>
      </c>
      <c r="AF1571" s="14">
        <v>44271</v>
      </c>
      <c r="AG1571">
        <v>29</v>
      </c>
      <c r="AH1571" s="14">
        <v>44300</v>
      </c>
      <c r="AI1571" s="14">
        <v>44300</v>
      </c>
      <c r="AJ1571">
        <v>16</v>
      </c>
      <c r="AK1571" s="14">
        <v>44316</v>
      </c>
      <c r="AL1571" s="15">
        <f t="shared" si="229"/>
        <v>21952000</v>
      </c>
      <c r="AM1571" s="16">
        <v>8</v>
      </c>
      <c r="AN1571" s="14">
        <v>44560</v>
      </c>
      <c r="AO1571" s="14">
        <v>44620</v>
      </c>
      <c r="AP1571" s="15" t="s">
        <v>1556</v>
      </c>
      <c r="AQ1571" s="15" t="s">
        <v>1556</v>
      </c>
      <c r="AR1571" s="15" t="s">
        <v>1556</v>
      </c>
      <c r="AS1571" s="15">
        <v>2195200</v>
      </c>
      <c r="AT1571" s="15" t="s">
        <v>1556</v>
      </c>
      <c r="AU1571" s="15" t="s">
        <v>1556</v>
      </c>
      <c r="AV1571" s="15" t="s">
        <v>1556</v>
      </c>
      <c r="AW1571" s="15">
        <v>19756800</v>
      </c>
      <c r="AX1571" s="15"/>
      <c r="AY1571" s="15" t="s">
        <v>1556</v>
      </c>
      <c r="AZ1571" s="15" t="s">
        <v>1556</v>
      </c>
      <c r="BA1571" s="15" t="s">
        <v>1556</v>
      </c>
      <c r="BB1571" s="19">
        <f t="shared" si="228"/>
        <v>2195200</v>
      </c>
      <c r="BC1571" s="15">
        <f t="shared" si="231"/>
        <v>21952000</v>
      </c>
      <c r="BD1571" s="15">
        <f t="shared" si="227"/>
        <v>21952000</v>
      </c>
      <c r="BE1571" t="str">
        <f t="shared" si="232"/>
        <v>OK</v>
      </c>
      <c r="BF1571">
        <f t="shared" si="233"/>
        <v>2</v>
      </c>
    </row>
    <row r="1572" spans="1:58" hidden="1">
      <c r="A1572">
        <v>14</v>
      </c>
      <c r="B1572" t="s">
        <v>25</v>
      </c>
      <c r="C1572" t="s">
        <v>169</v>
      </c>
      <c r="D1572" t="s">
        <v>1563</v>
      </c>
      <c r="E1572" t="s">
        <v>10</v>
      </c>
      <c r="F1572" t="s">
        <v>197</v>
      </c>
      <c r="G1572">
        <v>5911</v>
      </c>
      <c r="H1572">
        <v>10</v>
      </c>
      <c r="I1572" s="15">
        <v>7840000</v>
      </c>
      <c r="J1572" s="15">
        <v>784000</v>
      </c>
      <c r="L1572">
        <v>10</v>
      </c>
      <c r="M1572" t="s">
        <v>40</v>
      </c>
      <c r="N1572" t="s">
        <v>48</v>
      </c>
      <c r="O1572" t="s">
        <v>114</v>
      </c>
      <c r="P1572" t="s">
        <v>1604</v>
      </c>
      <c r="Q1572" t="s">
        <v>52</v>
      </c>
      <c r="R1572" t="s">
        <v>117</v>
      </c>
      <c r="S1572">
        <v>1</v>
      </c>
      <c r="T1572">
        <v>591101</v>
      </c>
      <c r="U1572">
        <v>14</v>
      </c>
      <c r="V1572" s="17" t="str">
        <f t="shared" si="230"/>
        <v>14-591101</v>
      </c>
      <c r="W1572" t="s">
        <v>1601</v>
      </c>
      <c r="X1572" s="17" t="s">
        <v>40</v>
      </c>
      <c r="Y1572" s="14"/>
      <c r="AA1572" s="14"/>
      <c r="AB1572" s="14">
        <v>44242</v>
      </c>
      <c r="AC1572" s="19">
        <f t="shared" si="224"/>
        <v>7840000</v>
      </c>
      <c r="AD1572">
        <v>28</v>
      </c>
      <c r="AE1572" s="14">
        <v>44270</v>
      </c>
      <c r="AF1572" s="14">
        <v>44271</v>
      </c>
      <c r="AG1572">
        <v>29</v>
      </c>
      <c r="AH1572" s="14">
        <v>44300</v>
      </c>
      <c r="AI1572" s="14">
        <v>44300</v>
      </c>
      <c r="AJ1572">
        <v>16</v>
      </c>
      <c r="AK1572" s="14">
        <v>44316</v>
      </c>
      <c r="AL1572" s="15">
        <f t="shared" si="229"/>
        <v>7840000</v>
      </c>
      <c r="AM1572" s="16">
        <v>8</v>
      </c>
      <c r="AN1572" s="14">
        <v>44560</v>
      </c>
      <c r="AO1572" s="14">
        <v>44620</v>
      </c>
      <c r="AP1572" s="15" t="s">
        <v>1556</v>
      </c>
      <c r="AQ1572" s="15" t="s">
        <v>1556</v>
      </c>
      <c r="AR1572" s="15" t="s">
        <v>1556</v>
      </c>
      <c r="AS1572" s="15">
        <v>784000</v>
      </c>
      <c r="AT1572" s="15" t="s">
        <v>1556</v>
      </c>
      <c r="AU1572" s="15" t="s">
        <v>1556</v>
      </c>
      <c r="AV1572" s="15" t="s">
        <v>1556</v>
      </c>
      <c r="AW1572" s="15">
        <v>7056000</v>
      </c>
      <c r="AX1572" s="15"/>
      <c r="AY1572" s="15" t="s">
        <v>1556</v>
      </c>
      <c r="AZ1572" s="15" t="s">
        <v>1556</v>
      </c>
      <c r="BA1572" s="15" t="s">
        <v>1556</v>
      </c>
      <c r="BB1572" s="19">
        <f t="shared" si="228"/>
        <v>784000</v>
      </c>
      <c r="BC1572" s="15">
        <f t="shared" si="231"/>
        <v>7840000</v>
      </c>
      <c r="BD1572" s="15">
        <f t="shared" si="227"/>
        <v>7840000</v>
      </c>
      <c r="BE1572" t="str">
        <f t="shared" si="232"/>
        <v>OK</v>
      </c>
      <c r="BF1572">
        <f t="shared" si="233"/>
        <v>2</v>
      </c>
    </row>
    <row r="1573" spans="1:58" hidden="1">
      <c r="A1573">
        <v>14</v>
      </c>
      <c r="B1573" t="s">
        <v>25</v>
      </c>
      <c r="C1573" t="s">
        <v>1578</v>
      </c>
      <c r="D1573" t="s">
        <v>1565</v>
      </c>
      <c r="E1573" t="s">
        <v>10</v>
      </c>
      <c r="F1573" t="s">
        <v>197</v>
      </c>
      <c r="G1573">
        <v>5911</v>
      </c>
      <c r="H1573">
        <v>25</v>
      </c>
      <c r="I1573" s="15">
        <v>19600000</v>
      </c>
      <c r="J1573" s="15">
        <v>784000</v>
      </c>
      <c r="L1573">
        <v>25</v>
      </c>
      <c r="M1573" t="s">
        <v>40</v>
      </c>
      <c r="N1573" s="17" t="s">
        <v>48</v>
      </c>
      <c r="O1573" t="s">
        <v>114</v>
      </c>
      <c r="Q1573" t="s">
        <v>53</v>
      </c>
      <c r="R1573" t="s">
        <v>117</v>
      </c>
      <c r="S1573">
        <v>1</v>
      </c>
      <c r="T1573">
        <v>591101</v>
      </c>
      <c r="U1573">
        <v>14</v>
      </c>
      <c r="V1573" s="17" t="str">
        <f t="shared" si="230"/>
        <v>14-591101</v>
      </c>
      <c r="W1573" t="s">
        <v>1602</v>
      </c>
      <c r="X1573" s="17" t="s">
        <v>40</v>
      </c>
      <c r="Y1573" s="14">
        <v>44277</v>
      </c>
      <c r="Z1573" s="16">
        <v>23</v>
      </c>
      <c r="AA1573" s="14">
        <v>44300</v>
      </c>
      <c r="AB1573" s="14">
        <v>44242</v>
      </c>
      <c r="AC1573" s="19">
        <f t="shared" si="224"/>
        <v>19600000</v>
      </c>
      <c r="AD1573">
        <v>28</v>
      </c>
      <c r="AE1573" s="14">
        <v>44270</v>
      </c>
      <c r="AF1573" s="14">
        <v>44271</v>
      </c>
      <c r="AG1573">
        <v>29</v>
      </c>
      <c r="AH1573" s="14">
        <v>44300</v>
      </c>
      <c r="AI1573" s="14">
        <v>44300</v>
      </c>
      <c r="AJ1573">
        <v>16</v>
      </c>
      <c r="AK1573" s="14">
        <v>44316</v>
      </c>
      <c r="AL1573" s="15">
        <f t="shared" si="229"/>
        <v>19600000</v>
      </c>
      <c r="AM1573" s="16">
        <v>8</v>
      </c>
      <c r="AN1573" s="14">
        <v>44560</v>
      </c>
      <c r="AO1573" s="14">
        <v>44620</v>
      </c>
      <c r="AP1573" s="15" t="s">
        <v>1556</v>
      </c>
      <c r="AQ1573" s="15" t="s">
        <v>1556</v>
      </c>
      <c r="AR1573" s="15" t="s">
        <v>1556</v>
      </c>
      <c r="AS1573" s="15">
        <v>1960000</v>
      </c>
      <c r="AT1573" s="15" t="s">
        <v>1556</v>
      </c>
      <c r="AU1573" s="15" t="s">
        <v>1556</v>
      </c>
      <c r="AV1573" s="15" t="s">
        <v>1556</v>
      </c>
      <c r="AW1573" s="15">
        <v>17640000</v>
      </c>
      <c r="AX1573" s="15"/>
      <c r="AY1573" s="15" t="s">
        <v>1556</v>
      </c>
      <c r="AZ1573" s="15" t="s">
        <v>1556</v>
      </c>
      <c r="BA1573" s="15" t="s">
        <v>1556</v>
      </c>
      <c r="BB1573" s="19">
        <f t="shared" si="228"/>
        <v>1960000</v>
      </c>
      <c r="BC1573" s="15">
        <f t="shared" si="231"/>
        <v>19600000</v>
      </c>
      <c r="BD1573" s="15">
        <f t="shared" si="227"/>
        <v>19600000</v>
      </c>
      <c r="BE1573" t="str">
        <f t="shared" si="232"/>
        <v>OK</v>
      </c>
      <c r="BF1573">
        <f t="shared" si="233"/>
        <v>2</v>
      </c>
    </row>
    <row r="1574" spans="1:58" hidden="1">
      <c r="A1574">
        <v>14</v>
      </c>
      <c r="B1574" t="s">
        <v>25</v>
      </c>
      <c r="C1574" t="s">
        <v>1579</v>
      </c>
      <c r="D1574" t="s">
        <v>1565</v>
      </c>
      <c r="E1574" t="s">
        <v>10</v>
      </c>
      <c r="F1574" t="s">
        <v>197</v>
      </c>
      <c r="G1574">
        <v>5911</v>
      </c>
      <c r="H1574">
        <v>48</v>
      </c>
      <c r="I1574" s="15">
        <v>37632000</v>
      </c>
      <c r="J1574" s="15">
        <v>784000</v>
      </c>
      <c r="L1574">
        <v>48</v>
      </c>
      <c r="M1574" t="s">
        <v>40</v>
      </c>
      <c r="N1574" t="s">
        <v>48</v>
      </c>
      <c r="O1574" t="s">
        <v>114</v>
      </c>
      <c r="Q1574" t="s">
        <v>53</v>
      </c>
      <c r="R1574" t="s">
        <v>117</v>
      </c>
      <c r="S1574">
        <v>1</v>
      </c>
      <c r="T1574">
        <v>591101</v>
      </c>
      <c r="U1574">
        <v>14</v>
      </c>
      <c r="V1574" s="17" t="str">
        <f t="shared" si="230"/>
        <v>14-591101</v>
      </c>
      <c r="W1574" t="s">
        <v>1601</v>
      </c>
      <c r="X1574" s="17" t="s">
        <v>40</v>
      </c>
      <c r="Y1574" s="14">
        <v>44277</v>
      </c>
      <c r="Z1574" s="16">
        <v>23</v>
      </c>
      <c r="AA1574" s="14">
        <v>44300</v>
      </c>
      <c r="AB1574" s="14">
        <v>44242</v>
      </c>
      <c r="AC1574" s="19">
        <f t="shared" si="224"/>
        <v>37632000</v>
      </c>
      <c r="AD1574">
        <v>28</v>
      </c>
      <c r="AE1574" s="14">
        <v>44270</v>
      </c>
      <c r="AF1574" s="14">
        <v>44271</v>
      </c>
      <c r="AG1574">
        <v>29</v>
      </c>
      <c r="AH1574" s="14">
        <v>44300</v>
      </c>
      <c r="AI1574" s="14">
        <v>44300</v>
      </c>
      <c r="AJ1574">
        <v>16</v>
      </c>
      <c r="AK1574" s="14">
        <v>44316</v>
      </c>
      <c r="AL1574" s="15">
        <f t="shared" si="229"/>
        <v>37632000</v>
      </c>
      <c r="AM1574" s="16">
        <v>8</v>
      </c>
      <c r="AN1574" s="14">
        <v>44560</v>
      </c>
      <c r="AO1574" s="14">
        <v>44620</v>
      </c>
      <c r="AP1574" s="15" t="s">
        <v>1556</v>
      </c>
      <c r="AQ1574" s="15" t="s">
        <v>1556</v>
      </c>
      <c r="AR1574" s="15" t="s">
        <v>1556</v>
      </c>
      <c r="AS1574" s="15">
        <v>3763200</v>
      </c>
      <c r="AT1574" s="15" t="s">
        <v>1556</v>
      </c>
      <c r="AU1574" s="15" t="s">
        <v>1556</v>
      </c>
      <c r="AV1574" s="15" t="s">
        <v>1556</v>
      </c>
      <c r="AW1574" s="15">
        <v>33868800</v>
      </c>
      <c r="AX1574" s="15"/>
      <c r="AY1574" s="15" t="s">
        <v>1556</v>
      </c>
      <c r="AZ1574" s="15" t="s">
        <v>1556</v>
      </c>
      <c r="BA1574" s="15" t="s">
        <v>1556</v>
      </c>
      <c r="BB1574" s="19">
        <f t="shared" si="228"/>
        <v>3763200</v>
      </c>
      <c r="BC1574" s="15">
        <f t="shared" si="231"/>
        <v>37632000</v>
      </c>
      <c r="BD1574" s="15">
        <f t="shared" si="227"/>
        <v>37632000</v>
      </c>
      <c r="BE1574" t="str">
        <f t="shared" si="232"/>
        <v>OK</v>
      </c>
      <c r="BF1574">
        <f t="shared" si="233"/>
        <v>2</v>
      </c>
    </row>
    <row r="1575" spans="1:58" hidden="1">
      <c r="A1575">
        <v>14</v>
      </c>
      <c r="B1575" t="s">
        <v>25</v>
      </c>
      <c r="C1575" t="s">
        <v>1552</v>
      </c>
      <c r="D1575" t="s">
        <v>1565</v>
      </c>
      <c r="E1575" t="s">
        <v>10</v>
      </c>
      <c r="F1575" t="s">
        <v>197</v>
      </c>
      <c r="G1575">
        <v>5911</v>
      </c>
      <c r="H1575">
        <v>15</v>
      </c>
      <c r="I1575" s="15">
        <v>11760000</v>
      </c>
      <c r="J1575" s="15">
        <v>784000</v>
      </c>
      <c r="L1575">
        <v>15</v>
      </c>
      <c r="M1575" t="s">
        <v>40</v>
      </c>
      <c r="N1575" t="s">
        <v>48</v>
      </c>
      <c r="O1575" t="s">
        <v>114</v>
      </c>
      <c r="Q1575" t="s">
        <v>53</v>
      </c>
      <c r="R1575" t="s">
        <v>117</v>
      </c>
      <c r="S1575">
        <v>2</v>
      </c>
      <c r="T1575">
        <v>591102</v>
      </c>
      <c r="U1575">
        <v>14</v>
      </c>
      <c r="V1575" s="17" t="str">
        <f t="shared" si="230"/>
        <v>14-591102</v>
      </c>
      <c r="W1575" t="s">
        <v>1605</v>
      </c>
      <c r="X1575" s="17" t="s">
        <v>40</v>
      </c>
      <c r="Y1575" s="14">
        <v>44277</v>
      </c>
      <c r="Z1575" s="16">
        <v>23</v>
      </c>
      <c r="AA1575" s="14">
        <v>44300</v>
      </c>
      <c r="AB1575" s="14">
        <v>44242</v>
      </c>
      <c r="AC1575" s="19">
        <f t="shared" ref="AC1575:AC1632" si="234">I1575</f>
        <v>11760000</v>
      </c>
      <c r="AD1575">
        <v>28</v>
      </c>
      <c r="AE1575" s="14">
        <v>44270</v>
      </c>
      <c r="AF1575" s="14">
        <v>44271</v>
      </c>
      <c r="AG1575">
        <v>27</v>
      </c>
      <c r="AH1575" s="14">
        <v>44298</v>
      </c>
      <c r="AI1575" s="14">
        <v>44301</v>
      </c>
      <c r="AJ1575">
        <v>14</v>
      </c>
      <c r="AK1575" s="14">
        <v>44315</v>
      </c>
      <c r="AL1575" s="15">
        <f t="shared" si="229"/>
        <v>11760000</v>
      </c>
      <c r="AM1575" s="16">
        <v>8</v>
      </c>
      <c r="AN1575" s="14">
        <v>44559</v>
      </c>
      <c r="AO1575" s="14">
        <v>44619</v>
      </c>
      <c r="AP1575" s="15" t="s">
        <v>1556</v>
      </c>
      <c r="AQ1575" s="15" t="s">
        <v>1556</v>
      </c>
      <c r="AR1575" s="15" t="s">
        <v>1556</v>
      </c>
      <c r="AS1575" s="15">
        <v>1176000</v>
      </c>
      <c r="AT1575" s="15" t="s">
        <v>1556</v>
      </c>
      <c r="AU1575" s="15" t="s">
        <v>1556</v>
      </c>
      <c r="AV1575" s="15" t="s">
        <v>1556</v>
      </c>
      <c r="AW1575" s="15" t="s">
        <v>1556</v>
      </c>
      <c r="AX1575" s="15">
        <v>10584000</v>
      </c>
      <c r="AY1575" s="15" t="s">
        <v>1556</v>
      </c>
      <c r="AZ1575" s="15" t="s">
        <v>1556</v>
      </c>
      <c r="BA1575" s="15" t="s">
        <v>1556</v>
      </c>
      <c r="BB1575" s="19">
        <f t="shared" si="228"/>
        <v>1176000</v>
      </c>
      <c r="BC1575" s="15">
        <f t="shared" si="231"/>
        <v>11760000</v>
      </c>
      <c r="BD1575" s="15">
        <f t="shared" si="227"/>
        <v>11760000</v>
      </c>
      <c r="BE1575" t="str">
        <f t="shared" si="232"/>
        <v>OK</v>
      </c>
      <c r="BF1575">
        <f t="shared" si="233"/>
        <v>2</v>
      </c>
    </row>
    <row r="1576" spans="1:58" hidden="1">
      <c r="A1576">
        <v>14</v>
      </c>
      <c r="B1576" t="s">
        <v>25</v>
      </c>
      <c r="C1576" t="s">
        <v>1567</v>
      </c>
      <c r="D1576" t="s">
        <v>1565</v>
      </c>
      <c r="E1576" t="s">
        <v>10</v>
      </c>
      <c r="F1576" s="17" t="s">
        <v>197</v>
      </c>
      <c r="G1576">
        <v>5911</v>
      </c>
      <c r="H1576">
        <v>15</v>
      </c>
      <c r="I1576" s="15">
        <v>11760000</v>
      </c>
      <c r="J1576" s="15">
        <v>784000</v>
      </c>
      <c r="L1576">
        <v>15</v>
      </c>
      <c r="M1576" t="s">
        <v>40</v>
      </c>
      <c r="N1576" s="17" t="s">
        <v>48</v>
      </c>
      <c r="O1576" t="s">
        <v>114</v>
      </c>
      <c r="Q1576" t="s">
        <v>53</v>
      </c>
      <c r="R1576" t="s">
        <v>117</v>
      </c>
      <c r="S1576">
        <v>2</v>
      </c>
      <c r="T1576">
        <v>591102</v>
      </c>
      <c r="U1576">
        <v>14</v>
      </c>
      <c r="V1576" s="17" t="str">
        <f t="shared" si="230"/>
        <v>14-591102</v>
      </c>
      <c r="W1576" t="s">
        <v>1606</v>
      </c>
      <c r="X1576" s="17" t="s">
        <v>40</v>
      </c>
      <c r="Y1576" s="14">
        <v>44277</v>
      </c>
      <c r="Z1576" s="16">
        <v>23</v>
      </c>
      <c r="AA1576" s="14">
        <v>44300</v>
      </c>
      <c r="AB1576" s="14">
        <v>44242</v>
      </c>
      <c r="AC1576" s="19">
        <f t="shared" si="234"/>
        <v>11760000</v>
      </c>
      <c r="AD1576">
        <v>28</v>
      </c>
      <c r="AE1576" s="14">
        <v>44270</v>
      </c>
      <c r="AF1576" s="14">
        <v>44271</v>
      </c>
      <c r="AG1576">
        <v>27</v>
      </c>
      <c r="AH1576" s="14">
        <v>44298</v>
      </c>
      <c r="AI1576" s="14">
        <v>44301</v>
      </c>
      <c r="AJ1576">
        <v>14</v>
      </c>
      <c r="AK1576" s="14">
        <v>44315</v>
      </c>
      <c r="AL1576" s="15">
        <f t="shared" si="229"/>
        <v>11760000</v>
      </c>
      <c r="AM1576" s="16">
        <v>8</v>
      </c>
      <c r="AN1576" s="14">
        <v>44559</v>
      </c>
      <c r="AO1576" s="14">
        <v>44619</v>
      </c>
      <c r="AP1576" s="15" t="s">
        <v>1556</v>
      </c>
      <c r="AQ1576" s="15" t="s">
        <v>1556</v>
      </c>
      <c r="AR1576" s="15" t="s">
        <v>1556</v>
      </c>
      <c r="AS1576" s="15">
        <v>1176000</v>
      </c>
      <c r="AT1576" s="15" t="s">
        <v>1556</v>
      </c>
      <c r="AU1576" s="15" t="s">
        <v>1556</v>
      </c>
      <c r="AV1576" s="15" t="s">
        <v>1556</v>
      </c>
      <c r="AW1576" s="15" t="s">
        <v>1556</v>
      </c>
      <c r="AX1576" s="15">
        <v>10584000</v>
      </c>
      <c r="AY1576" s="15" t="s">
        <v>1556</v>
      </c>
      <c r="AZ1576" s="15" t="s">
        <v>1556</v>
      </c>
      <c r="BA1576" s="15" t="s">
        <v>1556</v>
      </c>
      <c r="BB1576" s="19">
        <f t="shared" si="228"/>
        <v>1176000</v>
      </c>
      <c r="BC1576" s="15">
        <f t="shared" si="231"/>
        <v>11760000</v>
      </c>
      <c r="BD1576" s="15">
        <f t="shared" si="227"/>
        <v>11760000</v>
      </c>
      <c r="BE1576" t="str">
        <f t="shared" si="232"/>
        <v>OK</v>
      </c>
      <c r="BF1576">
        <f t="shared" si="233"/>
        <v>2</v>
      </c>
    </row>
    <row r="1577" spans="1:58" hidden="1">
      <c r="A1577">
        <v>14</v>
      </c>
      <c r="B1577" t="s">
        <v>25</v>
      </c>
      <c r="C1577" t="s">
        <v>1569</v>
      </c>
      <c r="D1577" t="s">
        <v>1565</v>
      </c>
      <c r="E1577" t="s">
        <v>10</v>
      </c>
      <c r="F1577" s="17" t="s">
        <v>197</v>
      </c>
      <c r="G1577">
        <v>5911</v>
      </c>
      <c r="H1577">
        <v>29</v>
      </c>
      <c r="I1577" s="15">
        <v>22736000</v>
      </c>
      <c r="J1577" s="15">
        <v>784000</v>
      </c>
      <c r="L1577">
        <v>29</v>
      </c>
      <c r="M1577" t="s">
        <v>40</v>
      </c>
      <c r="N1577" s="17" t="s">
        <v>48</v>
      </c>
      <c r="O1577" t="s">
        <v>114</v>
      </c>
      <c r="Q1577" t="s">
        <v>53</v>
      </c>
      <c r="R1577" t="s">
        <v>117</v>
      </c>
      <c r="S1577">
        <v>2</v>
      </c>
      <c r="T1577">
        <v>591102</v>
      </c>
      <c r="U1577">
        <v>14</v>
      </c>
      <c r="V1577" s="17" t="str">
        <f t="shared" si="230"/>
        <v>14-591102</v>
      </c>
      <c r="W1577" t="s">
        <v>1606</v>
      </c>
      <c r="X1577" s="17" t="s">
        <v>40</v>
      </c>
      <c r="Y1577" s="14">
        <v>44277</v>
      </c>
      <c r="Z1577" s="16">
        <v>23</v>
      </c>
      <c r="AA1577" s="14">
        <v>44300</v>
      </c>
      <c r="AB1577" s="14">
        <v>44242</v>
      </c>
      <c r="AC1577" s="19">
        <f t="shared" si="234"/>
        <v>22736000</v>
      </c>
      <c r="AD1577">
        <v>28</v>
      </c>
      <c r="AE1577" s="14">
        <v>44270</v>
      </c>
      <c r="AF1577" s="14">
        <v>44271</v>
      </c>
      <c r="AG1577">
        <v>27</v>
      </c>
      <c r="AH1577" s="14">
        <v>44298</v>
      </c>
      <c r="AI1577" s="14">
        <v>44301</v>
      </c>
      <c r="AJ1577">
        <v>14</v>
      </c>
      <c r="AK1577" s="14">
        <v>44315</v>
      </c>
      <c r="AL1577" s="15">
        <f t="shared" si="229"/>
        <v>22736000</v>
      </c>
      <c r="AM1577" s="16">
        <v>8</v>
      </c>
      <c r="AN1577" s="14">
        <v>44559</v>
      </c>
      <c r="AO1577" s="14">
        <v>44619</v>
      </c>
      <c r="AP1577" s="15" t="s">
        <v>1556</v>
      </c>
      <c r="AQ1577" s="15" t="s">
        <v>1556</v>
      </c>
      <c r="AR1577" s="15" t="s">
        <v>1556</v>
      </c>
      <c r="AS1577" s="15">
        <v>2273600</v>
      </c>
      <c r="AT1577" s="15" t="s">
        <v>1556</v>
      </c>
      <c r="AU1577" s="15" t="s">
        <v>1556</v>
      </c>
      <c r="AV1577" s="15" t="s">
        <v>1556</v>
      </c>
      <c r="AW1577" s="15" t="s">
        <v>1556</v>
      </c>
      <c r="AX1577" s="15">
        <v>20462400</v>
      </c>
      <c r="AY1577" s="15" t="s">
        <v>1556</v>
      </c>
      <c r="AZ1577" s="15" t="s">
        <v>1556</v>
      </c>
      <c r="BA1577" s="15" t="s">
        <v>1556</v>
      </c>
      <c r="BB1577" s="19">
        <f t="shared" si="228"/>
        <v>2273600</v>
      </c>
      <c r="BC1577" s="15">
        <f t="shared" si="231"/>
        <v>22736000</v>
      </c>
      <c r="BD1577" s="15">
        <f t="shared" si="227"/>
        <v>22736000</v>
      </c>
      <c r="BE1577" t="str">
        <f t="shared" si="232"/>
        <v>OK</v>
      </c>
      <c r="BF1577">
        <f t="shared" si="233"/>
        <v>2</v>
      </c>
    </row>
    <row r="1578" spans="1:58" hidden="1">
      <c r="A1578">
        <v>14</v>
      </c>
      <c r="B1578" t="s">
        <v>25</v>
      </c>
      <c r="C1578" t="s">
        <v>1570</v>
      </c>
      <c r="D1578" t="s">
        <v>1565</v>
      </c>
      <c r="E1578" t="s">
        <v>10</v>
      </c>
      <c r="F1578" t="s">
        <v>197</v>
      </c>
      <c r="G1578">
        <v>5911</v>
      </c>
      <c r="H1578">
        <v>15</v>
      </c>
      <c r="I1578" s="15">
        <v>11760000</v>
      </c>
      <c r="J1578" s="15">
        <v>784000</v>
      </c>
      <c r="L1578">
        <v>15</v>
      </c>
      <c r="M1578" t="s">
        <v>40</v>
      </c>
      <c r="N1578" s="17" t="s">
        <v>48</v>
      </c>
      <c r="O1578" t="s">
        <v>114</v>
      </c>
      <c r="Q1578" t="s">
        <v>53</v>
      </c>
      <c r="R1578" t="s">
        <v>117</v>
      </c>
      <c r="S1578">
        <v>2</v>
      </c>
      <c r="T1578">
        <v>591102</v>
      </c>
      <c r="U1578">
        <v>14</v>
      </c>
      <c r="V1578" s="17" t="str">
        <f t="shared" si="230"/>
        <v>14-591102</v>
      </c>
      <c r="W1578" t="s">
        <v>1606</v>
      </c>
      <c r="X1578" s="17" t="s">
        <v>40</v>
      </c>
      <c r="Y1578" s="14">
        <v>44277</v>
      </c>
      <c r="Z1578" s="16">
        <v>23</v>
      </c>
      <c r="AA1578" s="14">
        <v>44300</v>
      </c>
      <c r="AB1578" s="14">
        <v>44242</v>
      </c>
      <c r="AC1578" s="19">
        <f t="shared" si="234"/>
        <v>11760000</v>
      </c>
      <c r="AD1578">
        <v>28</v>
      </c>
      <c r="AE1578" s="14">
        <v>44270</v>
      </c>
      <c r="AF1578" s="14">
        <v>44271</v>
      </c>
      <c r="AG1578">
        <v>27</v>
      </c>
      <c r="AH1578" s="14">
        <v>44298</v>
      </c>
      <c r="AI1578" s="14">
        <v>44301</v>
      </c>
      <c r="AJ1578">
        <v>14</v>
      </c>
      <c r="AK1578" s="14">
        <v>44315</v>
      </c>
      <c r="AL1578" s="15">
        <f t="shared" si="229"/>
        <v>11760000</v>
      </c>
      <c r="AM1578" s="16">
        <v>8</v>
      </c>
      <c r="AN1578" s="14">
        <v>44559</v>
      </c>
      <c r="AO1578" s="14">
        <v>44619</v>
      </c>
      <c r="AP1578" s="15" t="s">
        <v>1556</v>
      </c>
      <c r="AQ1578" s="15" t="s">
        <v>1556</v>
      </c>
      <c r="AR1578" s="15" t="s">
        <v>1556</v>
      </c>
      <c r="AS1578" s="15">
        <v>1176000</v>
      </c>
      <c r="AT1578" s="15" t="s">
        <v>1556</v>
      </c>
      <c r="AU1578" s="15" t="s">
        <v>1556</v>
      </c>
      <c r="AV1578" s="15" t="s">
        <v>1556</v>
      </c>
      <c r="AW1578" s="15" t="s">
        <v>1556</v>
      </c>
      <c r="AX1578" s="15">
        <v>10584000</v>
      </c>
      <c r="AY1578" s="15" t="s">
        <v>1556</v>
      </c>
      <c r="AZ1578" s="15" t="s">
        <v>1556</v>
      </c>
      <c r="BA1578" s="15" t="s">
        <v>1556</v>
      </c>
      <c r="BB1578" s="19">
        <f t="shared" si="228"/>
        <v>1176000</v>
      </c>
      <c r="BC1578" s="15">
        <f t="shared" si="231"/>
        <v>11760000</v>
      </c>
      <c r="BD1578" s="15">
        <f t="shared" si="227"/>
        <v>11760000</v>
      </c>
      <c r="BE1578" t="str">
        <f t="shared" si="232"/>
        <v>OK</v>
      </c>
      <c r="BF1578">
        <f t="shared" si="233"/>
        <v>2</v>
      </c>
    </row>
    <row r="1579" spans="1:58" hidden="1">
      <c r="A1579">
        <v>14</v>
      </c>
      <c r="B1579" t="s">
        <v>25</v>
      </c>
      <c r="C1579" t="s">
        <v>1571</v>
      </c>
      <c r="D1579" t="s">
        <v>1565</v>
      </c>
      <c r="E1579" t="s">
        <v>10</v>
      </c>
      <c r="F1579" t="s">
        <v>197</v>
      </c>
      <c r="G1579">
        <v>5911</v>
      </c>
      <c r="H1579">
        <v>20</v>
      </c>
      <c r="I1579" s="15">
        <v>15680000</v>
      </c>
      <c r="J1579" s="15">
        <v>784000</v>
      </c>
      <c r="L1579">
        <v>20</v>
      </c>
      <c r="M1579" t="s">
        <v>40</v>
      </c>
      <c r="N1579" t="s">
        <v>48</v>
      </c>
      <c r="O1579" t="s">
        <v>114</v>
      </c>
      <c r="Q1579" t="s">
        <v>53</v>
      </c>
      <c r="R1579" t="s">
        <v>117</v>
      </c>
      <c r="S1579">
        <v>2</v>
      </c>
      <c r="T1579">
        <v>591102</v>
      </c>
      <c r="U1579">
        <v>14</v>
      </c>
      <c r="V1579" s="17" t="str">
        <f t="shared" si="230"/>
        <v>14-591102</v>
      </c>
      <c r="W1579" t="s">
        <v>1607</v>
      </c>
      <c r="X1579" s="17" t="s">
        <v>40</v>
      </c>
      <c r="Y1579" s="14">
        <v>44277</v>
      </c>
      <c r="Z1579" s="16">
        <v>23</v>
      </c>
      <c r="AA1579" s="14">
        <v>44300</v>
      </c>
      <c r="AB1579" s="14">
        <v>44242</v>
      </c>
      <c r="AC1579" s="19">
        <f t="shared" si="234"/>
        <v>15680000</v>
      </c>
      <c r="AD1579">
        <v>28</v>
      </c>
      <c r="AE1579" s="14">
        <v>44270</v>
      </c>
      <c r="AF1579" s="14">
        <v>44271</v>
      </c>
      <c r="AG1579">
        <v>27</v>
      </c>
      <c r="AH1579" s="14">
        <v>44298</v>
      </c>
      <c r="AI1579" s="14">
        <v>44301</v>
      </c>
      <c r="AJ1579">
        <v>14</v>
      </c>
      <c r="AK1579" s="14">
        <v>44315</v>
      </c>
      <c r="AL1579" s="15">
        <f t="shared" si="229"/>
        <v>15680000</v>
      </c>
      <c r="AM1579" s="16">
        <v>8</v>
      </c>
      <c r="AN1579" s="14">
        <v>44559</v>
      </c>
      <c r="AO1579" s="14">
        <v>44619</v>
      </c>
      <c r="AP1579" s="15" t="s">
        <v>1556</v>
      </c>
      <c r="AQ1579" s="15" t="s">
        <v>1556</v>
      </c>
      <c r="AR1579" s="15" t="s">
        <v>1556</v>
      </c>
      <c r="AS1579" s="15">
        <v>1568000</v>
      </c>
      <c r="AT1579" s="15" t="s">
        <v>1556</v>
      </c>
      <c r="AU1579" s="15" t="s">
        <v>1556</v>
      </c>
      <c r="AV1579" s="15">
        <v>14112000</v>
      </c>
      <c r="AW1579" s="15" t="s">
        <v>1556</v>
      </c>
      <c r="AX1579" s="15"/>
      <c r="AY1579" s="15" t="s">
        <v>1556</v>
      </c>
      <c r="AZ1579" s="15" t="s">
        <v>1556</v>
      </c>
      <c r="BA1579" s="15" t="s">
        <v>1556</v>
      </c>
      <c r="BB1579" s="19">
        <f t="shared" si="228"/>
        <v>15680000</v>
      </c>
      <c r="BC1579" s="15">
        <f t="shared" si="231"/>
        <v>15680000</v>
      </c>
      <c r="BD1579" s="15">
        <f t="shared" si="227"/>
        <v>15680000</v>
      </c>
      <c r="BE1579" t="str">
        <f t="shared" si="232"/>
        <v>OK</v>
      </c>
      <c r="BF1579">
        <f t="shared" si="233"/>
        <v>2</v>
      </c>
    </row>
    <row r="1580" spans="1:58" hidden="1">
      <c r="A1580">
        <v>14</v>
      </c>
      <c r="B1580" t="s">
        <v>25</v>
      </c>
      <c r="C1580" t="s">
        <v>1573</v>
      </c>
      <c r="D1580" t="s">
        <v>1565</v>
      </c>
      <c r="E1580" t="s">
        <v>10</v>
      </c>
      <c r="F1580" t="s">
        <v>197</v>
      </c>
      <c r="G1580">
        <v>5911</v>
      </c>
      <c r="H1580">
        <v>15</v>
      </c>
      <c r="I1580" s="15">
        <v>11760000</v>
      </c>
      <c r="J1580" s="15">
        <v>784000</v>
      </c>
      <c r="L1580">
        <v>15</v>
      </c>
      <c r="M1580" t="s">
        <v>40</v>
      </c>
      <c r="N1580" t="s">
        <v>48</v>
      </c>
      <c r="O1580" t="s">
        <v>114</v>
      </c>
      <c r="Q1580" t="s">
        <v>53</v>
      </c>
      <c r="R1580" t="s">
        <v>117</v>
      </c>
      <c r="S1580">
        <v>2</v>
      </c>
      <c r="T1580">
        <v>591102</v>
      </c>
      <c r="U1580">
        <v>14</v>
      </c>
      <c r="V1580" s="17" t="str">
        <f t="shared" si="230"/>
        <v>14-591102</v>
      </c>
      <c r="W1580" t="s">
        <v>1605</v>
      </c>
      <c r="X1580" s="17" t="s">
        <v>40</v>
      </c>
      <c r="Y1580" s="14">
        <v>44277</v>
      </c>
      <c r="Z1580" s="16">
        <v>23</v>
      </c>
      <c r="AA1580" s="14">
        <v>44300</v>
      </c>
      <c r="AB1580" s="14">
        <v>44242</v>
      </c>
      <c r="AC1580" s="19">
        <f t="shared" si="234"/>
        <v>11760000</v>
      </c>
      <c r="AD1580">
        <v>28</v>
      </c>
      <c r="AE1580" s="14">
        <v>44270</v>
      </c>
      <c r="AF1580" s="14">
        <v>44271</v>
      </c>
      <c r="AG1580">
        <v>27</v>
      </c>
      <c r="AH1580" s="14">
        <v>44298</v>
      </c>
      <c r="AI1580" s="14">
        <v>44301</v>
      </c>
      <c r="AJ1580">
        <v>14</v>
      </c>
      <c r="AK1580" s="14">
        <v>44315</v>
      </c>
      <c r="AL1580" s="15">
        <f t="shared" si="229"/>
        <v>11760000</v>
      </c>
      <c r="AM1580" s="16">
        <v>8</v>
      </c>
      <c r="AN1580" s="14">
        <v>44559</v>
      </c>
      <c r="AO1580" s="14">
        <v>44619</v>
      </c>
      <c r="AP1580" s="15" t="s">
        <v>1556</v>
      </c>
      <c r="AQ1580" s="15" t="s">
        <v>1556</v>
      </c>
      <c r="AR1580" s="15" t="s">
        <v>1556</v>
      </c>
      <c r="AS1580" s="15">
        <v>1176000</v>
      </c>
      <c r="AT1580" s="15" t="s">
        <v>1556</v>
      </c>
      <c r="AU1580" s="15" t="s">
        <v>1556</v>
      </c>
      <c r="AV1580" s="15" t="s">
        <v>1556</v>
      </c>
      <c r="AW1580" s="15" t="s">
        <v>1556</v>
      </c>
      <c r="AX1580" s="15">
        <v>10584000</v>
      </c>
      <c r="AY1580" s="15" t="s">
        <v>1556</v>
      </c>
      <c r="AZ1580" s="15" t="s">
        <v>1556</v>
      </c>
      <c r="BA1580" s="15" t="s">
        <v>1556</v>
      </c>
      <c r="BB1580" s="19">
        <f t="shared" si="228"/>
        <v>1176000</v>
      </c>
      <c r="BC1580" s="15">
        <f t="shared" si="231"/>
        <v>11760000</v>
      </c>
      <c r="BD1580" s="15">
        <f t="shared" si="227"/>
        <v>11760000</v>
      </c>
      <c r="BE1580" t="str">
        <f t="shared" si="232"/>
        <v>OK</v>
      </c>
      <c r="BF1580">
        <f t="shared" si="233"/>
        <v>2</v>
      </c>
    </row>
    <row r="1581" spans="1:58" hidden="1">
      <c r="A1581">
        <v>14</v>
      </c>
      <c r="B1581" t="s">
        <v>25</v>
      </c>
      <c r="C1581" t="s">
        <v>1574</v>
      </c>
      <c r="D1581" t="s">
        <v>1565</v>
      </c>
      <c r="E1581" t="s">
        <v>10</v>
      </c>
      <c r="F1581" t="s">
        <v>197</v>
      </c>
      <c r="G1581">
        <v>5911</v>
      </c>
      <c r="H1581">
        <v>15</v>
      </c>
      <c r="I1581" s="15">
        <v>11760000</v>
      </c>
      <c r="J1581" s="15">
        <v>784000</v>
      </c>
      <c r="L1581">
        <v>15</v>
      </c>
      <c r="M1581" t="s">
        <v>40</v>
      </c>
      <c r="N1581" s="17" t="s">
        <v>48</v>
      </c>
      <c r="O1581" t="s">
        <v>114</v>
      </c>
      <c r="Q1581" t="s">
        <v>53</v>
      </c>
      <c r="R1581" t="s">
        <v>117</v>
      </c>
      <c r="S1581">
        <v>2</v>
      </c>
      <c r="T1581">
        <v>591102</v>
      </c>
      <c r="U1581">
        <v>14</v>
      </c>
      <c r="V1581" s="17" t="str">
        <f t="shared" si="230"/>
        <v>14-591102</v>
      </c>
      <c r="W1581" t="s">
        <v>1607</v>
      </c>
      <c r="X1581" s="17" t="s">
        <v>40</v>
      </c>
      <c r="Y1581" s="14">
        <v>44277</v>
      </c>
      <c r="Z1581" s="16">
        <v>23</v>
      </c>
      <c r="AA1581" s="14">
        <v>44300</v>
      </c>
      <c r="AB1581" s="14">
        <v>44242</v>
      </c>
      <c r="AC1581" s="19">
        <f t="shared" si="234"/>
        <v>11760000</v>
      </c>
      <c r="AD1581">
        <v>28</v>
      </c>
      <c r="AE1581" s="14">
        <v>44270</v>
      </c>
      <c r="AF1581" s="14">
        <v>44271</v>
      </c>
      <c r="AG1581">
        <v>27</v>
      </c>
      <c r="AH1581" s="14">
        <v>44298</v>
      </c>
      <c r="AI1581" s="14">
        <v>44301</v>
      </c>
      <c r="AJ1581">
        <v>14</v>
      </c>
      <c r="AK1581" s="14">
        <v>44315</v>
      </c>
      <c r="AL1581" s="15">
        <f t="shared" si="229"/>
        <v>11760000</v>
      </c>
      <c r="AM1581" s="16">
        <v>8</v>
      </c>
      <c r="AN1581" s="14">
        <v>44559</v>
      </c>
      <c r="AO1581" s="14">
        <v>44619</v>
      </c>
      <c r="AP1581" s="15" t="s">
        <v>1556</v>
      </c>
      <c r="AQ1581" s="15" t="s">
        <v>1556</v>
      </c>
      <c r="AR1581" s="15" t="s">
        <v>1556</v>
      </c>
      <c r="AS1581" s="15">
        <v>1176000</v>
      </c>
      <c r="AT1581" s="15" t="s">
        <v>1556</v>
      </c>
      <c r="AU1581" s="15" t="s">
        <v>1556</v>
      </c>
      <c r="AV1581" s="15">
        <v>10584000</v>
      </c>
      <c r="AW1581" s="15" t="s">
        <v>1556</v>
      </c>
      <c r="AX1581" s="15"/>
      <c r="AY1581" s="15" t="s">
        <v>1556</v>
      </c>
      <c r="AZ1581" s="15" t="s">
        <v>1556</v>
      </c>
      <c r="BA1581" s="15" t="s">
        <v>1556</v>
      </c>
      <c r="BB1581" s="19">
        <f t="shared" si="228"/>
        <v>11760000</v>
      </c>
      <c r="BC1581" s="15">
        <f t="shared" si="231"/>
        <v>11760000</v>
      </c>
      <c r="BD1581" s="15">
        <f t="shared" si="227"/>
        <v>11760000</v>
      </c>
      <c r="BE1581" t="str">
        <f t="shared" si="232"/>
        <v>OK</v>
      </c>
      <c r="BF1581">
        <f t="shared" si="233"/>
        <v>2</v>
      </c>
    </row>
    <row r="1582" spans="1:58" hidden="1">
      <c r="A1582">
        <v>14</v>
      </c>
      <c r="B1582" t="s">
        <v>25</v>
      </c>
      <c r="C1582" t="s">
        <v>1575</v>
      </c>
      <c r="D1582" t="s">
        <v>1565</v>
      </c>
      <c r="E1582" t="s">
        <v>10</v>
      </c>
      <c r="F1582" t="s">
        <v>197</v>
      </c>
      <c r="G1582">
        <v>5911</v>
      </c>
      <c r="H1582">
        <v>20</v>
      </c>
      <c r="I1582" s="15">
        <v>15680000</v>
      </c>
      <c r="J1582" s="15">
        <v>784000</v>
      </c>
      <c r="L1582">
        <v>20</v>
      </c>
      <c r="M1582" t="s">
        <v>40</v>
      </c>
      <c r="N1582" s="17" t="s">
        <v>48</v>
      </c>
      <c r="O1582" t="s">
        <v>114</v>
      </c>
      <c r="Q1582" t="s">
        <v>53</v>
      </c>
      <c r="R1582" t="s">
        <v>117</v>
      </c>
      <c r="S1582">
        <v>2</v>
      </c>
      <c r="T1582">
        <v>591102</v>
      </c>
      <c r="U1582">
        <v>14</v>
      </c>
      <c r="V1582" s="17" t="str">
        <f t="shared" si="230"/>
        <v>14-591102</v>
      </c>
      <c r="W1582" t="s">
        <v>1607</v>
      </c>
      <c r="X1582" s="17" t="s">
        <v>40</v>
      </c>
      <c r="Y1582" s="14">
        <v>44277</v>
      </c>
      <c r="Z1582" s="16">
        <v>23</v>
      </c>
      <c r="AA1582" s="14">
        <v>44300</v>
      </c>
      <c r="AB1582" s="14">
        <v>44242</v>
      </c>
      <c r="AC1582" s="19">
        <f t="shared" si="234"/>
        <v>15680000</v>
      </c>
      <c r="AD1582">
        <v>28</v>
      </c>
      <c r="AE1582" s="14">
        <v>44270</v>
      </c>
      <c r="AF1582" s="14">
        <v>44271</v>
      </c>
      <c r="AG1582">
        <v>27</v>
      </c>
      <c r="AH1582" s="14">
        <v>44298</v>
      </c>
      <c r="AI1582" s="14">
        <v>44301</v>
      </c>
      <c r="AJ1582">
        <v>14</v>
      </c>
      <c r="AK1582" s="14">
        <v>44315</v>
      </c>
      <c r="AL1582" s="15">
        <f t="shared" si="229"/>
        <v>15680000</v>
      </c>
      <c r="AM1582" s="16">
        <v>8</v>
      </c>
      <c r="AN1582" s="14">
        <v>44559</v>
      </c>
      <c r="AO1582" s="14">
        <v>44619</v>
      </c>
      <c r="AP1582" s="15" t="s">
        <v>1556</v>
      </c>
      <c r="AQ1582" s="15" t="s">
        <v>1556</v>
      </c>
      <c r="AR1582" s="15" t="s">
        <v>1556</v>
      </c>
      <c r="AS1582" s="15">
        <v>1568000</v>
      </c>
      <c r="AT1582" s="15" t="s">
        <v>1556</v>
      </c>
      <c r="AU1582" s="15" t="s">
        <v>1556</v>
      </c>
      <c r="AV1582" s="15">
        <v>14112000</v>
      </c>
      <c r="AW1582" s="15" t="s">
        <v>1556</v>
      </c>
      <c r="AX1582" s="15"/>
      <c r="AY1582" s="15" t="s">
        <v>1556</v>
      </c>
      <c r="AZ1582" s="15" t="s">
        <v>1556</v>
      </c>
      <c r="BA1582" s="15" t="s">
        <v>1556</v>
      </c>
      <c r="BB1582" s="19">
        <f t="shared" si="228"/>
        <v>15680000</v>
      </c>
      <c r="BC1582" s="15">
        <f t="shared" si="231"/>
        <v>15680000</v>
      </c>
      <c r="BD1582" s="15">
        <f t="shared" si="227"/>
        <v>15680000</v>
      </c>
      <c r="BE1582" t="str">
        <f t="shared" si="232"/>
        <v>OK</v>
      </c>
      <c r="BF1582">
        <f t="shared" si="233"/>
        <v>2</v>
      </c>
    </row>
    <row r="1583" spans="1:58" hidden="1">
      <c r="A1583">
        <v>14</v>
      </c>
      <c r="B1583" t="s">
        <v>25</v>
      </c>
      <c r="C1583" t="s">
        <v>1576</v>
      </c>
      <c r="D1583" t="s">
        <v>1565</v>
      </c>
      <c r="E1583" t="s">
        <v>10</v>
      </c>
      <c r="F1583" t="s">
        <v>197</v>
      </c>
      <c r="G1583">
        <v>5911</v>
      </c>
      <c r="H1583">
        <v>20</v>
      </c>
      <c r="I1583" s="15">
        <v>15680000</v>
      </c>
      <c r="J1583" s="15">
        <v>784000</v>
      </c>
      <c r="L1583">
        <v>20</v>
      </c>
      <c r="M1583" t="s">
        <v>40</v>
      </c>
      <c r="N1583" t="s">
        <v>48</v>
      </c>
      <c r="O1583" t="s">
        <v>114</v>
      </c>
      <c r="Q1583" t="s">
        <v>53</v>
      </c>
      <c r="R1583" t="s">
        <v>117</v>
      </c>
      <c r="S1583">
        <v>2</v>
      </c>
      <c r="T1583">
        <v>591102</v>
      </c>
      <c r="U1583">
        <v>14</v>
      </c>
      <c r="V1583" s="17" t="str">
        <f t="shared" si="230"/>
        <v>14-591102</v>
      </c>
      <c r="W1583" t="s">
        <v>1605</v>
      </c>
      <c r="X1583" s="17" t="s">
        <v>40</v>
      </c>
      <c r="Y1583" s="14">
        <v>44277</v>
      </c>
      <c r="Z1583" s="16">
        <v>23</v>
      </c>
      <c r="AA1583" s="14">
        <v>44300</v>
      </c>
      <c r="AB1583" s="14">
        <v>44242</v>
      </c>
      <c r="AC1583" s="19">
        <f t="shared" si="234"/>
        <v>15680000</v>
      </c>
      <c r="AD1583">
        <v>28</v>
      </c>
      <c r="AE1583" s="14">
        <v>44270</v>
      </c>
      <c r="AF1583" s="14">
        <v>44271</v>
      </c>
      <c r="AG1583">
        <v>27</v>
      </c>
      <c r="AH1583" s="14">
        <v>44298</v>
      </c>
      <c r="AI1583" s="14">
        <v>44301</v>
      </c>
      <c r="AJ1583">
        <v>14</v>
      </c>
      <c r="AK1583" s="14">
        <v>44315</v>
      </c>
      <c r="AL1583" s="15">
        <f t="shared" si="229"/>
        <v>15680000</v>
      </c>
      <c r="AM1583" s="16">
        <v>8</v>
      </c>
      <c r="AN1583" s="14">
        <v>44559</v>
      </c>
      <c r="AO1583" s="14">
        <v>44619</v>
      </c>
      <c r="AP1583" s="15" t="s">
        <v>1556</v>
      </c>
      <c r="AQ1583" s="15" t="s">
        <v>1556</v>
      </c>
      <c r="AR1583" s="15" t="s">
        <v>1556</v>
      </c>
      <c r="AS1583" s="15">
        <v>1568000</v>
      </c>
      <c r="AT1583" s="15" t="s">
        <v>1556</v>
      </c>
      <c r="AU1583" s="15" t="s">
        <v>1556</v>
      </c>
      <c r="AV1583" s="15" t="s">
        <v>1556</v>
      </c>
      <c r="AW1583" s="15" t="s">
        <v>1556</v>
      </c>
      <c r="AX1583" s="15">
        <v>14112000</v>
      </c>
      <c r="AY1583" s="15" t="s">
        <v>1556</v>
      </c>
      <c r="AZ1583" s="15" t="s">
        <v>1556</v>
      </c>
      <c r="BA1583" s="15" t="s">
        <v>1556</v>
      </c>
      <c r="BB1583" s="19">
        <f t="shared" si="228"/>
        <v>1568000</v>
      </c>
      <c r="BC1583" s="15">
        <f t="shared" si="231"/>
        <v>15680000</v>
      </c>
      <c r="BD1583" s="15">
        <f t="shared" si="227"/>
        <v>15680000</v>
      </c>
      <c r="BE1583" t="str">
        <f t="shared" si="232"/>
        <v>OK</v>
      </c>
      <c r="BF1583">
        <f t="shared" si="233"/>
        <v>2</v>
      </c>
    </row>
    <row r="1584" spans="1:58" hidden="1">
      <c r="A1584">
        <v>14</v>
      </c>
      <c r="B1584" t="s">
        <v>25</v>
      </c>
      <c r="C1584" t="s">
        <v>1559</v>
      </c>
      <c r="D1584" t="s">
        <v>1565</v>
      </c>
      <c r="E1584" t="s">
        <v>10</v>
      </c>
      <c r="F1584" t="s">
        <v>197</v>
      </c>
      <c r="G1584">
        <v>5911</v>
      </c>
      <c r="H1584">
        <v>25</v>
      </c>
      <c r="I1584" s="15">
        <v>19600000</v>
      </c>
      <c r="J1584" s="15">
        <v>784000</v>
      </c>
      <c r="L1584">
        <v>25</v>
      </c>
      <c r="M1584" t="s">
        <v>40</v>
      </c>
      <c r="N1584" s="17" t="s">
        <v>48</v>
      </c>
      <c r="O1584" t="s">
        <v>114</v>
      </c>
      <c r="Q1584" t="s">
        <v>53</v>
      </c>
      <c r="R1584" t="s">
        <v>117</v>
      </c>
      <c r="S1584">
        <v>2</v>
      </c>
      <c r="T1584">
        <v>591102</v>
      </c>
      <c r="U1584">
        <v>14</v>
      </c>
      <c r="V1584" s="17" t="str">
        <f t="shared" si="230"/>
        <v>14-591102</v>
      </c>
      <c r="W1584" t="s">
        <v>1607</v>
      </c>
      <c r="X1584" s="17" t="s">
        <v>40</v>
      </c>
      <c r="Y1584" s="14">
        <v>44277</v>
      </c>
      <c r="Z1584" s="16">
        <v>23</v>
      </c>
      <c r="AA1584" s="14">
        <v>44300</v>
      </c>
      <c r="AB1584" s="14">
        <v>44242</v>
      </c>
      <c r="AC1584" s="19">
        <f t="shared" si="234"/>
        <v>19600000</v>
      </c>
      <c r="AD1584">
        <v>28</v>
      </c>
      <c r="AE1584" s="14">
        <v>44270</v>
      </c>
      <c r="AF1584" s="14">
        <v>44271</v>
      </c>
      <c r="AG1584">
        <v>27</v>
      </c>
      <c r="AH1584" s="14">
        <v>44298</v>
      </c>
      <c r="AI1584" s="14">
        <v>44301</v>
      </c>
      <c r="AJ1584">
        <v>14</v>
      </c>
      <c r="AK1584" s="14">
        <v>44315</v>
      </c>
      <c r="AL1584" s="15">
        <f t="shared" si="229"/>
        <v>19600000</v>
      </c>
      <c r="AM1584" s="16">
        <v>8</v>
      </c>
      <c r="AN1584" s="14">
        <v>44559</v>
      </c>
      <c r="AO1584" s="14">
        <v>44619</v>
      </c>
      <c r="AP1584" s="15" t="s">
        <v>1556</v>
      </c>
      <c r="AQ1584" s="15" t="s">
        <v>1556</v>
      </c>
      <c r="AR1584" s="15" t="s">
        <v>1556</v>
      </c>
      <c r="AS1584" s="15">
        <v>1960000</v>
      </c>
      <c r="AT1584" s="15" t="s">
        <v>1556</v>
      </c>
      <c r="AU1584" s="15" t="s">
        <v>1556</v>
      </c>
      <c r="AV1584" s="15">
        <v>17640000</v>
      </c>
      <c r="AW1584" s="15" t="s">
        <v>1556</v>
      </c>
      <c r="AX1584" s="15"/>
      <c r="AY1584" s="15" t="s">
        <v>1556</v>
      </c>
      <c r="AZ1584" s="15" t="s">
        <v>1556</v>
      </c>
      <c r="BA1584" s="15" t="s">
        <v>1556</v>
      </c>
      <c r="BB1584" s="19">
        <f t="shared" si="228"/>
        <v>19600000</v>
      </c>
      <c r="BC1584" s="15">
        <f t="shared" si="231"/>
        <v>19600000</v>
      </c>
      <c r="BD1584" s="15">
        <f t="shared" si="227"/>
        <v>19600000</v>
      </c>
      <c r="BE1584" t="str">
        <f t="shared" si="232"/>
        <v>OK</v>
      </c>
      <c r="BF1584">
        <f t="shared" si="233"/>
        <v>2</v>
      </c>
    </row>
    <row r="1585" spans="1:60" hidden="1">
      <c r="A1585">
        <v>14</v>
      </c>
      <c r="B1585" t="s">
        <v>25</v>
      </c>
      <c r="C1585" t="s">
        <v>169</v>
      </c>
      <c r="D1585" t="s">
        <v>1563</v>
      </c>
      <c r="E1585" t="s">
        <v>10</v>
      </c>
      <c r="F1585" t="s">
        <v>197</v>
      </c>
      <c r="G1585">
        <v>5911</v>
      </c>
      <c r="H1585">
        <v>10</v>
      </c>
      <c r="I1585" s="15">
        <v>7840000</v>
      </c>
      <c r="J1585" s="15">
        <v>784000</v>
      </c>
      <c r="L1585">
        <v>10</v>
      </c>
      <c r="M1585" t="s">
        <v>40</v>
      </c>
      <c r="N1585" t="s">
        <v>48</v>
      </c>
      <c r="O1585" t="s">
        <v>114</v>
      </c>
      <c r="P1585" t="s">
        <v>1608</v>
      </c>
      <c r="Q1585" t="s">
        <v>52</v>
      </c>
      <c r="R1585" t="s">
        <v>117</v>
      </c>
      <c r="S1585">
        <v>2</v>
      </c>
      <c r="T1585">
        <v>591102</v>
      </c>
      <c r="U1585">
        <v>14</v>
      </c>
      <c r="V1585" s="17" t="str">
        <f t="shared" si="230"/>
        <v>14-591102</v>
      </c>
      <c r="W1585" t="s">
        <v>1605</v>
      </c>
      <c r="X1585" s="17" t="s">
        <v>40</v>
      </c>
      <c r="Y1585" s="14"/>
      <c r="AA1585" s="14"/>
      <c r="AB1585" s="14">
        <v>44242</v>
      </c>
      <c r="AC1585" s="19">
        <f t="shared" si="234"/>
        <v>7840000</v>
      </c>
      <c r="AD1585">
        <v>28</v>
      </c>
      <c r="AE1585" s="14">
        <v>44270</v>
      </c>
      <c r="AF1585" s="14">
        <v>44271</v>
      </c>
      <c r="AG1585">
        <v>27</v>
      </c>
      <c r="AH1585" s="14">
        <v>44298</v>
      </c>
      <c r="AI1585" s="14">
        <v>44301</v>
      </c>
      <c r="AJ1585">
        <v>14</v>
      </c>
      <c r="AK1585" s="14">
        <v>44315</v>
      </c>
      <c r="AL1585" s="15">
        <f t="shared" si="229"/>
        <v>7840000</v>
      </c>
      <c r="AM1585" s="16">
        <v>8</v>
      </c>
      <c r="AN1585" s="14">
        <v>44559</v>
      </c>
      <c r="AO1585" s="14">
        <v>44619</v>
      </c>
      <c r="AP1585" s="15" t="s">
        <v>1556</v>
      </c>
      <c r="AQ1585" s="15" t="s">
        <v>1556</v>
      </c>
      <c r="AR1585" s="15" t="s">
        <v>1556</v>
      </c>
      <c r="AS1585" s="15">
        <v>784000</v>
      </c>
      <c r="AT1585" s="15" t="s">
        <v>1556</v>
      </c>
      <c r="AU1585" s="15" t="s">
        <v>1556</v>
      </c>
      <c r="AV1585" s="15" t="s">
        <v>1556</v>
      </c>
      <c r="AW1585" s="15" t="s">
        <v>1556</v>
      </c>
      <c r="AX1585" s="15">
        <v>7056000</v>
      </c>
      <c r="AY1585" s="15" t="s">
        <v>1556</v>
      </c>
      <c r="AZ1585" s="15" t="s">
        <v>1556</v>
      </c>
      <c r="BA1585" s="15" t="s">
        <v>1556</v>
      </c>
      <c r="BB1585" s="19">
        <f t="shared" si="228"/>
        <v>784000</v>
      </c>
      <c r="BC1585" s="15">
        <f t="shared" si="231"/>
        <v>7840000</v>
      </c>
      <c r="BD1585" s="15">
        <f t="shared" si="227"/>
        <v>7840000</v>
      </c>
      <c r="BE1585" t="str">
        <f t="shared" si="232"/>
        <v>OK</v>
      </c>
      <c r="BF1585">
        <f t="shared" si="233"/>
        <v>2</v>
      </c>
    </row>
    <row r="1586" spans="1:60" hidden="1">
      <c r="A1586">
        <v>14</v>
      </c>
      <c r="B1586" t="s">
        <v>25</v>
      </c>
      <c r="C1586" t="s">
        <v>169</v>
      </c>
      <c r="D1586" t="s">
        <v>1563</v>
      </c>
      <c r="E1586" t="s">
        <v>10</v>
      </c>
      <c r="F1586" t="s">
        <v>197</v>
      </c>
      <c r="G1586">
        <v>5911</v>
      </c>
      <c r="H1586">
        <v>8</v>
      </c>
      <c r="I1586" s="15">
        <v>6272000</v>
      </c>
      <c r="J1586" s="15">
        <v>784000</v>
      </c>
      <c r="L1586">
        <v>8</v>
      </c>
      <c r="M1586" t="s">
        <v>40</v>
      </c>
      <c r="N1586" s="17" t="s">
        <v>48</v>
      </c>
      <c r="O1586" t="s">
        <v>114</v>
      </c>
      <c r="P1586" t="s">
        <v>1609</v>
      </c>
      <c r="Q1586" t="s">
        <v>52</v>
      </c>
      <c r="R1586" t="s">
        <v>117</v>
      </c>
      <c r="S1586">
        <v>2</v>
      </c>
      <c r="T1586">
        <v>591102</v>
      </c>
      <c r="U1586">
        <v>14</v>
      </c>
      <c r="V1586" s="17" t="str">
        <f t="shared" si="230"/>
        <v>14-591102</v>
      </c>
      <c r="W1586" t="s">
        <v>1607</v>
      </c>
      <c r="X1586" s="17" t="s">
        <v>40</v>
      </c>
      <c r="Y1586" s="14"/>
      <c r="AA1586" s="14"/>
      <c r="AB1586" s="14">
        <v>44242</v>
      </c>
      <c r="AC1586" s="19">
        <f t="shared" si="234"/>
        <v>6272000</v>
      </c>
      <c r="AD1586">
        <v>28</v>
      </c>
      <c r="AE1586" s="14">
        <v>44270</v>
      </c>
      <c r="AF1586" s="14">
        <v>44271</v>
      </c>
      <c r="AG1586">
        <v>27</v>
      </c>
      <c r="AH1586" s="14">
        <v>44298</v>
      </c>
      <c r="AI1586" s="14">
        <v>44301</v>
      </c>
      <c r="AJ1586">
        <v>14</v>
      </c>
      <c r="AK1586" s="14">
        <v>44315</v>
      </c>
      <c r="AL1586" s="15">
        <f t="shared" si="229"/>
        <v>6272000</v>
      </c>
      <c r="AM1586" s="16">
        <v>8</v>
      </c>
      <c r="AN1586" s="14">
        <v>44559</v>
      </c>
      <c r="AO1586" s="14">
        <v>44619</v>
      </c>
      <c r="AP1586" s="15" t="s">
        <v>1556</v>
      </c>
      <c r="AQ1586" s="15" t="s">
        <v>1556</v>
      </c>
      <c r="AR1586" s="15" t="s">
        <v>1556</v>
      </c>
      <c r="AS1586" s="15">
        <v>627200</v>
      </c>
      <c r="AT1586" s="15" t="s">
        <v>1556</v>
      </c>
      <c r="AU1586" s="15" t="s">
        <v>1556</v>
      </c>
      <c r="AV1586" s="15">
        <v>5644800</v>
      </c>
      <c r="AW1586" s="15" t="s">
        <v>1556</v>
      </c>
      <c r="AX1586" s="15"/>
      <c r="AY1586" s="15" t="s">
        <v>1556</v>
      </c>
      <c r="AZ1586" s="15" t="s">
        <v>1556</v>
      </c>
      <c r="BA1586" s="15" t="s">
        <v>1556</v>
      </c>
      <c r="BB1586" s="19">
        <f t="shared" si="228"/>
        <v>6272000</v>
      </c>
      <c r="BC1586" s="15">
        <f t="shared" si="231"/>
        <v>6272000</v>
      </c>
      <c r="BD1586" s="15">
        <f t="shared" si="227"/>
        <v>6272000</v>
      </c>
      <c r="BE1586" t="str">
        <f t="shared" si="232"/>
        <v>OK</v>
      </c>
      <c r="BF1586">
        <f t="shared" si="233"/>
        <v>2</v>
      </c>
    </row>
    <row r="1587" spans="1:60" hidden="1">
      <c r="A1587">
        <v>14</v>
      </c>
      <c r="B1587" t="s">
        <v>25</v>
      </c>
      <c r="C1587" t="s">
        <v>169</v>
      </c>
      <c r="D1587" t="s">
        <v>1563</v>
      </c>
      <c r="E1587" t="s">
        <v>10</v>
      </c>
      <c r="F1587" s="17" t="s">
        <v>197</v>
      </c>
      <c r="G1587">
        <v>5911</v>
      </c>
      <c r="H1587">
        <v>11</v>
      </c>
      <c r="I1587" s="15">
        <v>8624000</v>
      </c>
      <c r="J1587" s="15">
        <v>784000</v>
      </c>
      <c r="L1587">
        <v>11</v>
      </c>
      <c r="M1587" t="s">
        <v>40</v>
      </c>
      <c r="N1587" s="17" t="s">
        <v>48</v>
      </c>
      <c r="O1587" t="s">
        <v>114</v>
      </c>
      <c r="P1587" t="s">
        <v>1609</v>
      </c>
      <c r="Q1587" t="s">
        <v>52</v>
      </c>
      <c r="R1587" t="s">
        <v>117</v>
      </c>
      <c r="S1587">
        <v>2</v>
      </c>
      <c r="T1587">
        <v>591102</v>
      </c>
      <c r="U1587">
        <v>14</v>
      </c>
      <c r="V1587" s="17" t="str">
        <f t="shared" si="230"/>
        <v>14-591102</v>
      </c>
      <c r="W1587" t="s">
        <v>1606</v>
      </c>
      <c r="X1587" s="17" t="s">
        <v>40</v>
      </c>
      <c r="Y1587" s="14"/>
      <c r="AA1587" s="14"/>
      <c r="AB1587" s="14">
        <v>44242</v>
      </c>
      <c r="AC1587" s="19">
        <f t="shared" si="234"/>
        <v>8624000</v>
      </c>
      <c r="AD1587">
        <v>28</v>
      </c>
      <c r="AE1587" s="14">
        <v>44270</v>
      </c>
      <c r="AF1587" s="14">
        <v>44271</v>
      </c>
      <c r="AG1587">
        <v>27</v>
      </c>
      <c r="AH1587" s="14">
        <v>44298</v>
      </c>
      <c r="AI1587" s="14">
        <v>44301</v>
      </c>
      <c r="AJ1587">
        <v>14</v>
      </c>
      <c r="AK1587" s="14">
        <v>44315</v>
      </c>
      <c r="AL1587" s="15">
        <f t="shared" si="229"/>
        <v>8624000</v>
      </c>
      <c r="AM1587" s="16">
        <v>8</v>
      </c>
      <c r="AN1587" s="14">
        <v>44559</v>
      </c>
      <c r="AO1587" s="14">
        <v>44619</v>
      </c>
      <c r="AP1587" s="15" t="s">
        <v>1556</v>
      </c>
      <c r="AQ1587" s="15" t="s">
        <v>1556</v>
      </c>
      <c r="AR1587" s="15" t="s">
        <v>1556</v>
      </c>
      <c r="AS1587" s="15">
        <v>862400</v>
      </c>
      <c r="AT1587" s="15" t="s">
        <v>1556</v>
      </c>
      <c r="AU1587" s="15" t="s">
        <v>1556</v>
      </c>
      <c r="AV1587" s="15" t="s">
        <v>1556</v>
      </c>
      <c r="AW1587" s="15" t="s">
        <v>1556</v>
      </c>
      <c r="AX1587" s="15">
        <v>7761600</v>
      </c>
      <c r="AY1587" s="15" t="s">
        <v>1556</v>
      </c>
      <c r="AZ1587" s="15" t="s">
        <v>1556</v>
      </c>
      <c r="BA1587" s="15" t="s">
        <v>1556</v>
      </c>
      <c r="BB1587" s="19">
        <f t="shared" si="228"/>
        <v>862400</v>
      </c>
      <c r="BC1587" s="15">
        <f t="shared" si="231"/>
        <v>8624000</v>
      </c>
      <c r="BD1587" s="15">
        <f t="shared" si="227"/>
        <v>8624000</v>
      </c>
      <c r="BE1587" t="str">
        <f t="shared" si="232"/>
        <v>OK</v>
      </c>
      <c r="BF1587">
        <f t="shared" si="233"/>
        <v>2</v>
      </c>
    </row>
    <row r="1588" spans="1:60" hidden="1">
      <c r="A1588">
        <v>14</v>
      </c>
      <c r="B1588" t="s">
        <v>25</v>
      </c>
      <c r="C1588" t="s">
        <v>1578</v>
      </c>
      <c r="D1588" t="s">
        <v>1565</v>
      </c>
      <c r="E1588" t="s">
        <v>10</v>
      </c>
      <c r="F1588" t="s">
        <v>197</v>
      </c>
      <c r="G1588">
        <v>5911</v>
      </c>
      <c r="H1588">
        <v>23</v>
      </c>
      <c r="I1588" s="15">
        <v>18032000</v>
      </c>
      <c r="J1588" s="15">
        <v>784000</v>
      </c>
      <c r="L1588">
        <v>23</v>
      </c>
      <c r="M1588" t="s">
        <v>40</v>
      </c>
      <c r="N1588" s="17" t="s">
        <v>48</v>
      </c>
      <c r="O1588" t="s">
        <v>114</v>
      </c>
      <c r="Q1588" t="s">
        <v>53</v>
      </c>
      <c r="R1588" t="s">
        <v>117</v>
      </c>
      <c r="S1588">
        <v>2</v>
      </c>
      <c r="T1588">
        <v>591102</v>
      </c>
      <c r="U1588">
        <v>14</v>
      </c>
      <c r="V1588" s="17" t="str">
        <f t="shared" si="230"/>
        <v>14-591102</v>
      </c>
      <c r="W1588" t="s">
        <v>1606</v>
      </c>
      <c r="X1588" s="17" t="s">
        <v>40</v>
      </c>
      <c r="Y1588" s="14">
        <v>44277</v>
      </c>
      <c r="Z1588" s="16">
        <v>23</v>
      </c>
      <c r="AA1588" s="14">
        <v>44300</v>
      </c>
      <c r="AB1588" s="14">
        <v>44242</v>
      </c>
      <c r="AC1588" s="19">
        <f t="shared" si="234"/>
        <v>18032000</v>
      </c>
      <c r="AD1588">
        <v>28</v>
      </c>
      <c r="AE1588" s="14">
        <v>44270</v>
      </c>
      <c r="AF1588" s="14">
        <v>44271</v>
      </c>
      <c r="AG1588">
        <v>27</v>
      </c>
      <c r="AH1588" s="14">
        <v>44298</v>
      </c>
      <c r="AI1588" s="14">
        <v>44301</v>
      </c>
      <c r="AJ1588">
        <v>14</v>
      </c>
      <c r="AK1588" s="14">
        <v>44315</v>
      </c>
      <c r="AL1588" s="15">
        <f t="shared" si="229"/>
        <v>18032000</v>
      </c>
      <c r="AM1588" s="16">
        <v>8</v>
      </c>
      <c r="AN1588" s="14">
        <v>44559</v>
      </c>
      <c r="AO1588" s="14">
        <v>44619</v>
      </c>
      <c r="AP1588" s="15" t="s">
        <v>1556</v>
      </c>
      <c r="AQ1588" s="15" t="s">
        <v>1556</v>
      </c>
      <c r="AR1588" s="15" t="s">
        <v>1556</v>
      </c>
      <c r="AS1588" s="15">
        <v>1803200</v>
      </c>
      <c r="AT1588" s="15" t="s">
        <v>1556</v>
      </c>
      <c r="AU1588" s="15" t="s">
        <v>1556</v>
      </c>
      <c r="AV1588" s="15" t="s">
        <v>1556</v>
      </c>
      <c r="AW1588" s="15" t="s">
        <v>1556</v>
      </c>
      <c r="AX1588" s="15">
        <v>16228800</v>
      </c>
      <c r="AY1588" s="15" t="s">
        <v>1556</v>
      </c>
      <c r="AZ1588" s="15" t="s">
        <v>1556</v>
      </c>
      <c r="BA1588" s="15" t="s">
        <v>1556</v>
      </c>
      <c r="BB1588" s="19">
        <f t="shared" si="228"/>
        <v>1803200</v>
      </c>
      <c r="BC1588" s="15">
        <f t="shared" si="231"/>
        <v>18032000</v>
      </c>
      <c r="BD1588" s="15">
        <f t="shared" si="227"/>
        <v>18032000</v>
      </c>
      <c r="BE1588" t="str">
        <f t="shared" si="232"/>
        <v>OK</v>
      </c>
      <c r="BF1588">
        <f t="shared" si="233"/>
        <v>2</v>
      </c>
    </row>
    <row r="1589" spans="1:60" hidden="1">
      <c r="A1589">
        <v>14</v>
      </c>
      <c r="B1589" t="s">
        <v>25</v>
      </c>
      <c r="C1589" t="s">
        <v>1579</v>
      </c>
      <c r="D1589" t="s">
        <v>1565</v>
      </c>
      <c r="E1589" t="s">
        <v>10</v>
      </c>
      <c r="F1589" t="s">
        <v>197</v>
      </c>
      <c r="G1589">
        <v>5911</v>
      </c>
      <c r="H1589">
        <v>48</v>
      </c>
      <c r="I1589" s="15">
        <v>37632000</v>
      </c>
      <c r="J1589" s="15">
        <v>784000</v>
      </c>
      <c r="L1589">
        <v>48</v>
      </c>
      <c r="M1589" t="s">
        <v>40</v>
      </c>
      <c r="N1589" s="17" t="s">
        <v>48</v>
      </c>
      <c r="O1589" t="s">
        <v>114</v>
      </c>
      <c r="Q1589" t="s">
        <v>53</v>
      </c>
      <c r="R1589" t="s">
        <v>117</v>
      </c>
      <c r="S1589">
        <v>2</v>
      </c>
      <c r="T1589">
        <v>591102</v>
      </c>
      <c r="U1589">
        <v>14</v>
      </c>
      <c r="V1589" s="17" t="str">
        <f t="shared" si="230"/>
        <v>14-591102</v>
      </c>
      <c r="W1589" t="s">
        <v>1605</v>
      </c>
      <c r="X1589" s="17" t="s">
        <v>40</v>
      </c>
      <c r="Y1589" s="14">
        <v>44277</v>
      </c>
      <c r="Z1589" s="16">
        <v>23</v>
      </c>
      <c r="AA1589" s="14">
        <v>44300</v>
      </c>
      <c r="AB1589" s="14">
        <v>44242</v>
      </c>
      <c r="AC1589" s="19">
        <f t="shared" si="234"/>
        <v>37632000</v>
      </c>
      <c r="AD1589">
        <v>28</v>
      </c>
      <c r="AE1589" s="14">
        <v>44270</v>
      </c>
      <c r="AF1589" s="14">
        <v>44271</v>
      </c>
      <c r="AG1589">
        <v>27</v>
      </c>
      <c r="AH1589" s="14">
        <v>44298</v>
      </c>
      <c r="AI1589" s="14">
        <v>44301</v>
      </c>
      <c r="AJ1589">
        <v>14</v>
      </c>
      <c r="AK1589" s="14">
        <v>44315</v>
      </c>
      <c r="AL1589" s="15">
        <f t="shared" si="229"/>
        <v>37632000</v>
      </c>
      <c r="AM1589" s="16">
        <v>8</v>
      </c>
      <c r="AN1589" s="14">
        <v>44559</v>
      </c>
      <c r="AO1589" s="14">
        <v>44619</v>
      </c>
      <c r="AP1589" s="15" t="s">
        <v>1556</v>
      </c>
      <c r="AQ1589" s="15" t="s">
        <v>1556</v>
      </c>
      <c r="AR1589" s="15" t="s">
        <v>1556</v>
      </c>
      <c r="AS1589" s="15">
        <v>3763200</v>
      </c>
      <c r="AT1589" s="15" t="s">
        <v>1556</v>
      </c>
      <c r="AU1589" s="15" t="s">
        <v>1556</v>
      </c>
      <c r="AV1589" s="15" t="s">
        <v>1556</v>
      </c>
      <c r="AW1589" s="15" t="s">
        <v>1556</v>
      </c>
      <c r="AX1589" s="15">
        <v>33868800</v>
      </c>
      <c r="AY1589" s="15" t="s">
        <v>1556</v>
      </c>
      <c r="AZ1589" s="15" t="s">
        <v>1556</v>
      </c>
      <c r="BA1589" s="15" t="s">
        <v>1556</v>
      </c>
      <c r="BB1589" s="19">
        <f t="shared" si="228"/>
        <v>3763200</v>
      </c>
      <c r="BC1589" s="15">
        <f t="shared" si="231"/>
        <v>37632000</v>
      </c>
      <c r="BD1589" s="15">
        <f t="shared" si="227"/>
        <v>37632000</v>
      </c>
      <c r="BE1589" t="str">
        <f t="shared" si="232"/>
        <v>OK</v>
      </c>
      <c r="BF1589">
        <f t="shared" si="233"/>
        <v>2</v>
      </c>
    </row>
    <row r="1590" spans="1:60" hidden="1">
      <c r="A1590">
        <v>14</v>
      </c>
      <c r="B1590" t="s">
        <v>25</v>
      </c>
      <c r="C1590" t="s">
        <v>1567</v>
      </c>
      <c r="D1590" t="s">
        <v>1565</v>
      </c>
      <c r="E1590" t="s">
        <v>1610</v>
      </c>
      <c r="F1590" s="17" t="s">
        <v>1611</v>
      </c>
      <c r="G1590">
        <v>6328</v>
      </c>
      <c r="H1590">
        <v>12</v>
      </c>
      <c r="I1590" s="15">
        <v>62500000</v>
      </c>
      <c r="J1590" s="15">
        <v>5208333</v>
      </c>
      <c r="K1590">
        <v>12</v>
      </c>
      <c r="M1590" t="s">
        <v>40</v>
      </c>
      <c r="N1590" s="17" t="s">
        <v>45</v>
      </c>
      <c r="O1590" t="s">
        <v>114</v>
      </c>
      <c r="P1590" t="s">
        <v>1612</v>
      </c>
      <c r="Q1590" t="s">
        <v>53</v>
      </c>
      <c r="R1590" t="s">
        <v>117</v>
      </c>
      <c r="S1590">
        <v>1</v>
      </c>
      <c r="T1590">
        <v>632801</v>
      </c>
      <c r="U1590">
        <v>14</v>
      </c>
      <c r="V1590" s="17" t="str">
        <f t="shared" si="230"/>
        <v>14-632801</v>
      </c>
      <c r="W1590" t="s">
        <v>1613</v>
      </c>
      <c r="X1590" s="17" t="s">
        <v>40</v>
      </c>
      <c r="Y1590" s="14">
        <v>44350</v>
      </c>
      <c r="AA1590" s="14">
        <v>44385</v>
      </c>
      <c r="AB1590" s="14">
        <v>44371</v>
      </c>
      <c r="AC1590" s="19">
        <f t="shared" si="234"/>
        <v>62500000</v>
      </c>
      <c r="AD1590">
        <v>26</v>
      </c>
      <c r="AE1590" s="14">
        <v>44397</v>
      </c>
      <c r="AF1590" s="14">
        <v>44398</v>
      </c>
      <c r="AG1590">
        <v>15</v>
      </c>
      <c r="AH1590" s="14">
        <v>44413</v>
      </c>
      <c r="AI1590" s="14">
        <v>44414</v>
      </c>
      <c r="AJ1590">
        <v>20</v>
      </c>
      <c r="AK1590" s="14">
        <v>44434</v>
      </c>
      <c r="AL1590" s="14"/>
      <c r="AM1590" s="16">
        <v>5</v>
      </c>
      <c r="AN1590" s="14">
        <v>44587</v>
      </c>
      <c r="AO1590" s="14">
        <v>44647</v>
      </c>
      <c r="AP1590" s="15" t="s">
        <v>1556</v>
      </c>
      <c r="AQ1590" s="15" t="s">
        <v>1556</v>
      </c>
      <c r="AR1590" s="15" t="s">
        <v>1556</v>
      </c>
      <c r="AS1590" s="15" t="s">
        <v>1556</v>
      </c>
      <c r="AT1590" s="15" t="s">
        <v>1556</v>
      </c>
      <c r="AU1590" s="15" t="s">
        <v>1556</v>
      </c>
      <c r="AV1590" s="15" t="s">
        <v>1556</v>
      </c>
      <c r="AW1590" s="15">
        <v>3125000</v>
      </c>
      <c r="AX1590" s="15" t="s">
        <v>1556</v>
      </c>
      <c r="AY1590" s="15">
        <v>59375000</v>
      </c>
      <c r="AZ1590" s="15" t="s">
        <v>1556</v>
      </c>
      <c r="BA1590" s="15" t="s">
        <v>1556</v>
      </c>
      <c r="BB1590" s="19">
        <f t="shared" si="228"/>
        <v>0</v>
      </c>
      <c r="BC1590" s="15">
        <f t="shared" si="231"/>
        <v>62500000</v>
      </c>
      <c r="BD1590" s="15">
        <f t="shared" si="227"/>
        <v>62500000</v>
      </c>
      <c r="BE1590" t="str">
        <f t="shared" si="232"/>
        <v>OK</v>
      </c>
      <c r="BF1590">
        <f t="shared" si="233"/>
        <v>2</v>
      </c>
    </row>
    <row r="1591" spans="1:60" hidden="1">
      <c r="A1591">
        <v>14</v>
      </c>
      <c r="B1591" t="s">
        <v>25</v>
      </c>
      <c r="C1591" t="s">
        <v>1570</v>
      </c>
      <c r="D1591" t="s">
        <v>1565</v>
      </c>
      <c r="E1591" t="s">
        <v>1610</v>
      </c>
      <c r="F1591" s="17" t="s">
        <v>1611</v>
      </c>
      <c r="G1591">
        <v>6328</v>
      </c>
      <c r="H1591">
        <v>12</v>
      </c>
      <c r="I1591" s="15">
        <v>62500000</v>
      </c>
      <c r="J1591" s="15">
        <v>5208333</v>
      </c>
      <c r="K1591">
        <v>12</v>
      </c>
      <c r="M1591" t="s">
        <v>40</v>
      </c>
      <c r="N1591" s="17" t="s">
        <v>45</v>
      </c>
      <c r="O1591" t="s">
        <v>114</v>
      </c>
      <c r="P1591" t="s">
        <v>1612</v>
      </c>
      <c r="Q1591" t="s">
        <v>53</v>
      </c>
      <c r="R1591" t="s">
        <v>117</v>
      </c>
      <c r="S1591">
        <v>1</v>
      </c>
      <c r="T1591">
        <v>632801</v>
      </c>
      <c r="U1591">
        <v>14</v>
      </c>
      <c r="V1591" s="17" t="str">
        <f t="shared" si="230"/>
        <v>14-632801</v>
      </c>
      <c r="W1591" t="s">
        <v>1613</v>
      </c>
      <c r="X1591" s="17" t="s">
        <v>40</v>
      </c>
      <c r="Y1591" s="14">
        <v>44350</v>
      </c>
      <c r="AA1591" s="14">
        <v>44385</v>
      </c>
      <c r="AB1591" s="14">
        <v>44371</v>
      </c>
      <c r="AC1591" s="19">
        <f t="shared" si="234"/>
        <v>62500000</v>
      </c>
      <c r="AD1591">
        <v>26</v>
      </c>
      <c r="AE1591" s="14">
        <v>44397</v>
      </c>
      <c r="AF1591" s="14">
        <v>44398</v>
      </c>
      <c r="AG1591">
        <v>15</v>
      </c>
      <c r="AH1591" s="14">
        <v>44413</v>
      </c>
      <c r="AI1591" s="14">
        <v>44414</v>
      </c>
      <c r="AJ1591">
        <v>20</v>
      </c>
      <c r="AK1591" s="14">
        <v>44434</v>
      </c>
      <c r="AL1591" s="14"/>
      <c r="AM1591" s="16">
        <v>5</v>
      </c>
      <c r="AN1591" s="14">
        <v>44587</v>
      </c>
      <c r="AO1591" s="14">
        <v>44647</v>
      </c>
      <c r="AP1591" s="15" t="s">
        <v>1556</v>
      </c>
      <c r="AQ1591" s="15" t="s">
        <v>1556</v>
      </c>
      <c r="AR1591" s="15" t="s">
        <v>1556</v>
      </c>
      <c r="AS1591" s="15" t="s">
        <v>1556</v>
      </c>
      <c r="AT1591" s="15" t="s">
        <v>1556</v>
      </c>
      <c r="AU1591" s="15" t="s">
        <v>1556</v>
      </c>
      <c r="AV1591" s="15" t="s">
        <v>1556</v>
      </c>
      <c r="AW1591" s="15">
        <v>3125000</v>
      </c>
      <c r="AX1591" s="15" t="s">
        <v>1556</v>
      </c>
      <c r="AY1591" s="15">
        <v>59375000</v>
      </c>
      <c r="AZ1591" s="15" t="s">
        <v>1556</v>
      </c>
      <c r="BA1591" s="15" t="s">
        <v>1556</v>
      </c>
      <c r="BB1591" s="19">
        <f t="shared" si="228"/>
        <v>0</v>
      </c>
      <c r="BC1591" s="15">
        <f t="shared" si="231"/>
        <v>62500000</v>
      </c>
      <c r="BD1591" s="15">
        <f t="shared" si="227"/>
        <v>62500000</v>
      </c>
      <c r="BE1591" t="str">
        <f t="shared" si="232"/>
        <v>OK</v>
      </c>
      <c r="BF1591">
        <f t="shared" si="233"/>
        <v>2</v>
      </c>
    </row>
    <row r="1592" spans="1:60" hidden="1">
      <c r="A1592">
        <v>14</v>
      </c>
      <c r="B1592" t="s">
        <v>25</v>
      </c>
      <c r="C1592" t="s">
        <v>1571</v>
      </c>
      <c r="D1592" t="s">
        <v>1565</v>
      </c>
      <c r="E1592" t="s">
        <v>1610</v>
      </c>
      <c r="F1592" s="17" t="s">
        <v>1611</v>
      </c>
      <c r="G1592">
        <v>6328</v>
      </c>
      <c r="H1592">
        <v>12</v>
      </c>
      <c r="I1592" s="15">
        <v>62500000</v>
      </c>
      <c r="J1592" s="15">
        <v>5208333</v>
      </c>
      <c r="K1592">
        <v>12</v>
      </c>
      <c r="M1592" t="s">
        <v>40</v>
      </c>
      <c r="N1592" s="17" t="s">
        <v>45</v>
      </c>
      <c r="O1592" t="s">
        <v>114</v>
      </c>
      <c r="P1592" t="s">
        <v>1612</v>
      </c>
      <c r="Q1592" t="s">
        <v>53</v>
      </c>
      <c r="R1592" t="s">
        <v>117</v>
      </c>
      <c r="S1592">
        <v>1</v>
      </c>
      <c r="T1592">
        <v>632801</v>
      </c>
      <c r="U1592">
        <v>14</v>
      </c>
      <c r="V1592" s="17" t="str">
        <f t="shared" si="230"/>
        <v>14-632801</v>
      </c>
      <c r="W1592" t="s">
        <v>1613</v>
      </c>
      <c r="X1592" s="17" t="s">
        <v>40</v>
      </c>
      <c r="Y1592" s="14">
        <v>44350</v>
      </c>
      <c r="AA1592" s="14">
        <v>44385</v>
      </c>
      <c r="AB1592" s="14">
        <v>44371</v>
      </c>
      <c r="AC1592" s="19">
        <f t="shared" si="234"/>
        <v>62500000</v>
      </c>
      <c r="AD1592">
        <v>26</v>
      </c>
      <c r="AE1592" s="14">
        <v>44397</v>
      </c>
      <c r="AF1592" s="14">
        <v>44398</v>
      </c>
      <c r="AG1592">
        <v>15</v>
      </c>
      <c r="AH1592" s="14">
        <v>44413</v>
      </c>
      <c r="AI1592" s="14">
        <v>44414</v>
      </c>
      <c r="AJ1592">
        <v>20</v>
      </c>
      <c r="AK1592" s="14">
        <v>44434</v>
      </c>
      <c r="AL1592" s="14"/>
      <c r="AM1592" s="16">
        <v>5</v>
      </c>
      <c r="AN1592" s="14">
        <v>44587</v>
      </c>
      <c r="AO1592" s="14">
        <v>44647</v>
      </c>
      <c r="AP1592" s="15" t="s">
        <v>1556</v>
      </c>
      <c r="AQ1592" s="15" t="s">
        <v>1556</v>
      </c>
      <c r="AR1592" s="15" t="s">
        <v>1556</v>
      </c>
      <c r="AS1592" s="15" t="s">
        <v>1556</v>
      </c>
      <c r="AT1592" s="15" t="s">
        <v>1556</v>
      </c>
      <c r="AU1592" s="15" t="s">
        <v>1556</v>
      </c>
      <c r="AV1592" s="15" t="s">
        <v>1556</v>
      </c>
      <c r="AW1592" s="15">
        <v>3125000</v>
      </c>
      <c r="AX1592" s="15" t="s">
        <v>1556</v>
      </c>
      <c r="AY1592" s="15">
        <v>59375000</v>
      </c>
      <c r="AZ1592" s="15" t="s">
        <v>1556</v>
      </c>
      <c r="BA1592" s="15" t="s">
        <v>1556</v>
      </c>
      <c r="BB1592" s="19">
        <f t="shared" si="228"/>
        <v>0</v>
      </c>
      <c r="BC1592" s="15">
        <f t="shared" si="231"/>
        <v>62500000</v>
      </c>
      <c r="BD1592" s="15">
        <f t="shared" si="227"/>
        <v>62500000</v>
      </c>
      <c r="BE1592" t="str">
        <f t="shared" si="232"/>
        <v>OK</v>
      </c>
      <c r="BF1592">
        <f t="shared" si="233"/>
        <v>2</v>
      </c>
    </row>
    <row r="1593" spans="1:60" hidden="1">
      <c r="A1593">
        <v>14</v>
      </c>
      <c r="B1593" t="s">
        <v>25</v>
      </c>
      <c r="C1593" t="s">
        <v>1579</v>
      </c>
      <c r="D1593" t="s">
        <v>1565</v>
      </c>
      <c r="E1593" t="s">
        <v>1610</v>
      </c>
      <c r="F1593" s="17" t="s">
        <v>1611</v>
      </c>
      <c r="G1593">
        <v>6328</v>
      </c>
      <c r="H1593">
        <v>12</v>
      </c>
      <c r="I1593" s="15">
        <v>62500000</v>
      </c>
      <c r="J1593" s="15">
        <v>5208333</v>
      </c>
      <c r="K1593">
        <v>12</v>
      </c>
      <c r="M1593" t="s">
        <v>40</v>
      </c>
      <c r="N1593" s="17" t="s">
        <v>45</v>
      </c>
      <c r="O1593" t="s">
        <v>114</v>
      </c>
      <c r="P1593" t="s">
        <v>1612</v>
      </c>
      <c r="Q1593" t="s">
        <v>53</v>
      </c>
      <c r="R1593" t="s">
        <v>117</v>
      </c>
      <c r="S1593">
        <v>1</v>
      </c>
      <c r="T1593">
        <v>632801</v>
      </c>
      <c r="U1593">
        <v>14</v>
      </c>
      <c r="V1593" s="17" t="str">
        <f t="shared" si="230"/>
        <v>14-632801</v>
      </c>
      <c r="W1593" t="s">
        <v>1613</v>
      </c>
      <c r="X1593" s="17" t="s">
        <v>40</v>
      </c>
      <c r="Y1593" s="14">
        <v>44350</v>
      </c>
      <c r="AA1593" s="14">
        <v>44385</v>
      </c>
      <c r="AB1593" s="14">
        <v>44371</v>
      </c>
      <c r="AC1593" s="19">
        <f t="shared" si="234"/>
        <v>62500000</v>
      </c>
      <c r="AD1593">
        <v>26</v>
      </c>
      <c r="AE1593" s="14">
        <v>44397</v>
      </c>
      <c r="AF1593" s="14">
        <v>44398</v>
      </c>
      <c r="AG1593">
        <v>15</v>
      </c>
      <c r="AH1593" s="14">
        <v>44413</v>
      </c>
      <c r="AI1593" s="14">
        <v>44414</v>
      </c>
      <c r="AJ1593">
        <v>20</v>
      </c>
      <c r="AK1593" s="14">
        <v>44434</v>
      </c>
      <c r="AL1593" s="14"/>
      <c r="AM1593" s="16">
        <v>5</v>
      </c>
      <c r="AN1593" s="14">
        <v>44587</v>
      </c>
      <c r="AO1593" s="14">
        <v>44647</v>
      </c>
      <c r="AP1593" s="15" t="s">
        <v>1556</v>
      </c>
      <c r="AQ1593" s="15" t="s">
        <v>1556</v>
      </c>
      <c r="AR1593" s="15" t="s">
        <v>1556</v>
      </c>
      <c r="AS1593" s="15" t="s">
        <v>1556</v>
      </c>
      <c r="AT1593" s="15" t="s">
        <v>1556</v>
      </c>
      <c r="AU1593" s="15" t="s">
        <v>1556</v>
      </c>
      <c r="AV1593" s="15" t="s">
        <v>1556</v>
      </c>
      <c r="AW1593" s="15">
        <v>3125000</v>
      </c>
      <c r="AX1593" s="15" t="s">
        <v>1556</v>
      </c>
      <c r="AY1593" s="15">
        <v>59375000</v>
      </c>
      <c r="AZ1593" s="15" t="s">
        <v>1556</v>
      </c>
      <c r="BA1593" s="15" t="s">
        <v>1556</v>
      </c>
      <c r="BB1593" s="19">
        <f t="shared" si="228"/>
        <v>0</v>
      </c>
      <c r="BC1593" s="15">
        <f t="shared" si="231"/>
        <v>62500000</v>
      </c>
      <c r="BD1593" s="15">
        <f t="shared" si="227"/>
        <v>62500000</v>
      </c>
      <c r="BE1593" t="str">
        <f t="shared" si="232"/>
        <v>OK</v>
      </c>
      <c r="BF1593">
        <f t="shared" si="233"/>
        <v>2</v>
      </c>
    </row>
    <row r="1594" spans="1:60" hidden="1">
      <c r="A1594">
        <v>14</v>
      </c>
      <c r="B1594" t="s">
        <v>25</v>
      </c>
      <c r="C1594" t="s">
        <v>1567</v>
      </c>
      <c r="D1594" t="s">
        <v>1614</v>
      </c>
      <c r="E1594" t="s">
        <v>3</v>
      </c>
      <c r="F1594" t="s">
        <v>208</v>
      </c>
      <c r="G1594">
        <v>7233</v>
      </c>
      <c r="H1594">
        <v>1</v>
      </c>
      <c r="I1594" s="15">
        <v>36000000</v>
      </c>
      <c r="J1594" s="15">
        <v>36000000</v>
      </c>
      <c r="K1594">
        <v>1</v>
      </c>
      <c r="M1594" t="s">
        <v>40</v>
      </c>
      <c r="N1594" s="17" t="s">
        <v>49</v>
      </c>
      <c r="O1594" t="s">
        <v>114</v>
      </c>
      <c r="P1594" t="s">
        <v>1615</v>
      </c>
      <c r="Q1594" t="s">
        <v>116</v>
      </c>
      <c r="R1594" t="s">
        <v>117</v>
      </c>
      <c r="S1594">
        <v>1</v>
      </c>
      <c r="T1594">
        <v>723301</v>
      </c>
      <c r="U1594">
        <v>14</v>
      </c>
      <c r="V1594" s="17" t="str">
        <f t="shared" si="230"/>
        <v>14-723301</v>
      </c>
      <c r="W1594" t="s">
        <v>1616</v>
      </c>
      <c r="X1594" s="17" t="s">
        <v>40</v>
      </c>
      <c r="Y1594" s="14"/>
      <c r="AA1594" s="14"/>
      <c r="AB1594" s="14">
        <v>44278</v>
      </c>
      <c r="AC1594" s="19">
        <f t="shared" si="234"/>
        <v>36000000</v>
      </c>
      <c r="AD1594">
        <v>21</v>
      </c>
      <c r="AE1594" s="14">
        <v>44299</v>
      </c>
      <c r="AF1594" s="14">
        <v>44300</v>
      </c>
      <c r="AG1594">
        <v>22</v>
      </c>
      <c r="AH1594" s="14">
        <v>44322</v>
      </c>
      <c r="AI1594" s="14">
        <v>44326</v>
      </c>
      <c r="AJ1594">
        <v>24</v>
      </c>
      <c r="AK1594" s="14">
        <v>44350</v>
      </c>
      <c r="AL1594" s="15">
        <f>I1594</f>
        <v>36000000</v>
      </c>
      <c r="AM1594" s="16">
        <v>11</v>
      </c>
      <c r="AN1594" s="14">
        <v>44684</v>
      </c>
      <c r="AO1594" s="14">
        <v>44744</v>
      </c>
      <c r="AP1594" s="15" t="s">
        <v>1556</v>
      </c>
      <c r="AQ1594" s="15" t="s">
        <v>1556</v>
      </c>
      <c r="AR1594" s="15" t="s">
        <v>1556</v>
      </c>
      <c r="AS1594" s="15" t="s">
        <v>1556</v>
      </c>
      <c r="AT1594" s="15" t="s">
        <v>1556</v>
      </c>
      <c r="AU1594" s="15">
        <v>5400000</v>
      </c>
      <c r="AV1594" s="15" t="s">
        <v>1556</v>
      </c>
      <c r="AW1594" s="15" t="s">
        <v>1556</v>
      </c>
      <c r="AX1594" s="15" t="s">
        <v>1556</v>
      </c>
      <c r="AY1594" s="15">
        <v>30600000</v>
      </c>
      <c r="AZ1594" s="15" t="s">
        <v>1556</v>
      </c>
      <c r="BA1594" s="15" t="s">
        <v>1556</v>
      </c>
      <c r="BB1594" s="19">
        <f t="shared" si="228"/>
        <v>5400000</v>
      </c>
      <c r="BC1594" s="15">
        <f t="shared" si="231"/>
        <v>36000000</v>
      </c>
      <c r="BD1594" s="15">
        <f t="shared" si="227"/>
        <v>36000000</v>
      </c>
      <c r="BE1594" t="str">
        <f t="shared" si="232"/>
        <v>OK</v>
      </c>
      <c r="BF1594">
        <f t="shared" si="233"/>
        <v>2</v>
      </c>
    </row>
    <row r="1595" spans="1:60" hidden="1">
      <c r="A1595">
        <v>14</v>
      </c>
      <c r="B1595" t="s">
        <v>25</v>
      </c>
      <c r="C1595" t="s">
        <v>1579</v>
      </c>
      <c r="D1595" t="s">
        <v>1617</v>
      </c>
      <c r="E1595" t="s">
        <v>6</v>
      </c>
      <c r="F1595" s="17" t="s">
        <v>6</v>
      </c>
      <c r="G1595">
        <v>7301</v>
      </c>
      <c r="H1595">
        <v>1</v>
      </c>
      <c r="I1595" s="15">
        <v>25000000</v>
      </c>
      <c r="J1595" s="15">
        <v>25000000</v>
      </c>
      <c r="K1595">
        <v>1</v>
      </c>
      <c r="M1595" t="s">
        <v>40</v>
      </c>
      <c r="N1595" s="17" t="s">
        <v>49</v>
      </c>
      <c r="O1595" t="s">
        <v>190</v>
      </c>
      <c r="Q1595" t="s">
        <v>116</v>
      </c>
      <c r="R1595" t="s">
        <v>117</v>
      </c>
      <c r="S1595">
        <v>1</v>
      </c>
      <c r="T1595">
        <v>730101</v>
      </c>
      <c r="U1595">
        <v>14</v>
      </c>
      <c r="V1595" s="17" t="str">
        <f t="shared" si="230"/>
        <v>14-730101</v>
      </c>
      <c r="W1595" t="s">
        <v>1618</v>
      </c>
      <c r="X1595" s="17" t="s">
        <v>40</v>
      </c>
      <c r="Y1595" s="14"/>
      <c r="AA1595" s="14"/>
      <c r="AB1595" s="14">
        <v>44382</v>
      </c>
      <c r="AC1595" s="19">
        <f t="shared" si="234"/>
        <v>25000000</v>
      </c>
      <c r="AD1595">
        <v>14</v>
      </c>
      <c r="AE1595" s="14">
        <v>44396</v>
      </c>
      <c r="AF1595" s="14">
        <v>44397</v>
      </c>
      <c r="AG1595">
        <v>15</v>
      </c>
      <c r="AH1595" s="14">
        <v>44412</v>
      </c>
      <c r="AI1595" s="14">
        <v>44413</v>
      </c>
      <c r="AJ1595">
        <v>20</v>
      </c>
      <c r="AK1595" s="14">
        <v>44433</v>
      </c>
      <c r="AL1595" s="14"/>
      <c r="AM1595" s="16">
        <v>9</v>
      </c>
      <c r="AN1595" s="14">
        <v>44706</v>
      </c>
      <c r="AO1595" s="14">
        <v>44766</v>
      </c>
      <c r="AP1595" s="15" t="s">
        <v>1556</v>
      </c>
      <c r="AQ1595" s="15" t="s">
        <v>1556</v>
      </c>
      <c r="AR1595" s="15" t="s">
        <v>1556</v>
      </c>
      <c r="AS1595" s="15" t="s">
        <v>1556</v>
      </c>
      <c r="AT1595" s="15" t="s">
        <v>1556</v>
      </c>
      <c r="AU1595" s="15" t="s">
        <v>1556</v>
      </c>
      <c r="AV1595" s="15" t="s">
        <v>1556</v>
      </c>
      <c r="AW1595" s="15">
        <v>1250000</v>
      </c>
      <c r="AX1595" s="15" t="s">
        <v>1556</v>
      </c>
      <c r="AY1595" s="15">
        <v>23750000</v>
      </c>
      <c r="AZ1595" s="15" t="s">
        <v>1556</v>
      </c>
      <c r="BA1595" s="15" t="s">
        <v>1556</v>
      </c>
      <c r="BB1595" s="19">
        <f t="shared" si="228"/>
        <v>0</v>
      </c>
      <c r="BC1595" s="15">
        <f t="shared" si="231"/>
        <v>25000000</v>
      </c>
      <c r="BD1595" s="15">
        <f t="shared" si="227"/>
        <v>25000000</v>
      </c>
      <c r="BE1595" t="str">
        <f t="shared" si="232"/>
        <v>OK</v>
      </c>
      <c r="BF1595">
        <f t="shared" si="233"/>
        <v>2</v>
      </c>
    </row>
    <row r="1596" spans="1:60" hidden="1">
      <c r="A1596">
        <v>14</v>
      </c>
      <c r="B1596" t="s">
        <v>25</v>
      </c>
      <c r="C1596" t="s">
        <v>1552</v>
      </c>
      <c r="D1596" t="s">
        <v>1565</v>
      </c>
      <c r="E1596" t="s">
        <v>4</v>
      </c>
      <c r="F1596" t="s">
        <v>396</v>
      </c>
      <c r="G1596">
        <v>8913</v>
      </c>
      <c r="H1596">
        <v>5</v>
      </c>
      <c r="I1596" s="15">
        <v>3050000</v>
      </c>
      <c r="J1596" s="15">
        <v>610000</v>
      </c>
      <c r="L1596">
        <v>5</v>
      </c>
      <c r="M1596" t="s">
        <v>40</v>
      </c>
      <c r="N1596" s="17" t="s">
        <v>48</v>
      </c>
      <c r="O1596" t="s">
        <v>114</v>
      </c>
      <c r="P1596" t="s">
        <v>1619</v>
      </c>
      <c r="Q1596" t="s">
        <v>52</v>
      </c>
      <c r="R1596" t="s">
        <v>117</v>
      </c>
      <c r="S1596">
        <v>1</v>
      </c>
      <c r="T1596">
        <v>891301</v>
      </c>
      <c r="U1596">
        <v>14</v>
      </c>
      <c r="V1596" s="17" t="str">
        <f t="shared" si="230"/>
        <v>14-891301</v>
      </c>
      <c r="W1596" t="s">
        <v>1620</v>
      </c>
      <c r="X1596" s="17" t="s">
        <v>40</v>
      </c>
      <c r="Y1596" s="14"/>
      <c r="AA1596" s="14"/>
      <c r="AB1596" s="14">
        <v>44217</v>
      </c>
      <c r="AC1596" s="19">
        <f t="shared" si="234"/>
        <v>3050000</v>
      </c>
      <c r="AD1596">
        <v>14</v>
      </c>
      <c r="AE1596" s="14">
        <v>44231</v>
      </c>
      <c r="AF1596" s="14">
        <v>44232</v>
      </c>
      <c r="AG1596">
        <v>33</v>
      </c>
      <c r="AH1596" s="14">
        <v>44265</v>
      </c>
      <c r="AI1596" s="14">
        <v>44270</v>
      </c>
      <c r="AJ1596">
        <v>20</v>
      </c>
      <c r="AK1596" s="14">
        <v>44290</v>
      </c>
      <c r="AL1596" s="15">
        <f t="shared" ref="AL1596:AL1615" si="235">I1596</f>
        <v>3050000</v>
      </c>
      <c r="AM1596" s="16">
        <v>8</v>
      </c>
      <c r="AN1596" s="14">
        <v>44534</v>
      </c>
      <c r="AO1596" s="14">
        <v>44594</v>
      </c>
      <c r="AP1596" s="15" t="s">
        <v>1556</v>
      </c>
      <c r="AQ1596" s="15" t="s">
        <v>1556</v>
      </c>
      <c r="AR1596" s="15" t="s">
        <v>1556</v>
      </c>
      <c r="AS1596" s="15">
        <v>457500</v>
      </c>
      <c r="AT1596" s="15" t="s">
        <v>1556</v>
      </c>
      <c r="AU1596" s="15">
        <v>2592500</v>
      </c>
      <c r="AV1596" s="15" t="s">
        <v>1556</v>
      </c>
      <c r="AW1596" s="15"/>
      <c r="AX1596" s="15" t="s">
        <v>1556</v>
      </c>
      <c r="AY1596" s="15" t="s">
        <v>1556</v>
      </c>
      <c r="AZ1596" s="15" t="s">
        <v>1556</v>
      </c>
      <c r="BA1596" s="15" t="s">
        <v>1556</v>
      </c>
      <c r="BB1596" s="19">
        <f t="shared" si="228"/>
        <v>3050000</v>
      </c>
      <c r="BC1596" s="15">
        <f t="shared" si="231"/>
        <v>3050000</v>
      </c>
      <c r="BD1596" s="15">
        <f t="shared" si="227"/>
        <v>3050000</v>
      </c>
      <c r="BE1596" t="str">
        <f t="shared" si="232"/>
        <v>OK</v>
      </c>
      <c r="BF1596">
        <f t="shared" si="233"/>
        <v>2</v>
      </c>
    </row>
    <row r="1597" spans="1:60" hidden="1">
      <c r="A1597">
        <v>14</v>
      </c>
      <c r="B1597" t="s">
        <v>25</v>
      </c>
      <c r="C1597" t="s">
        <v>1576</v>
      </c>
      <c r="D1597" t="s">
        <v>1565</v>
      </c>
      <c r="E1597" t="s">
        <v>4</v>
      </c>
      <c r="F1597" t="s">
        <v>396</v>
      </c>
      <c r="G1597">
        <v>8913</v>
      </c>
      <c r="H1597">
        <v>7</v>
      </c>
      <c r="I1597" s="15">
        <v>4270000</v>
      </c>
      <c r="J1597" s="15">
        <v>610000</v>
      </c>
      <c r="L1597">
        <v>7</v>
      </c>
      <c r="M1597" t="s">
        <v>40</v>
      </c>
      <c r="N1597" s="17" t="s">
        <v>48</v>
      </c>
      <c r="O1597" t="s">
        <v>114</v>
      </c>
      <c r="P1597" t="s">
        <v>1619</v>
      </c>
      <c r="Q1597" t="s">
        <v>52</v>
      </c>
      <c r="R1597" t="s">
        <v>117</v>
      </c>
      <c r="S1597">
        <v>1</v>
      </c>
      <c r="T1597">
        <v>891301</v>
      </c>
      <c r="U1597">
        <v>14</v>
      </c>
      <c r="V1597" s="17" t="str">
        <f t="shared" si="230"/>
        <v>14-891301</v>
      </c>
      <c r="W1597" t="s">
        <v>1620</v>
      </c>
      <c r="X1597" s="17" t="s">
        <v>40</v>
      </c>
      <c r="Y1597" s="14"/>
      <c r="AA1597" s="14"/>
      <c r="AB1597" s="14">
        <v>44217</v>
      </c>
      <c r="AC1597" s="19">
        <f t="shared" si="234"/>
        <v>4270000</v>
      </c>
      <c r="AD1597">
        <v>14</v>
      </c>
      <c r="AE1597" s="14">
        <v>44231</v>
      </c>
      <c r="AF1597" s="14">
        <v>44232</v>
      </c>
      <c r="AG1597">
        <v>33</v>
      </c>
      <c r="AH1597" s="14">
        <v>44265</v>
      </c>
      <c r="AI1597" s="14">
        <v>44270</v>
      </c>
      <c r="AJ1597">
        <v>20</v>
      </c>
      <c r="AK1597" s="14">
        <v>44290</v>
      </c>
      <c r="AL1597" s="15">
        <f t="shared" si="235"/>
        <v>4270000</v>
      </c>
      <c r="AM1597" s="16">
        <v>8</v>
      </c>
      <c r="AN1597" s="14">
        <v>44534</v>
      </c>
      <c r="AO1597" s="14">
        <v>44594</v>
      </c>
      <c r="AP1597" s="15" t="s">
        <v>1556</v>
      </c>
      <c r="AQ1597" s="15" t="s">
        <v>1556</v>
      </c>
      <c r="AR1597" s="15" t="s">
        <v>1556</v>
      </c>
      <c r="AS1597" s="15">
        <v>640500</v>
      </c>
      <c r="AT1597" s="15" t="s">
        <v>1556</v>
      </c>
      <c r="AU1597" s="15">
        <v>3629500</v>
      </c>
      <c r="AV1597" s="15" t="s">
        <v>1556</v>
      </c>
      <c r="AW1597" s="15"/>
      <c r="AX1597" s="15" t="s">
        <v>1556</v>
      </c>
      <c r="AY1597" s="15" t="s">
        <v>1556</v>
      </c>
      <c r="AZ1597" s="15" t="s">
        <v>1556</v>
      </c>
      <c r="BA1597" s="15" t="s">
        <v>1556</v>
      </c>
      <c r="BB1597" s="19">
        <f t="shared" si="228"/>
        <v>4270000</v>
      </c>
      <c r="BC1597" s="15">
        <f t="shared" si="231"/>
        <v>4270000</v>
      </c>
      <c r="BD1597" s="15">
        <f t="shared" si="227"/>
        <v>4270000</v>
      </c>
      <c r="BE1597" t="str">
        <f t="shared" si="232"/>
        <v>OK</v>
      </c>
      <c r="BF1597">
        <f t="shared" si="233"/>
        <v>2</v>
      </c>
    </row>
    <row r="1598" spans="1:60" hidden="1">
      <c r="A1598">
        <v>14</v>
      </c>
      <c r="B1598" t="s">
        <v>25</v>
      </c>
      <c r="C1598" t="s">
        <v>1579</v>
      </c>
      <c r="D1598" t="s">
        <v>1565</v>
      </c>
      <c r="E1598" t="s">
        <v>4</v>
      </c>
      <c r="F1598" t="s">
        <v>396</v>
      </c>
      <c r="G1598">
        <v>8913</v>
      </c>
      <c r="H1598">
        <v>30</v>
      </c>
      <c r="I1598" s="15">
        <v>18300000</v>
      </c>
      <c r="J1598" s="15">
        <v>610000</v>
      </c>
      <c r="L1598">
        <v>30</v>
      </c>
      <c r="M1598" t="s">
        <v>40</v>
      </c>
      <c r="N1598" s="17" t="s">
        <v>48</v>
      </c>
      <c r="O1598" t="s">
        <v>114</v>
      </c>
      <c r="P1598" t="s">
        <v>1619</v>
      </c>
      <c r="Q1598" t="s">
        <v>52</v>
      </c>
      <c r="R1598" t="s">
        <v>117</v>
      </c>
      <c r="S1598">
        <v>1</v>
      </c>
      <c r="T1598">
        <v>891301</v>
      </c>
      <c r="U1598">
        <v>14</v>
      </c>
      <c r="V1598" s="17" t="str">
        <f t="shared" si="230"/>
        <v>14-891301</v>
      </c>
      <c r="W1598" t="s">
        <v>1620</v>
      </c>
      <c r="X1598" s="17" t="s">
        <v>40</v>
      </c>
      <c r="Y1598" s="14"/>
      <c r="AA1598" s="14"/>
      <c r="AB1598" s="14">
        <v>44217</v>
      </c>
      <c r="AC1598" s="19">
        <f t="shared" si="234"/>
        <v>18300000</v>
      </c>
      <c r="AD1598">
        <v>14</v>
      </c>
      <c r="AE1598" s="14">
        <v>44231</v>
      </c>
      <c r="AF1598" s="14">
        <v>44232</v>
      </c>
      <c r="AG1598">
        <v>33</v>
      </c>
      <c r="AH1598" s="14">
        <v>44265</v>
      </c>
      <c r="AI1598" s="14">
        <v>44270</v>
      </c>
      <c r="AJ1598">
        <v>20</v>
      </c>
      <c r="AK1598" s="14">
        <v>44290</v>
      </c>
      <c r="AL1598" s="15">
        <f t="shared" si="235"/>
        <v>18300000</v>
      </c>
      <c r="AM1598" s="16">
        <v>8</v>
      </c>
      <c r="AN1598" s="14">
        <v>44534</v>
      </c>
      <c r="AO1598" s="14">
        <v>44594</v>
      </c>
      <c r="AP1598" s="15" t="s">
        <v>1556</v>
      </c>
      <c r="AQ1598" s="15" t="s">
        <v>1556</v>
      </c>
      <c r="AR1598" s="15" t="s">
        <v>1556</v>
      </c>
      <c r="AS1598" s="15">
        <v>2745000</v>
      </c>
      <c r="AT1598" s="15" t="s">
        <v>1556</v>
      </c>
      <c r="AU1598" s="15">
        <v>15555000</v>
      </c>
      <c r="AV1598" s="15" t="s">
        <v>1556</v>
      </c>
      <c r="AW1598" s="15"/>
      <c r="AX1598" s="15" t="s">
        <v>1556</v>
      </c>
      <c r="AY1598" s="15" t="s">
        <v>1556</v>
      </c>
      <c r="AZ1598" s="15" t="s">
        <v>1556</v>
      </c>
      <c r="BA1598" s="15" t="s">
        <v>1556</v>
      </c>
      <c r="BB1598" s="19">
        <f t="shared" si="228"/>
        <v>18300000</v>
      </c>
      <c r="BC1598" s="15">
        <f t="shared" si="231"/>
        <v>18300000</v>
      </c>
      <c r="BD1598" s="15">
        <f t="shared" si="227"/>
        <v>18300000</v>
      </c>
      <c r="BE1598" t="str">
        <f t="shared" si="232"/>
        <v>OK</v>
      </c>
      <c r="BF1598">
        <f t="shared" si="233"/>
        <v>2</v>
      </c>
    </row>
    <row r="1599" spans="1:60" hidden="1">
      <c r="A1599" s="17">
        <v>15</v>
      </c>
      <c r="B1599" s="17" t="s">
        <v>26</v>
      </c>
      <c r="C1599" s="17" t="s">
        <v>1621</v>
      </c>
      <c r="D1599" s="17" t="s">
        <v>1621</v>
      </c>
      <c r="E1599" s="17" t="s">
        <v>2</v>
      </c>
      <c r="F1599" s="17" t="s">
        <v>112</v>
      </c>
      <c r="G1599">
        <v>3871</v>
      </c>
      <c r="H1599">
        <v>34</v>
      </c>
      <c r="I1599" s="19">
        <v>18932667</v>
      </c>
      <c r="J1599" s="15">
        <v>556843.1470588235</v>
      </c>
      <c r="K1599" s="17">
        <v>34</v>
      </c>
      <c r="L1599" s="17">
        <v>0</v>
      </c>
      <c r="M1599" s="17" t="s">
        <v>113</v>
      </c>
      <c r="N1599" s="17" t="s">
        <v>45</v>
      </c>
      <c r="O1599" s="17" t="s">
        <v>114</v>
      </c>
      <c r="P1599" s="17" t="s">
        <v>1622</v>
      </c>
      <c r="Q1599" s="17" t="s">
        <v>116</v>
      </c>
      <c r="R1599" s="17" t="s">
        <v>117</v>
      </c>
      <c r="S1599" s="17" t="s">
        <v>118</v>
      </c>
      <c r="T1599" t="s">
        <v>119</v>
      </c>
      <c r="U1599" t="s">
        <v>1623</v>
      </c>
      <c r="V1599" s="17" t="str">
        <f t="shared" si="230"/>
        <v>15-387101</v>
      </c>
      <c r="W1599" t="s">
        <v>1624</v>
      </c>
      <c r="X1599" s="17" t="s">
        <v>113</v>
      </c>
      <c r="Y1599" s="20"/>
      <c r="Z1599" s="21"/>
      <c r="AA1599" s="14">
        <v>44295</v>
      </c>
      <c r="AB1599" s="20">
        <v>44257</v>
      </c>
      <c r="AC1599" s="19">
        <f t="shared" si="234"/>
        <v>18932667</v>
      </c>
      <c r="AD1599" s="21">
        <v>30</v>
      </c>
      <c r="AE1599" s="14">
        <v>44287</v>
      </c>
      <c r="AF1599" s="20">
        <v>44288</v>
      </c>
      <c r="AG1599" s="21">
        <v>18</v>
      </c>
      <c r="AH1599" s="14">
        <v>44306</v>
      </c>
      <c r="AI1599" s="20">
        <v>44314</v>
      </c>
      <c r="AJ1599" s="21">
        <v>10</v>
      </c>
      <c r="AK1599" s="14">
        <v>44324</v>
      </c>
      <c r="AL1599" s="15">
        <f t="shared" si="235"/>
        <v>18932667</v>
      </c>
      <c r="AM1599" s="21">
        <v>9</v>
      </c>
      <c r="AN1599" s="14">
        <v>44600</v>
      </c>
      <c r="AO1599" s="14">
        <v>44660</v>
      </c>
      <c r="AP1599" s="19"/>
      <c r="AQ1599" s="19"/>
      <c r="AR1599" s="19"/>
      <c r="AS1599" s="19"/>
      <c r="AT1599" s="19">
        <v>1893267</v>
      </c>
      <c r="AU1599" s="19"/>
      <c r="AV1599" s="19">
        <v>17039400</v>
      </c>
      <c r="AW1599" s="19"/>
      <c r="AX1599" s="19"/>
      <c r="AY1599" s="19"/>
      <c r="AZ1599" s="19"/>
      <c r="BA1599" s="19"/>
      <c r="BB1599" s="19">
        <f t="shared" si="228"/>
        <v>18932667</v>
      </c>
      <c r="BC1599" s="15">
        <f t="shared" si="231"/>
        <v>18932667</v>
      </c>
      <c r="BD1599" s="15">
        <f t="shared" si="227"/>
        <v>18932667</v>
      </c>
      <c r="BE1599" t="str">
        <f t="shared" si="232"/>
        <v>OK</v>
      </c>
      <c r="BF1599">
        <f t="shared" si="233"/>
        <v>2</v>
      </c>
      <c r="BH1599" s="17"/>
    </row>
    <row r="1600" spans="1:60" hidden="1">
      <c r="A1600" s="17">
        <v>15</v>
      </c>
      <c r="B1600" s="17" t="s">
        <v>26</v>
      </c>
      <c r="C1600" s="17" t="s">
        <v>1621</v>
      </c>
      <c r="D1600" s="17" t="s">
        <v>1621</v>
      </c>
      <c r="E1600" s="17" t="s">
        <v>2</v>
      </c>
      <c r="F1600" s="17" t="s">
        <v>112</v>
      </c>
      <c r="G1600">
        <v>3871</v>
      </c>
      <c r="H1600">
        <v>34</v>
      </c>
      <c r="I1600" s="19">
        <v>18932667</v>
      </c>
      <c r="J1600" s="15">
        <v>556843.1470588235</v>
      </c>
      <c r="K1600" s="17">
        <v>34</v>
      </c>
      <c r="L1600" s="17">
        <v>0</v>
      </c>
      <c r="M1600" s="17" t="s">
        <v>113</v>
      </c>
      <c r="N1600" s="17" t="s">
        <v>45</v>
      </c>
      <c r="O1600" s="17" t="s">
        <v>114</v>
      </c>
      <c r="P1600" s="17" t="s">
        <v>1625</v>
      </c>
      <c r="Q1600" s="17" t="s">
        <v>116</v>
      </c>
      <c r="R1600" s="17" t="s">
        <v>117</v>
      </c>
      <c r="S1600" s="17" t="s">
        <v>118</v>
      </c>
      <c r="T1600">
        <v>387101</v>
      </c>
      <c r="U1600" t="s">
        <v>1623</v>
      </c>
      <c r="V1600" s="17" t="str">
        <f t="shared" si="230"/>
        <v>15-387101</v>
      </c>
      <c r="W1600" t="s">
        <v>1624</v>
      </c>
      <c r="X1600" s="17" t="s">
        <v>113</v>
      </c>
      <c r="Y1600" s="20"/>
      <c r="Z1600" s="21"/>
      <c r="AA1600" s="14">
        <v>44295</v>
      </c>
      <c r="AB1600" s="20">
        <v>44257</v>
      </c>
      <c r="AC1600" s="19">
        <f t="shared" si="234"/>
        <v>18932667</v>
      </c>
      <c r="AD1600" s="21">
        <v>30</v>
      </c>
      <c r="AE1600" s="14">
        <v>44287</v>
      </c>
      <c r="AF1600" s="20">
        <v>44288</v>
      </c>
      <c r="AG1600" s="21">
        <v>18</v>
      </c>
      <c r="AH1600" s="14">
        <v>44306</v>
      </c>
      <c r="AI1600" s="20">
        <v>44314</v>
      </c>
      <c r="AJ1600" s="21">
        <v>10</v>
      </c>
      <c r="AK1600" s="14">
        <v>44324</v>
      </c>
      <c r="AL1600" s="15">
        <f t="shared" si="235"/>
        <v>18932667</v>
      </c>
      <c r="AM1600" s="21">
        <v>9</v>
      </c>
      <c r="AN1600" s="14">
        <v>44600</v>
      </c>
      <c r="AO1600" s="14">
        <v>44660</v>
      </c>
      <c r="AP1600" s="19"/>
      <c r="AQ1600" s="19"/>
      <c r="AR1600" s="19"/>
      <c r="AS1600" s="19"/>
      <c r="AT1600" s="19">
        <v>1893267</v>
      </c>
      <c r="AU1600" s="19"/>
      <c r="AV1600" s="19">
        <v>17039400</v>
      </c>
      <c r="AW1600" s="19"/>
      <c r="AX1600" s="19"/>
      <c r="AY1600" s="19"/>
      <c r="AZ1600" s="19"/>
      <c r="BA1600" s="19"/>
      <c r="BB1600" s="19">
        <f t="shared" si="228"/>
        <v>18932667</v>
      </c>
      <c r="BC1600" s="15">
        <f t="shared" si="231"/>
        <v>18932667</v>
      </c>
      <c r="BD1600" s="15">
        <f t="shared" si="227"/>
        <v>18932667</v>
      </c>
      <c r="BE1600" t="str">
        <f t="shared" si="232"/>
        <v>OK</v>
      </c>
      <c r="BF1600">
        <f t="shared" si="233"/>
        <v>2</v>
      </c>
      <c r="BH1600" s="17"/>
    </row>
    <row r="1601" spans="1:60" hidden="1">
      <c r="A1601" s="17">
        <v>15</v>
      </c>
      <c r="B1601" s="17" t="s">
        <v>26</v>
      </c>
      <c r="C1601" s="17" t="s">
        <v>1621</v>
      </c>
      <c r="D1601" s="17" t="s">
        <v>1621</v>
      </c>
      <c r="E1601" s="17" t="s">
        <v>2</v>
      </c>
      <c r="F1601" s="17" t="s">
        <v>112</v>
      </c>
      <c r="G1601">
        <v>3871</v>
      </c>
      <c r="H1601">
        <v>34</v>
      </c>
      <c r="I1601" s="19">
        <v>18932666</v>
      </c>
      <c r="J1601" s="15">
        <v>556843.1176470588</v>
      </c>
      <c r="K1601" s="17">
        <v>34</v>
      </c>
      <c r="L1601" s="17">
        <v>0</v>
      </c>
      <c r="M1601" s="17" t="s">
        <v>113</v>
      </c>
      <c r="N1601" s="17" t="s">
        <v>45</v>
      </c>
      <c r="O1601" s="17" t="s">
        <v>114</v>
      </c>
      <c r="P1601" s="17" t="s">
        <v>1626</v>
      </c>
      <c r="Q1601" s="17" t="s">
        <v>116</v>
      </c>
      <c r="R1601" s="17" t="s">
        <v>117</v>
      </c>
      <c r="S1601" s="17" t="s">
        <v>118</v>
      </c>
      <c r="T1601">
        <v>387101</v>
      </c>
      <c r="U1601" t="s">
        <v>1623</v>
      </c>
      <c r="V1601" s="17" t="str">
        <f t="shared" si="230"/>
        <v>15-387101</v>
      </c>
      <c r="W1601" t="s">
        <v>1624</v>
      </c>
      <c r="X1601" s="17" t="s">
        <v>113</v>
      </c>
      <c r="Y1601" s="20"/>
      <c r="Z1601" s="21"/>
      <c r="AA1601" s="14">
        <v>44295</v>
      </c>
      <c r="AB1601" s="20">
        <v>44257</v>
      </c>
      <c r="AC1601" s="19">
        <f t="shared" si="234"/>
        <v>18932666</v>
      </c>
      <c r="AD1601" s="21">
        <v>30</v>
      </c>
      <c r="AE1601" s="14">
        <v>44287</v>
      </c>
      <c r="AF1601" s="20">
        <v>44288</v>
      </c>
      <c r="AG1601" s="21">
        <v>18</v>
      </c>
      <c r="AH1601" s="14">
        <v>44306</v>
      </c>
      <c r="AI1601" s="20">
        <v>44314</v>
      </c>
      <c r="AJ1601" s="21">
        <v>10</v>
      </c>
      <c r="AK1601" s="14">
        <v>44324</v>
      </c>
      <c r="AL1601" s="15">
        <f t="shared" si="235"/>
        <v>18932666</v>
      </c>
      <c r="AM1601" s="21">
        <v>9</v>
      </c>
      <c r="AN1601" s="14">
        <v>44600</v>
      </c>
      <c r="AO1601" s="14">
        <v>44660</v>
      </c>
      <c r="AP1601" s="19"/>
      <c r="AQ1601" s="19"/>
      <c r="AR1601" s="19"/>
      <c r="AS1601" s="19"/>
      <c r="AT1601" s="19">
        <v>1893266</v>
      </c>
      <c r="AU1601" s="19"/>
      <c r="AV1601" s="19">
        <v>17039400</v>
      </c>
      <c r="AW1601" s="19"/>
      <c r="AX1601" s="19"/>
      <c r="AY1601" s="19"/>
      <c r="AZ1601" s="19"/>
      <c r="BA1601" s="19"/>
      <c r="BB1601" s="19">
        <f t="shared" si="228"/>
        <v>18932666</v>
      </c>
      <c r="BC1601" s="15">
        <f t="shared" si="231"/>
        <v>18932666</v>
      </c>
      <c r="BD1601" s="15">
        <f t="shared" si="227"/>
        <v>18932666</v>
      </c>
      <c r="BE1601" t="str">
        <f t="shared" si="232"/>
        <v>OK</v>
      </c>
      <c r="BF1601">
        <f t="shared" si="233"/>
        <v>2</v>
      </c>
      <c r="BH1601" s="17"/>
    </row>
    <row r="1602" spans="1:60" hidden="1">
      <c r="A1602" s="17">
        <v>15</v>
      </c>
      <c r="B1602" s="17" t="s">
        <v>26</v>
      </c>
      <c r="C1602" s="17" t="s">
        <v>1621</v>
      </c>
      <c r="D1602" s="17" t="s">
        <v>1621</v>
      </c>
      <c r="E1602" s="17" t="s">
        <v>2</v>
      </c>
      <c r="F1602" s="17" t="s">
        <v>112</v>
      </c>
      <c r="G1602">
        <v>3871</v>
      </c>
      <c r="H1602">
        <v>34</v>
      </c>
      <c r="I1602" s="19">
        <v>18932667</v>
      </c>
      <c r="J1602" s="15">
        <v>556843.1470588235</v>
      </c>
      <c r="K1602" s="17">
        <v>34</v>
      </c>
      <c r="L1602" s="17">
        <v>0</v>
      </c>
      <c r="M1602" s="17" t="s">
        <v>113</v>
      </c>
      <c r="N1602" s="17" t="s">
        <v>45</v>
      </c>
      <c r="O1602" s="17" t="s">
        <v>114</v>
      </c>
      <c r="P1602" s="17" t="s">
        <v>1622</v>
      </c>
      <c r="Q1602" s="17" t="s">
        <v>116</v>
      </c>
      <c r="R1602" s="17" t="s">
        <v>117</v>
      </c>
      <c r="S1602" s="17" t="s">
        <v>135</v>
      </c>
      <c r="T1602">
        <v>387102</v>
      </c>
      <c r="U1602" t="s">
        <v>1623</v>
      </c>
      <c r="V1602" s="17" t="str">
        <f t="shared" si="230"/>
        <v>15-387102</v>
      </c>
      <c r="W1602" t="s">
        <v>1627</v>
      </c>
      <c r="X1602" s="17" t="s">
        <v>40</v>
      </c>
      <c r="Y1602" s="20"/>
      <c r="Z1602" s="21"/>
      <c r="AA1602" s="14">
        <v>44295</v>
      </c>
      <c r="AB1602" s="20">
        <v>44287</v>
      </c>
      <c r="AC1602" s="19">
        <f t="shared" si="234"/>
        <v>18932667</v>
      </c>
      <c r="AD1602" s="21">
        <v>18</v>
      </c>
      <c r="AE1602" s="14">
        <v>44305</v>
      </c>
      <c r="AF1602" s="20">
        <v>44306</v>
      </c>
      <c r="AG1602" s="21">
        <v>10</v>
      </c>
      <c r="AH1602" s="14">
        <v>44316</v>
      </c>
      <c r="AI1602" s="20">
        <v>44330</v>
      </c>
      <c r="AJ1602" s="21">
        <v>10</v>
      </c>
      <c r="AK1602" s="14">
        <v>44340</v>
      </c>
      <c r="AL1602" s="15">
        <f t="shared" si="235"/>
        <v>18932667</v>
      </c>
      <c r="AM1602" s="21">
        <v>9</v>
      </c>
      <c r="AN1602" s="14">
        <v>44616</v>
      </c>
      <c r="AO1602" s="14">
        <v>44676</v>
      </c>
      <c r="AP1602" s="19"/>
      <c r="AQ1602" s="19"/>
      <c r="AR1602" s="19"/>
      <c r="AS1602" s="19"/>
      <c r="AT1602" s="19">
        <v>1893267</v>
      </c>
      <c r="AU1602" s="19"/>
      <c r="AV1602" s="19">
        <v>17039400</v>
      </c>
      <c r="AW1602" s="19"/>
      <c r="AX1602" s="19"/>
      <c r="AY1602" s="19"/>
      <c r="AZ1602" s="19"/>
      <c r="BA1602" s="19"/>
      <c r="BB1602" s="19">
        <f t="shared" si="228"/>
        <v>18932667</v>
      </c>
      <c r="BC1602" s="15">
        <f t="shared" si="231"/>
        <v>18932667</v>
      </c>
      <c r="BD1602" s="15">
        <f t="shared" ref="BD1602:BD1632" si="236">I1602</f>
        <v>18932667</v>
      </c>
      <c r="BE1602" t="str">
        <f t="shared" si="232"/>
        <v>OK</v>
      </c>
      <c r="BF1602">
        <f t="shared" si="233"/>
        <v>2</v>
      </c>
      <c r="BH1602" s="17"/>
    </row>
    <row r="1603" spans="1:60" hidden="1">
      <c r="A1603" s="17">
        <v>15</v>
      </c>
      <c r="B1603" s="17" t="s">
        <v>26</v>
      </c>
      <c r="C1603" s="17" t="s">
        <v>1621</v>
      </c>
      <c r="D1603" s="17" t="s">
        <v>1621</v>
      </c>
      <c r="E1603" s="17" t="s">
        <v>2</v>
      </c>
      <c r="F1603" s="17" t="s">
        <v>112</v>
      </c>
      <c r="G1603">
        <v>3871</v>
      </c>
      <c r="H1603">
        <v>34</v>
      </c>
      <c r="I1603" s="19">
        <v>18932667</v>
      </c>
      <c r="J1603" s="15">
        <v>556843.1470588235</v>
      </c>
      <c r="K1603" s="17">
        <v>34</v>
      </c>
      <c r="L1603" s="17">
        <v>0</v>
      </c>
      <c r="M1603" s="17" t="s">
        <v>113</v>
      </c>
      <c r="N1603" s="17" t="s">
        <v>45</v>
      </c>
      <c r="O1603" s="17" t="s">
        <v>114</v>
      </c>
      <c r="P1603" s="17" t="s">
        <v>1625</v>
      </c>
      <c r="Q1603" s="17" t="s">
        <v>116</v>
      </c>
      <c r="R1603" s="17" t="s">
        <v>117</v>
      </c>
      <c r="S1603" s="17" t="s">
        <v>135</v>
      </c>
      <c r="T1603" t="s">
        <v>1249</v>
      </c>
      <c r="U1603" t="s">
        <v>1623</v>
      </c>
      <c r="V1603" s="17" t="str">
        <f t="shared" si="230"/>
        <v>15-387102</v>
      </c>
      <c r="W1603" t="s">
        <v>1627</v>
      </c>
      <c r="X1603" s="17" t="s">
        <v>40</v>
      </c>
      <c r="Y1603" s="20"/>
      <c r="Z1603" s="21"/>
      <c r="AA1603" s="14">
        <v>44295</v>
      </c>
      <c r="AB1603" s="20">
        <v>44287</v>
      </c>
      <c r="AC1603" s="19">
        <f t="shared" si="234"/>
        <v>18932667</v>
      </c>
      <c r="AD1603" s="21">
        <v>18</v>
      </c>
      <c r="AE1603" s="14">
        <v>44305</v>
      </c>
      <c r="AF1603" s="20">
        <v>44306</v>
      </c>
      <c r="AG1603" s="21">
        <v>10</v>
      </c>
      <c r="AH1603" s="14">
        <v>44316</v>
      </c>
      <c r="AI1603" s="20">
        <v>44330</v>
      </c>
      <c r="AJ1603" s="21">
        <v>10</v>
      </c>
      <c r="AK1603" s="14">
        <v>44340</v>
      </c>
      <c r="AL1603" s="15">
        <f t="shared" si="235"/>
        <v>18932667</v>
      </c>
      <c r="AM1603" s="21">
        <v>9</v>
      </c>
      <c r="AN1603" s="14">
        <v>44616</v>
      </c>
      <c r="AO1603" s="14">
        <v>44676</v>
      </c>
      <c r="AP1603" s="19"/>
      <c r="AQ1603" s="19"/>
      <c r="AR1603" s="19"/>
      <c r="AS1603" s="19"/>
      <c r="AT1603" s="19">
        <v>1893267</v>
      </c>
      <c r="AU1603" s="19"/>
      <c r="AV1603" s="19">
        <v>17039400</v>
      </c>
      <c r="AW1603" s="19"/>
      <c r="AX1603" s="19"/>
      <c r="AY1603" s="19"/>
      <c r="AZ1603" s="19"/>
      <c r="BA1603" s="19"/>
      <c r="BB1603" s="19">
        <f t="shared" ref="BB1603:BB1632" si="237">SUM(AP1603:AV1603)</f>
        <v>18932667</v>
      </c>
      <c r="BC1603" s="15">
        <f t="shared" si="231"/>
        <v>18932667</v>
      </c>
      <c r="BD1603" s="15">
        <f t="shared" si="236"/>
        <v>18932667</v>
      </c>
      <c r="BE1603" t="str">
        <f t="shared" si="232"/>
        <v>OK</v>
      </c>
      <c r="BF1603">
        <f t="shared" si="233"/>
        <v>2</v>
      </c>
      <c r="BH1603" s="17"/>
    </row>
    <row r="1604" spans="1:60" hidden="1">
      <c r="A1604" s="17">
        <v>15</v>
      </c>
      <c r="B1604" s="17" t="s">
        <v>26</v>
      </c>
      <c r="C1604" s="17" t="s">
        <v>1621</v>
      </c>
      <c r="D1604" s="17" t="s">
        <v>1621</v>
      </c>
      <c r="E1604" s="17" t="s">
        <v>2</v>
      </c>
      <c r="F1604" s="17" t="s">
        <v>112</v>
      </c>
      <c r="G1604">
        <v>3871</v>
      </c>
      <c r="H1604">
        <v>34</v>
      </c>
      <c r="I1604" s="19">
        <v>18932666</v>
      </c>
      <c r="J1604" s="15">
        <v>556843.1176470588</v>
      </c>
      <c r="K1604" s="17">
        <v>34</v>
      </c>
      <c r="L1604" s="17">
        <v>0</v>
      </c>
      <c r="M1604" s="17" t="s">
        <v>113</v>
      </c>
      <c r="N1604" s="17" t="s">
        <v>45</v>
      </c>
      <c r="O1604" s="17" t="s">
        <v>114</v>
      </c>
      <c r="P1604" s="17" t="s">
        <v>1626</v>
      </c>
      <c r="Q1604" s="17" t="s">
        <v>116</v>
      </c>
      <c r="R1604" s="17" t="s">
        <v>117</v>
      </c>
      <c r="S1604" s="17" t="s">
        <v>135</v>
      </c>
      <c r="T1604">
        <v>387102</v>
      </c>
      <c r="U1604" t="s">
        <v>1623</v>
      </c>
      <c r="V1604" s="17" t="str">
        <f t="shared" si="230"/>
        <v>15-387102</v>
      </c>
      <c r="W1604" t="s">
        <v>1627</v>
      </c>
      <c r="X1604" s="17" t="s">
        <v>40</v>
      </c>
      <c r="Y1604" s="20"/>
      <c r="Z1604" s="21"/>
      <c r="AA1604" s="14">
        <v>44295</v>
      </c>
      <c r="AB1604" s="20">
        <v>44287</v>
      </c>
      <c r="AC1604" s="19">
        <f t="shared" si="234"/>
        <v>18932666</v>
      </c>
      <c r="AD1604" s="21">
        <v>18</v>
      </c>
      <c r="AE1604" s="14">
        <v>44305</v>
      </c>
      <c r="AF1604" s="20">
        <v>44306</v>
      </c>
      <c r="AG1604" s="21">
        <v>10</v>
      </c>
      <c r="AH1604" s="14">
        <v>44316</v>
      </c>
      <c r="AI1604" s="20">
        <v>44330</v>
      </c>
      <c r="AJ1604" s="21">
        <v>10</v>
      </c>
      <c r="AK1604" s="14">
        <v>44340</v>
      </c>
      <c r="AL1604" s="15">
        <f t="shared" si="235"/>
        <v>18932666</v>
      </c>
      <c r="AM1604" s="21">
        <v>9</v>
      </c>
      <c r="AN1604" s="14">
        <v>44616</v>
      </c>
      <c r="AO1604" s="14">
        <v>44676</v>
      </c>
      <c r="AP1604" s="19"/>
      <c r="AQ1604" s="19"/>
      <c r="AR1604" s="19"/>
      <c r="AS1604" s="19"/>
      <c r="AT1604" s="19">
        <v>1893266</v>
      </c>
      <c r="AU1604" s="19"/>
      <c r="AV1604" s="19">
        <v>17039400</v>
      </c>
      <c r="AW1604" s="19"/>
      <c r="AX1604" s="19"/>
      <c r="AY1604" s="19"/>
      <c r="AZ1604" s="19"/>
      <c r="BA1604" s="19"/>
      <c r="BB1604" s="19">
        <f t="shared" si="237"/>
        <v>18932666</v>
      </c>
      <c r="BC1604" s="15">
        <f t="shared" si="231"/>
        <v>18932666</v>
      </c>
      <c r="BD1604" s="15">
        <f t="shared" si="236"/>
        <v>18932666</v>
      </c>
      <c r="BE1604" t="str">
        <f t="shared" si="232"/>
        <v>OK</v>
      </c>
      <c r="BF1604">
        <f t="shared" si="233"/>
        <v>2</v>
      </c>
      <c r="BH1604" s="17"/>
    </row>
    <row r="1605" spans="1:60" hidden="1">
      <c r="A1605" s="17">
        <v>15</v>
      </c>
      <c r="B1605" s="17" t="s">
        <v>26</v>
      </c>
      <c r="C1605" s="17" t="s">
        <v>1621</v>
      </c>
      <c r="D1605" s="17" t="s">
        <v>1621</v>
      </c>
      <c r="E1605" s="17" t="s">
        <v>8</v>
      </c>
      <c r="F1605" s="17" t="s">
        <v>138</v>
      </c>
      <c r="G1605">
        <v>4881</v>
      </c>
      <c r="H1605">
        <v>77</v>
      </c>
      <c r="I1605" s="19">
        <v>76615000</v>
      </c>
      <c r="J1605" s="15">
        <v>995000</v>
      </c>
      <c r="K1605" s="17">
        <v>77</v>
      </c>
      <c r="L1605" s="17">
        <v>0</v>
      </c>
      <c r="M1605" s="17" t="s">
        <v>113</v>
      </c>
      <c r="N1605" s="17" t="s">
        <v>48</v>
      </c>
      <c r="O1605" s="17" t="s">
        <v>114</v>
      </c>
      <c r="P1605" s="17" t="s">
        <v>1628</v>
      </c>
      <c r="Q1605" s="17" t="s">
        <v>53</v>
      </c>
      <c r="R1605" s="17" t="s">
        <v>117</v>
      </c>
      <c r="S1605" s="17">
        <v>1</v>
      </c>
      <c r="T1605">
        <v>488101</v>
      </c>
      <c r="U1605">
        <v>15</v>
      </c>
      <c r="V1605" s="17" t="str">
        <f t="shared" si="230"/>
        <v>15-488101</v>
      </c>
      <c r="W1605" t="s">
        <v>1629</v>
      </c>
      <c r="X1605" s="17" t="s">
        <v>113</v>
      </c>
      <c r="Y1605" s="20">
        <v>44277</v>
      </c>
      <c r="Z1605" s="21">
        <v>18</v>
      </c>
      <c r="AA1605" s="14">
        <v>44295</v>
      </c>
      <c r="AB1605" s="20">
        <v>44251</v>
      </c>
      <c r="AC1605" s="19">
        <f t="shared" si="234"/>
        <v>76615000</v>
      </c>
      <c r="AD1605" s="21">
        <v>19</v>
      </c>
      <c r="AE1605" s="14">
        <v>44270</v>
      </c>
      <c r="AF1605" s="20">
        <v>44272</v>
      </c>
      <c r="AG1605" s="21">
        <v>10</v>
      </c>
      <c r="AH1605" s="14">
        <v>44282</v>
      </c>
      <c r="AI1605" s="20">
        <v>44299</v>
      </c>
      <c r="AJ1605" s="21">
        <v>18</v>
      </c>
      <c r="AK1605" s="14">
        <v>44317</v>
      </c>
      <c r="AL1605" s="15">
        <f t="shared" si="235"/>
        <v>76615000</v>
      </c>
      <c r="AM1605" s="21">
        <v>8</v>
      </c>
      <c r="AN1605" s="14">
        <v>44562</v>
      </c>
      <c r="AO1605" s="14">
        <v>44622</v>
      </c>
      <c r="AP1605" s="19"/>
      <c r="AQ1605" s="19"/>
      <c r="AR1605" s="19"/>
      <c r="AS1605" s="19">
        <v>7661500</v>
      </c>
      <c r="AT1605" s="19"/>
      <c r="AU1605" s="19"/>
      <c r="AV1605" s="19">
        <v>68953500</v>
      </c>
      <c r="AW1605" s="19"/>
      <c r="AX1605" s="19"/>
      <c r="AY1605" s="19"/>
      <c r="AZ1605" s="19"/>
      <c r="BA1605" s="19"/>
      <c r="BB1605" s="19">
        <f t="shared" si="237"/>
        <v>76615000</v>
      </c>
      <c r="BC1605" s="15">
        <f t="shared" si="231"/>
        <v>76615000</v>
      </c>
      <c r="BD1605" s="15">
        <f t="shared" si="236"/>
        <v>76615000</v>
      </c>
      <c r="BE1605" t="str">
        <f t="shared" si="232"/>
        <v>OK</v>
      </c>
      <c r="BF1605">
        <f t="shared" si="233"/>
        <v>2</v>
      </c>
      <c r="BH1605" s="17"/>
    </row>
    <row r="1606" spans="1:60" hidden="1">
      <c r="A1606" s="17">
        <v>15</v>
      </c>
      <c r="B1606" s="17" t="s">
        <v>26</v>
      </c>
      <c r="C1606" s="17" t="s">
        <v>1621</v>
      </c>
      <c r="D1606" s="17" t="s">
        <v>1621</v>
      </c>
      <c r="E1606" s="17" t="s">
        <v>8</v>
      </c>
      <c r="F1606" s="17" t="s">
        <v>138</v>
      </c>
      <c r="G1606">
        <v>4881</v>
      </c>
      <c r="H1606">
        <v>82</v>
      </c>
      <c r="I1606" s="19">
        <v>81590000</v>
      </c>
      <c r="J1606" s="15">
        <v>995000</v>
      </c>
      <c r="K1606" s="17">
        <v>82</v>
      </c>
      <c r="L1606" s="17">
        <v>0</v>
      </c>
      <c r="M1606" s="17" t="s">
        <v>113</v>
      </c>
      <c r="N1606" s="17" t="s">
        <v>48</v>
      </c>
      <c r="O1606" s="17" t="s">
        <v>114</v>
      </c>
      <c r="P1606" s="17" t="s">
        <v>1628</v>
      </c>
      <c r="Q1606" s="17" t="s">
        <v>53</v>
      </c>
      <c r="R1606" s="17" t="s">
        <v>117</v>
      </c>
      <c r="S1606" s="17">
        <v>1</v>
      </c>
      <c r="T1606">
        <v>488101</v>
      </c>
      <c r="U1606">
        <v>15</v>
      </c>
      <c r="V1606" s="17" t="str">
        <f t="shared" si="230"/>
        <v>15-488101</v>
      </c>
      <c r="W1606" t="s">
        <v>1629</v>
      </c>
      <c r="X1606" s="17" t="s">
        <v>40</v>
      </c>
      <c r="Y1606" s="20">
        <v>44277</v>
      </c>
      <c r="Z1606" s="21">
        <v>18</v>
      </c>
      <c r="AA1606" s="14">
        <v>44295</v>
      </c>
      <c r="AB1606" s="20">
        <v>44251</v>
      </c>
      <c r="AC1606" s="19">
        <f t="shared" si="234"/>
        <v>81590000</v>
      </c>
      <c r="AD1606" s="21">
        <v>19</v>
      </c>
      <c r="AE1606" s="14">
        <v>44270</v>
      </c>
      <c r="AF1606" s="20">
        <v>44272</v>
      </c>
      <c r="AG1606" s="21">
        <v>19</v>
      </c>
      <c r="AH1606" s="14">
        <v>44291</v>
      </c>
      <c r="AI1606" s="20">
        <v>44300</v>
      </c>
      <c r="AJ1606" s="21">
        <v>9</v>
      </c>
      <c r="AK1606" s="14">
        <v>44309</v>
      </c>
      <c r="AL1606" s="15">
        <f t="shared" si="235"/>
        <v>81590000</v>
      </c>
      <c r="AM1606" s="21">
        <v>8</v>
      </c>
      <c r="AN1606" s="14">
        <v>44553</v>
      </c>
      <c r="AO1606" s="14">
        <v>44613</v>
      </c>
      <c r="AP1606" s="19"/>
      <c r="AQ1606" s="19"/>
      <c r="AR1606" s="19"/>
      <c r="AS1606" s="19">
        <v>6666500</v>
      </c>
      <c r="AT1606" s="19"/>
      <c r="AU1606" s="19"/>
      <c r="AV1606" s="19">
        <v>74923500</v>
      </c>
      <c r="AW1606" s="19"/>
      <c r="AX1606" s="19"/>
      <c r="AY1606" s="19"/>
      <c r="AZ1606" s="19"/>
      <c r="BA1606" s="19"/>
      <c r="BB1606" s="19">
        <f t="shared" si="237"/>
        <v>81590000</v>
      </c>
      <c r="BC1606" s="15">
        <f t="shared" si="231"/>
        <v>81590000</v>
      </c>
      <c r="BD1606" s="15">
        <f t="shared" si="236"/>
        <v>81590000</v>
      </c>
      <c r="BE1606" t="str">
        <f t="shared" si="232"/>
        <v>OK</v>
      </c>
      <c r="BF1606">
        <f t="shared" si="233"/>
        <v>2</v>
      </c>
      <c r="BH1606" s="17"/>
    </row>
    <row r="1607" spans="1:60" hidden="1">
      <c r="A1607" s="17">
        <v>15</v>
      </c>
      <c r="B1607" s="17" t="s">
        <v>26</v>
      </c>
      <c r="C1607" s="17" t="s">
        <v>1630</v>
      </c>
      <c r="D1607" s="17" t="s">
        <v>1630</v>
      </c>
      <c r="E1607" s="17" t="s">
        <v>8</v>
      </c>
      <c r="F1607" s="17" t="s">
        <v>138</v>
      </c>
      <c r="G1607">
        <v>4881</v>
      </c>
      <c r="H1607">
        <v>5</v>
      </c>
      <c r="I1607" s="19">
        <v>5175000</v>
      </c>
      <c r="J1607" s="15">
        <v>1035000</v>
      </c>
      <c r="K1607" s="17">
        <v>5</v>
      </c>
      <c r="L1607" s="17">
        <v>0</v>
      </c>
      <c r="M1607" s="17" t="s">
        <v>113</v>
      </c>
      <c r="N1607" s="17" t="s">
        <v>48</v>
      </c>
      <c r="O1607" s="17" t="s">
        <v>114</v>
      </c>
      <c r="P1607" s="17" t="s">
        <v>1628</v>
      </c>
      <c r="Q1607" s="17" t="s">
        <v>53</v>
      </c>
      <c r="R1607" s="17" t="s">
        <v>117</v>
      </c>
      <c r="S1607" s="17">
        <v>1</v>
      </c>
      <c r="T1607">
        <v>488101</v>
      </c>
      <c r="U1607">
        <v>15</v>
      </c>
      <c r="V1607" s="17" t="str">
        <f t="shared" si="230"/>
        <v>15-488101</v>
      </c>
      <c r="W1607" t="s">
        <v>1629</v>
      </c>
      <c r="X1607" s="17" t="s">
        <v>40</v>
      </c>
      <c r="Y1607" s="20">
        <v>44277</v>
      </c>
      <c r="Z1607" s="21">
        <v>18</v>
      </c>
      <c r="AA1607" s="14">
        <v>44295</v>
      </c>
      <c r="AB1607" s="20">
        <v>44251</v>
      </c>
      <c r="AC1607" s="19">
        <f t="shared" si="234"/>
        <v>5175000</v>
      </c>
      <c r="AD1607" s="21">
        <v>19</v>
      </c>
      <c r="AE1607" s="14">
        <v>44270</v>
      </c>
      <c r="AF1607" s="20">
        <v>44272</v>
      </c>
      <c r="AG1607" s="21">
        <v>19</v>
      </c>
      <c r="AH1607" s="14">
        <v>44291</v>
      </c>
      <c r="AI1607" s="20">
        <v>44300</v>
      </c>
      <c r="AJ1607" s="21">
        <v>9</v>
      </c>
      <c r="AK1607" s="14">
        <v>44309</v>
      </c>
      <c r="AL1607" s="15">
        <f t="shared" si="235"/>
        <v>5175000</v>
      </c>
      <c r="AM1607" s="21">
        <v>8</v>
      </c>
      <c r="AN1607" s="14">
        <v>44553</v>
      </c>
      <c r="AO1607" s="14">
        <v>44613</v>
      </c>
      <c r="AP1607" s="19"/>
      <c r="AQ1607" s="19"/>
      <c r="AR1607" s="19"/>
      <c r="AS1607" s="19">
        <v>517500</v>
      </c>
      <c r="AT1607" s="19"/>
      <c r="AU1607" s="19"/>
      <c r="AV1607" s="19">
        <v>4657500</v>
      </c>
      <c r="AW1607" s="19"/>
      <c r="AX1607" s="19"/>
      <c r="AY1607" s="19"/>
      <c r="AZ1607" s="19"/>
      <c r="BA1607" s="19"/>
      <c r="BB1607" s="19">
        <f t="shared" si="237"/>
        <v>5175000</v>
      </c>
      <c r="BC1607" s="15">
        <f t="shared" si="231"/>
        <v>5175000</v>
      </c>
      <c r="BD1607" s="15">
        <f t="shared" si="236"/>
        <v>5175000</v>
      </c>
      <c r="BE1607" t="str">
        <f t="shared" si="232"/>
        <v>OK</v>
      </c>
      <c r="BF1607">
        <f t="shared" si="233"/>
        <v>2</v>
      </c>
      <c r="BH1607" s="17"/>
    </row>
    <row r="1608" spans="1:60" hidden="1">
      <c r="A1608" s="17">
        <v>15</v>
      </c>
      <c r="B1608" s="17" t="s">
        <v>26</v>
      </c>
      <c r="C1608" s="17" t="s">
        <v>1631</v>
      </c>
      <c r="D1608" s="17" t="s">
        <v>1631</v>
      </c>
      <c r="E1608" s="17" t="s">
        <v>8</v>
      </c>
      <c r="F1608" s="17" t="s">
        <v>138</v>
      </c>
      <c r="G1608">
        <v>4881</v>
      </c>
      <c r="H1608">
        <v>5</v>
      </c>
      <c r="I1608" s="19">
        <v>5175000</v>
      </c>
      <c r="J1608" s="15">
        <v>1035000</v>
      </c>
      <c r="K1608" s="17">
        <v>5</v>
      </c>
      <c r="L1608" s="17">
        <v>0</v>
      </c>
      <c r="M1608" s="17" t="s">
        <v>113</v>
      </c>
      <c r="N1608" s="17" t="s">
        <v>48</v>
      </c>
      <c r="O1608" s="17" t="s">
        <v>114</v>
      </c>
      <c r="P1608" s="17" t="s">
        <v>1628</v>
      </c>
      <c r="Q1608" s="17" t="s">
        <v>53</v>
      </c>
      <c r="R1608" s="17" t="s">
        <v>117</v>
      </c>
      <c r="S1608" s="17">
        <v>1</v>
      </c>
      <c r="T1608">
        <v>488101</v>
      </c>
      <c r="U1608">
        <v>15</v>
      </c>
      <c r="V1608" s="17" t="str">
        <f t="shared" si="230"/>
        <v>15-488101</v>
      </c>
      <c r="W1608" t="s">
        <v>1629</v>
      </c>
      <c r="X1608" s="17" t="s">
        <v>113</v>
      </c>
      <c r="Y1608" s="20">
        <v>44277</v>
      </c>
      <c r="Z1608" s="21">
        <v>18</v>
      </c>
      <c r="AA1608" s="14">
        <v>44295</v>
      </c>
      <c r="AB1608" s="20">
        <v>44251</v>
      </c>
      <c r="AC1608" s="19">
        <f t="shared" si="234"/>
        <v>5175000</v>
      </c>
      <c r="AD1608" s="21">
        <v>19</v>
      </c>
      <c r="AE1608" s="14">
        <v>44270</v>
      </c>
      <c r="AF1608" s="20">
        <v>44272</v>
      </c>
      <c r="AG1608" s="21">
        <v>10</v>
      </c>
      <c r="AH1608" s="14">
        <v>44282</v>
      </c>
      <c r="AI1608" s="20">
        <v>44298</v>
      </c>
      <c r="AJ1608" s="21">
        <v>18</v>
      </c>
      <c r="AK1608" s="14">
        <v>44316</v>
      </c>
      <c r="AL1608" s="15">
        <f t="shared" si="235"/>
        <v>5175000</v>
      </c>
      <c r="AM1608" s="21">
        <v>8</v>
      </c>
      <c r="AN1608" s="14">
        <v>44560</v>
      </c>
      <c r="AO1608" s="14">
        <v>44620</v>
      </c>
      <c r="AP1608" s="19"/>
      <c r="AQ1608" s="19"/>
      <c r="AR1608" s="19"/>
      <c r="AS1608" s="19">
        <v>517500</v>
      </c>
      <c r="AT1608" s="19"/>
      <c r="AU1608" s="19"/>
      <c r="AV1608" s="19">
        <v>4657500</v>
      </c>
      <c r="AW1608" s="19"/>
      <c r="AX1608" s="19"/>
      <c r="AY1608" s="19"/>
      <c r="AZ1608" s="19"/>
      <c r="BA1608" s="19"/>
      <c r="BB1608" s="19">
        <f t="shared" si="237"/>
        <v>5175000</v>
      </c>
      <c r="BC1608" s="15">
        <f t="shared" si="231"/>
        <v>5175000</v>
      </c>
      <c r="BD1608" s="15">
        <f t="shared" si="236"/>
        <v>5175000</v>
      </c>
      <c r="BE1608" t="str">
        <f t="shared" si="232"/>
        <v>OK</v>
      </c>
      <c r="BF1608">
        <f t="shared" si="233"/>
        <v>2</v>
      </c>
      <c r="BH1608" s="17"/>
    </row>
    <row r="1609" spans="1:60" hidden="1">
      <c r="A1609" s="17">
        <v>15</v>
      </c>
      <c r="B1609" s="17" t="s">
        <v>26</v>
      </c>
      <c r="C1609" s="17" t="s">
        <v>1621</v>
      </c>
      <c r="D1609" s="17" t="s">
        <v>1621</v>
      </c>
      <c r="E1609" s="17" t="s">
        <v>8</v>
      </c>
      <c r="F1609" s="17" t="s">
        <v>138</v>
      </c>
      <c r="G1609">
        <v>4881</v>
      </c>
      <c r="H1609">
        <v>91</v>
      </c>
      <c r="I1609" s="19">
        <v>90545000</v>
      </c>
      <c r="J1609" s="15">
        <v>995000</v>
      </c>
      <c r="K1609" s="17">
        <v>91</v>
      </c>
      <c r="L1609" s="17">
        <v>0</v>
      </c>
      <c r="M1609" s="17" t="s">
        <v>113</v>
      </c>
      <c r="N1609" s="17" t="s">
        <v>48</v>
      </c>
      <c r="O1609" s="17" t="s">
        <v>114</v>
      </c>
      <c r="P1609" s="17" t="s">
        <v>1628</v>
      </c>
      <c r="Q1609" s="17" t="s">
        <v>53</v>
      </c>
      <c r="R1609" s="17" t="s">
        <v>117</v>
      </c>
      <c r="S1609" s="17">
        <v>4</v>
      </c>
      <c r="T1609">
        <v>488104</v>
      </c>
      <c r="U1609">
        <v>15</v>
      </c>
      <c r="V1609" s="17" t="str">
        <f t="shared" si="230"/>
        <v>15-488104</v>
      </c>
      <c r="W1609" t="s">
        <v>1632</v>
      </c>
      <c r="X1609" s="17" t="s">
        <v>40</v>
      </c>
      <c r="Y1609" s="20">
        <v>44277</v>
      </c>
      <c r="Z1609" s="21">
        <v>18</v>
      </c>
      <c r="AA1609" s="14">
        <v>44295</v>
      </c>
      <c r="AB1609" s="20">
        <v>44298</v>
      </c>
      <c r="AC1609" s="19">
        <f t="shared" si="234"/>
        <v>90545000</v>
      </c>
      <c r="AD1609" s="21">
        <v>15</v>
      </c>
      <c r="AE1609" s="14">
        <v>44313</v>
      </c>
      <c r="AF1609" s="20">
        <v>44314</v>
      </c>
      <c r="AG1609" s="21">
        <v>26</v>
      </c>
      <c r="AH1609" s="14">
        <v>44340</v>
      </c>
      <c r="AI1609" s="20">
        <v>44342</v>
      </c>
      <c r="AJ1609" s="21">
        <v>10</v>
      </c>
      <c r="AK1609" s="14">
        <v>44352</v>
      </c>
      <c r="AL1609" s="15">
        <f t="shared" si="235"/>
        <v>90545000</v>
      </c>
      <c r="AM1609" s="21">
        <v>8</v>
      </c>
      <c r="AN1609" s="14">
        <v>44597</v>
      </c>
      <c r="AO1609" s="14">
        <v>44657</v>
      </c>
      <c r="AP1609" s="19"/>
      <c r="AQ1609" s="19"/>
      <c r="AR1609" s="19"/>
      <c r="AS1609" s="19"/>
      <c r="AT1609" s="19"/>
      <c r="AU1609" s="19">
        <v>7661500</v>
      </c>
      <c r="AV1609" s="19"/>
      <c r="AW1609" s="19"/>
      <c r="AX1609" s="19">
        <v>82883500</v>
      </c>
      <c r="AY1609" s="19"/>
      <c r="AZ1609" s="19"/>
      <c r="BA1609" s="19"/>
      <c r="BB1609" s="19">
        <f t="shared" si="237"/>
        <v>7661500</v>
      </c>
      <c r="BC1609" s="15">
        <f t="shared" si="231"/>
        <v>90545000</v>
      </c>
      <c r="BD1609" s="15">
        <f t="shared" si="236"/>
        <v>90545000</v>
      </c>
      <c r="BE1609" t="str">
        <f t="shared" si="232"/>
        <v>OK</v>
      </c>
      <c r="BF1609">
        <f t="shared" si="233"/>
        <v>2</v>
      </c>
      <c r="BH1609" s="17"/>
    </row>
    <row r="1610" spans="1:60" hidden="1">
      <c r="A1610" s="17">
        <v>15</v>
      </c>
      <c r="B1610" s="17" t="s">
        <v>26</v>
      </c>
      <c r="C1610" s="17" t="s">
        <v>1631</v>
      </c>
      <c r="D1610" s="17" t="s">
        <v>1631</v>
      </c>
      <c r="E1610" s="17" t="s">
        <v>8</v>
      </c>
      <c r="F1610" s="17" t="s">
        <v>138</v>
      </c>
      <c r="G1610">
        <v>4881</v>
      </c>
      <c r="H1610">
        <v>5</v>
      </c>
      <c r="I1610" s="19">
        <v>5175000</v>
      </c>
      <c r="J1610" s="15">
        <v>1035000</v>
      </c>
      <c r="K1610" s="17">
        <v>5</v>
      </c>
      <c r="L1610" s="17">
        <v>0</v>
      </c>
      <c r="M1610" s="17" t="s">
        <v>113</v>
      </c>
      <c r="N1610" s="17" t="s">
        <v>48</v>
      </c>
      <c r="O1610" s="17" t="s">
        <v>114</v>
      </c>
      <c r="P1610" s="17" t="s">
        <v>1628</v>
      </c>
      <c r="Q1610" s="17" t="s">
        <v>53</v>
      </c>
      <c r="R1610" s="17" t="s">
        <v>117</v>
      </c>
      <c r="S1610" s="17">
        <v>4</v>
      </c>
      <c r="T1610">
        <v>488104</v>
      </c>
      <c r="U1610">
        <v>15</v>
      </c>
      <c r="V1610" s="17" t="str">
        <f t="shared" si="230"/>
        <v>15-488104</v>
      </c>
      <c r="W1610" t="s">
        <v>1632</v>
      </c>
      <c r="X1610" s="17" t="s">
        <v>40</v>
      </c>
      <c r="Y1610" s="20"/>
      <c r="Z1610" s="21">
        <v>18</v>
      </c>
      <c r="AA1610" s="14">
        <v>44295</v>
      </c>
      <c r="AB1610" s="20">
        <v>44298</v>
      </c>
      <c r="AC1610" s="19">
        <f t="shared" si="234"/>
        <v>5175000</v>
      </c>
      <c r="AD1610" s="21">
        <v>15</v>
      </c>
      <c r="AE1610" s="14">
        <v>44313</v>
      </c>
      <c r="AF1610" s="20">
        <v>44314</v>
      </c>
      <c r="AG1610" s="21">
        <v>26</v>
      </c>
      <c r="AH1610" s="14">
        <v>44340</v>
      </c>
      <c r="AI1610" s="20">
        <v>44342</v>
      </c>
      <c r="AJ1610" s="21">
        <v>10</v>
      </c>
      <c r="AK1610" s="14">
        <v>44352</v>
      </c>
      <c r="AL1610" s="15">
        <f t="shared" si="235"/>
        <v>5175000</v>
      </c>
      <c r="AM1610" s="21">
        <v>8</v>
      </c>
      <c r="AN1610" s="14">
        <v>44597</v>
      </c>
      <c r="AO1610" s="14">
        <v>44657</v>
      </c>
      <c r="AP1610" s="19"/>
      <c r="AQ1610" s="19"/>
      <c r="AR1610" s="19"/>
      <c r="AS1610" s="19"/>
      <c r="AT1610" s="19"/>
      <c r="AU1610" s="19">
        <v>517500</v>
      </c>
      <c r="AV1610" s="19"/>
      <c r="AW1610" s="19"/>
      <c r="AX1610" s="19">
        <v>4657500</v>
      </c>
      <c r="AY1610" s="19"/>
      <c r="AZ1610" s="19"/>
      <c r="BA1610" s="19"/>
      <c r="BB1610" s="19">
        <f t="shared" si="237"/>
        <v>517500</v>
      </c>
      <c r="BC1610" s="15">
        <f t="shared" si="231"/>
        <v>5175000</v>
      </c>
      <c r="BD1610" s="15">
        <f t="shared" si="236"/>
        <v>5175000</v>
      </c>
      <c r="BE1610" t="str">
        <f t="shared" si="232"/>
        <v>OK</v>
      </c>
      <c r="BF1610">
        <f t="shared" si="233"/>
        <v>2</v>
      </c>
      <c r="BH1610" s="17"/>
    </row>
    <row r="1611" spans="1:60" hidden="1">
      <c r="A1611" s="17">
        <v>15</v>
      </c>
      <c r="B1611" s="17" t="s">
        <v>26</v>
      </c>
      <c r="C1611" s="17" t="s">
        <v>1621</v>
      </c>
      <c r="D1611" s="17" t="s">
        <v>1621</v>
      </c>
      <c r="E1611" s="17" t="s">
        <v>8</v>
      </c>
      <c r="F1611" s="17" t="s">
        <v>162</v>
      </c>
      <c r="G1611">
        <v>4883</v>
      </c>
      <c r="H1611">
        <v>16</v>
      </c>
      <c r="I1611" s="19">
        <v>17520000</v>
      </c>
      <c r="J1611" s="15">
        <v>1095000</v>
      </c>
      <c r="K1611" s="17">
        <v>16</v>
      </c>
      <c r="L1611" s="17">
        <v>0</v>
      </c>
      <c r="M1611" s="17" t="s">
        <v>113</v>
      </c>
      <c r="N1611" s="17" t="s">
        <v>48</v>
      </c>
      <c r="O1611" s="17" t="s">
        <v>114</v>
      </c>
      <c r="P1611" s="17" t="s">
        <v>1633</v>
      </c>
      <c r="Q1611" s="17" t="s">
        <v>53</v>
      </c>
      <c r="R1611" s="17" t="s">
        <v>117</v>
      </c>
      <c r="S1611" s="17">
        <v>2</v>
      </c>
      <c r="T1611">
        <v>488302</v>
      </c>
      <c r="U1611">
        <v>15</v>
      </c>
      <c r="V1611" s="17" t="str">
        <f t="shared" si="230"/>
        <v>15-488302</v>
      </c>
      <c r="W1611" t="s">
        <v>1634</v>
      </c>
      <c r="X1611" s="17" t="s">
        <v>40</v>
      </c>
      <c r="Y1611" s="20"/>
      <c r="Z1611" s="21"/>
      <c r="AA1611" s="14">
        <v>44295</v>
      </c>
      <c r="AB1611" s="20">
        <v>44266</v>
      </c>
      <c r="AC1611" s="19">
        <f t="shared" si="234"/>
        <v>17520000</v>
      </c>
      <c r="AD1611" s="21">
        <v>19</v>
      </c>
      <c r="AE1611" s="14">
        <v>44285</v>
      </c>
      <c r="AF1611" s="20">
        <v>44286</v>
      </c>
      <c r="AG1611" s="21">
        <v>12</v>
      </c>
      <c r="AH1611" s="14">
        <v>44298</v>
      </c>
      <c r="AI1611" s="20">
        <v>44300</v>
      </c>
      <c r="AJ1611" s="21">
        <v>15</v>
      </c>
      <c r="AK1611" s="14">
        <v>44315</v>
      </c>
      <c r="AL1611" s="15">
        <f t="shared" si="235"/>
        <v>17520000</v>
      </c>
      <c r="AM1611" s="21">
        <v>6</v>
      </c>
      <c r="AN1611" s="14">
        <v>44498</v>
      </c>
      <c r="AO1611" s="14">
        <v>44558</v>
      </c>
      <c r="AP1611" s="19"/>
      <c r="AQ1611" s="19"/>
      <c r="AR1611" s="19"/>
      <c r="AS1611" s="19"/>
      <c r="AT1611" s="19">
        <v>1752000</v>
      </c>
      <c r="AU1611" s="19"/>
      <c r="AV1611" s="19">
        <v>15768000</v>
      </c>
      <c r="AW1611" s="19"/>
      <c r="AX1611" s="19"/>
      <c r="AY1611" s="19"/>
      <c r="AZ1611" s="19"/>
      <c r="BA1611" s="19"/>
      <c r="BB1611" s="19">
        <f t="shared" si="237"/>
        <v>17520000</v>
      </c>
      <c r="BC1611" s="15">
        <f t="shared" si="231"/>
        <v>17520000</v>
      </c>
      <c r="BD1611" s="15">
        <f t="shared" si="236"/>
        <v>17520000</v>
      </c>
      <c r="BE1611" t="str">
        <f t="shared" si="232"/>
        <v>OK</v>
      </c>
      <c r="BF1611">
        <f t="shared" si="233"/>
        <v>2</v>
      </c>
      <c r="BH1611" s="17"/>
    </row>
    <row r="1612" spans="1:60" hidden="1">
      <c r="A1612" s="17">
        <v>15</v>
      </c>
      <c r="B1612" s="17" t="s">
        <v>26</v>
      </c>
      <c r="C1612" s="17" t="s">
        <v>1621</v>
      </c>
      <c r="D1612" s="17" t="s">
        <v>1621</v>
      </c>
      <c r="E1612" s="17" t="s">
        <v>8</v>
      </c>
      <c r="F1612" s="17" t="s">
        <v>162</v>
      </c>
      <c r="G1612">
        <v>4883</v>
      </c>
      <c r="H1612">
        <v>24</v>
      </c>
      <c r="I1612" s="19">
        <v>26280000</v>
      </c>
      <c r="J1612" s="15">
        <v>1095000</v>
      </c>
      <c r="K1612" s="17">
        <v>24</v>
      </c>
      <c r="L1612" s="17">
        <v>0</v>
      </c>
      <c r="M1612" s="17" t="s">
        <v>113</v>
      </c>
      <c r="N1612" s="17" t="s">
        <v>48</v>
      </c>
      <c r="O1612" s="17" t="s">
        <v>114</v>
      </c>
      <c r="P1612" s="17" t="s">
        <v>1628</v>
      </c>
      <c r="Q1612" s="17" t="s">
        <v>53</v>
      </c>
      <c r="R1612" s="17" t="s">
        <v>117</v>
      </c>
      <c r="S1612" s="17">
        <v>3</v>
      </c>
      <c r="T1612">
        <v>488303</v>
      </c>
      <c r="U1612">
        <v>15</v>
      </c>
      <c r="V1612" s="17" t="str">
        <f t="shared" si="230"/>
        <v>15-488303</v>
      </c>
      <c r="W1612" t="s">
        <v>1635</v>
      </c>
      <c r="X1612" s="17" t="s">
        <v>40</v>
      </c>
      <c r="Y1612" s="20">
        <v>44277</v>
      </c>
      <c r="Z1612" s="21">
        <v>18</v>
      </c>
      <c r="AA1612" s="14">
        <v>44295</v>
      </c>
      <c r="AB1612" s="20">
        <v>44266</v>
      </c>
      <c r="AC1612" s="19">
        <f t="shared" si="234"/>
        <v>26280000</v>
      </c>
      <c r="AD1612" s="21">
        <v>19</v>
      </c>
      <c r="AE1612" s="14">
        <v>44285</v>
      </c>
      <c r="AF1612" s="20">
        <v>44286</v>
      </c>
      <c r="AG1612" s="21">
        <v>12</v>
      </c>
      <c r="AH1612" s="14">
        <v>44298</v>
      </c>
      <c r="AI1612" s="20">
        <v>44300</v>
      </c>
      <c r="AJ1612" s="21">
        <v>15</v>
      </c>
      <c r="AK1612" s="14">
        <v>44315</v>
      </c>
      <c r="AL1612" s="15">
        <f t="shared" si="235"/>
        <v>26280000</v>
      </c>
      <c r="AM1612" s="21">
        <v>8</v>
      </c>
      <c r="AN1612" s="14">
        <v>44559</v>
      </c>
      <c r="AO1612" s="14">
        <v>44619</v>
      </c>
      <c r="AP1612" s="19"/>
      <c r="AQ1612" s="19"/>
      <c r="AR1612" s="19"/>
      <c r="AS1612" s="19"/>
      <c r="AT1612" s="19">
        <v>2190000</v>
      </c>
      <c r="AU1612" s="19"/>
      <c r="AV1612" s="19">
        <v>24090000</v>
      </c>
      <c r="AW1612" s="19"/>
      <c r="AX1612" s="19"/>
      <c r="AY1612" s="19"/>
      <c r="AZ1612" s="19"/>
      <c r="BA1612" s="19"/>
      <c r="BB1612" s="19">
        <f t="shared" si="237"/>
        <v>26280000</v>
      </c>
      <c r="BC1612" s="15">
        <f t="shared" si="231"/>
        <v>26280000</v>
      </c>
      <c r="BD1612" s="15">
        <f t="shared" si="236"/>
        <v>26280000</v>
      </c>
      <c r="BE1612" t="str">
        <f t="shared" si="232"/>
        <v>OK</v>
      </c>
      <c r="BF1612">
        <f t="shared" si="233"/>
        <v>2</v>
      </c>
      <c r="BH1612" s="17"/>
    </row>
    <row r="1613" spans="1:60" hidden="1">
      <c r="A1613" s="17">
        <v>15</v>
      </c>
      <c r="B1613" s="17" t="s">
        <v>26</v>
      </c>
      <c r="C1613" s="17" t="s">
        <v>1621</v>
      </c>
      <c r="D1613" s="17" t="s">
        <v>1621</v>
      </c>
      <c r="E1613" s="17" t="s">
        <v>8</v>
      </c>
      <c r="F1613" s="17" t="s">
        <v>162</v>
      </c>
      <c r="G1613">
        <v>4883</v>
      </c>
      <c r="H1613">
        <v>18</v>
      </c>
      <c r="I1613" s="19">
        <v>19710000</v>
      </c>
      <c r="J1613" s="15">
        <v>1095000</v>
      </c>
      <c r="K1613" s="17">
        <v>18</v>
      </c>
      <c r="L1613" s="17">
        <v>0</v>
      </c>
      <c r="M1613" s="17" t="s">
        <v>113</v>
      </c>
      <c r="N1613" s="17" t="s">
        <v>48</v>
      </c>
      <c r="O1613" s="17" t="s">
        <v>146</v>
      </c>
      <c r="P1613" s="17" t="s">
        <v>1636</v>
      </c>
      <c r="Q1613" s="17" t="s">
        <v>53</v>
      </c>
      <c r="R1613" s="17" t="s">
        <v>117</v>
      </c>
      <c r="S1613" s="17">
        <v>3</v>
      </c>
      <c r="T1613">
        <v>488303</v>
      </c>
      <c r="U1613">
        <v>15</v>
      </c>
      <c r="V1613" s="17" t="str">
        <f t="shared" si="230"/>
        <v>15-488303</v>
      </c>
      <c r="W1613" t="s">
        <v>1635</v>
      </c>
      <c r="X1613" s="17" t="s">
        <v>40</v>
      </c>
      <c r="Y1613" s="20"/>
      <c r="Z1613" s="21"/>
      <c r="AA1613" s="14">
        <v>44295</v>
      </c>
      <c r="AB1613" s="20">
        <v>44266</v>
      </c>
      <c r="AC1613" s="19">
        <f t="shared" si="234"/>
        <v>19710000</v>
      </c>
      <c r="AD1613" s="21">
        <v>19</v>
      </c>
      <c r="AE1613" s="14">
        <v>44285</v>
      </c>
      <c r="AF1613" s="20">
        <v>44286</v>
      </c>
      <c r="AG1613" s="21">
        <v>12</v>
      </c>
      <c r="AH1613" s="14">
        <v>44298</v>
      </c>
      <c r="AI1613" s="20">
        <v>44300</v>
      </c>
      <c r="AJ1613" s="21">
        <v>15</v>
      </c>
      <c r="AK1613" s="14">
        <v>44315</v>
      </c>
      <c r="AL1613" s="15">
        <f t="shared" si="235"/>
        <v>19710000</v>
      </c>
      <c r="AM1613" s="21">
        <v>8</v>
      </c>
      <c r="AN1613" s="14">
        <v>44559</v>
      </c>
      <c r="AO1613" s="14">
        <v>44619</v>
      </c>
      <c r="AP1613" s="19"/>
      <c r="AQ1613" s="19"/>
      <c r="AR1613" s="19"/>
      <c r="AS1613" s="19"/>
      <c r="AT1613" s="19">
        <v>1971000</v>
      </c>
      <c r="AU1613" s="19"/>
      <c r="AV1613" s="19">
        <v>17739000</v>
      </c>
      <c r="AW1613" s="19"/>
      <c r="AX1613" s="19"/>
      <c r="AY1613" s="19"/>
      <c r="AZ1613" s="19"/>
      <c r="BA1613" s="19"/>
      <c r="BB1613" s="19">
        <f t="shared" si="237"/>
        <v>19710000</v>
      </c>
      <c r="BC1613" s="15">
        <f t="shared" si="231"/>
        <v>19710000</v>
      </c>
      <c r="BD1613" s="15">
        <f t="shared" si="236"/>
        <v>19710000</v>
      </c>
      <c r="BE1613" t="str">
        <f t="shared" si="232"/>
        <v>OK</v>
      </c>
      <c r="BF1613">
        <f t="shared" si="233"/>
        <v>2</v>
      </c>
      <c r="BH1613" s="17"/>
    </row>
    <row r="1614" spans="1:60" hidden="1">
      <c r="A1614" s="17">
        <v>15</v>
      </c>
      <c r="B1614" s="17" t="s">
        <v>26</v>
      </c>
      <c r="C1614" s="17" t="s">
        <v>1630</v>
      </c>
      <c r="D1614" s="17" t="s">
        <v>1630</v>
      </c>
      <c r="E1614" s="17" t="s">
        <v>8</v>
      </c>
      <c r="F1614" s="17" t="s">
        <v>162</v>
      </c>
      <c r="G1614">
        <v>4883</v>
      </c>
      <c r="H1614">
        <v>5</v>
      </c>
      <c r="I1614" s="19">
        <v>5700000</v>
      </c>
      <c r="J1614" s="15">
        <v>1140000</v>
      </c>
      <c r="K1614" s="17">
        <v>5</v>
      </c>
      <c r="L1614" s="17">
        <v>0</v>
      </c>
      <c r="M1614" s="17" t="s">
        <v>113</v>
      </c>
      <c r="N1614" s="17" t="s">
        <v>48</v>
      </c>
      <c r="O1614" s="17" t="s">
        <v>114</v>
      </c>
      <c r="P1614" s="17" t="s">
        <v>1637</v>
      </c>
      <c r="Q1614" s="17" t="s">
        <v>53</v>
      </c>
      <c r="R1614" s="17" t="s">
        <v>117</v>
      </c>
      <c r="S1614" s="17">
        <v>3</v>
      </c>
      <c r="T1614">
        <v>488303</v>
      </c>
      <c r="U1614">
        <v>15</v>
      </c>
      <c r="V1614" s="17" t="str">
        <f t="shared" si="230"/>
        <v>15-488303</v>
      </c>
      <c r="W1614" t="s">
        <v>1635</v>
      </c>
      <c r="X1614" s="17" t="s">
        <v>40</v>
      </c>
      <c r="Y1614" s="20">
        <v>44277</v>
      </c>
      <c r="Z1614" s="21">
        <v>18</v>
      </c>
      <c r="AA1614" s="14">
        <v>44295</v>
      </c>
      <c r="AB1614" s="20">
        <v>44266</v>
      </c>
      <c r="AC1614" s="19">
        <f t="shared" si="234"/>
        <v>5700000</v>
      </c>
      <c r="AD1614" s="21">
        <v>19</v>
      </c>
      <c r="AE1614" s="14">
        <v>44285</v>
      </c>
      <c r="AF1614" s="20">
        <v>44286</v>
      </c>
      <c r="AG1614" s="21">
        <v>12</v>
      </c>
      <c r="AH1614" s="14">
        <v>44298</v>
      </c>
      <c r="AI1614" s="20">
        <v>44300</v>
      </c>
      <c r="AJ1614" s="21">
        <v>15</v>
      </c>
      <c r="AK1614" s="14">
        <v>44315</v>
      </c>
      <c r="AL1614" s="15">
        <f t="shared" si="235"/>
        <v>5700000</v>
      </c>
      <c r="AM1614" s="21">
        <v>8</v>
      </c>
      <c r="AN1614" s="14">
        <v>44559</v>
      </c>
      <c r="AO1614" s="14">
        <v>44619</v>
      </c>
      <c r="AP1614" s="19"/>
      <c r="AQ1614" s="19"/>
      <c r="AR1614" s="19"/>
      <c r="AS1614" s="19"/>
      <c r="AT1614" s="19">
        <v>570000</v>
      </c>
      <c r="AU1614" s="19"/>
      <c r="AV1614" s="19">
        <v>5130000</v>
      </c>
      <c r="AW1614" s="19"/>
      <c r="AX1614" s="19"/>
      <c r="AY1614" s="19"/>
      <c r="AZ1614" s="19"/>
      <c r="BA1614" s="19"/>
      <c r="BB1614" s="19">
        <f t="shared" si="237"/>
        <v>5700000</v>
      </c>
      <c r="BC1614" s="15">
        <f t="shared" si="231"/>
        <v>5700000</v>
      </c>
      <c r="BD1614" s="15">
        <f t="shared" si="236"/>
        <v>5700000</v>
      </c>
      <c r="BE1614" t="str">
        <f t="shared" si="232"/>
        <v>OK</v>
      </c>
      <c r="BF1614">
        <f t="shared" si="233"/>
        <v>2</v>
      </c>
      <c r="BH1614" s="17"/>
    </row>
    <row r="1615" spans="1:60" hidden="1">
      <c r="A1615" s="17">
        <v>15</v>
      </c>
      <c r="B1615" s="17" t="s">
        <v>26</v>
      </c>
      <c r="C1615" s="17" t="s">
        <v>1631</v>
      </c>
      <c r="D1615" s="17" t="s">
        <v>1631</v>
      </c>
      <c r="E1615" s="17" t="s">
        <v>8</v>
      </c>
      <c r="F1615" s="17" t="s">
        <v>162</v>
      </c>
      <c r="G1615">
        <v>4883</v>
      </c>
      <c r="H1615">
        <v>5</v>
      </c>
      <c r="I1615" s="19">
        <v>5700000</v>
      </c>
      <c r="J1615" s="15">
        <v>1140000</v>
      </c>
      <c r="K1615" s="17">
        <v>5</v>
      </c>
      <c r="L1615" s="17">
        <v>0</v>
      </c>
      <c r="M1615" s="17" t="s">
        <v>113</v>
      </c>
      <c r="N1615" s="17" t="s">
        <v>48</v>
      </c>
      <c r="O1615" s="17" t="s">
        <v>114</v>
      </c>
      <c r="P1615" s="17" t="s">
        <v>1637</v>
      </c>
      <c r="Q1615" s="17" t="s">
        <v>53</v>
      </c>
      <c r="R1615" s="17" t="s">
        <v>117</v>
      </c>
      <c r="S1615" s="17">
        <v>3</v>
      </c>
      <c r="T1615">
        <v>488303</v>
      </c>
      <c r="U1615">
        <v>15</v>
      </c>
      <c r="V1615" s="17" t="str">
        <f t="shared" si="230"/>
        <v>15-488303</v>
      </c>
      <c r="W1615" t="s">
        <v>1635</v>
      </c>
      <c r="X1615" s="17" t="s">
        <v>40</v>
      </c>
      <c r="Y1615" s="20">
        <v>44277</v>
      </c>
      <c r="Z1615" s="21">
        <v>18</v>
      </c>
      <c r="AA1615" s="14">
        <v>44295</v>
      </c>
      <c r="AB1615" s="20">
        <v>44266</v>
      </c>
      <c r="AC1615" s="19">
        <f t="shared" si="234"/>
        <v>5700000</v>
      </c>
      <c r="AD1615" s="21">
        <v>19</v>
      </c>
      <c r="AE1615" s="14">
        <v>44285</v>
      </c>
      <c r="AF1615" s="20">
        <v>44286</v>
      </c>
      <c r="AG1615" s="21">
        <v>12</v>
      </c>
      <c r="AH1615" s="14">
        <v>44298</v>
      </c>
      <c r="AI1615" s="20">
        <v>44300</v>
      </c>
      <c r="AJ1615" s="21">
        <v>15</v>
      </c>
      <c r="AK1615" s="14">
        <v>44315</v>
      </c>
      <c r="AL1615" s="15">
        <f t="shared" si="235"/>
        <v>5700000</v>
      </c>
      <c r="AM1615" s="21">
        <v>8</v>
      </c>
      <c r="AN1615" s="14">
        <v>44559</v>
      </c>
      <c r="AO1615" s="14">
        <v>44619</v>
      </c>
      <c r="AP1615" s="19"/>
      <c r="AQ1615" s="19"/>
      <c r="AR1615" s="19"/>
      <c r="AS1615" s="19"/>
      <c r="AT1615" s="19">
        <v>570000</v>
      </c>
      <c r="AU1615" s="19"/>
      <c r="AV1615" s="19">
        <v>5130000</v>
      </c>
      <c r="AW1615" s="19"/>
      <c r="AX1615" s="19"/>
      <c r="AY1615" s="19"/>
      <c r="AZ1615" s="19"/>
      <c r="BA1615" s="19"/>
      <c r="BB1615" s="19">
        <f t="shared" si="237"/>
        <v>5700000</v>
      </c>
      <c r="BC1615" s="15">
        <f t="shared" si="231"/>
        <v>5700000</v>
      </c>
      <c r="BD1615" s="15">
        <f t="shared" si="236"/>
        <v>5700000</v>
      </c>
      <c r="BE1615" t="str">
        <f t="shared" si="232"/>
        <v>OK</v>
      </c>
      <c r="BF1615">
        <f t="shared" si="233"/>
        <v>2</v>
      </c>
      <c r="BH1615" s="17"/>
    </row>
    <row r="1616" spans="1:60" hidden="1">
      <c r="A1616" s="17">
        <v>15</v>
      </c>
      <c r="B1616" s="17" t="s">
        <v>26</v>
      </c>
      <c r="C1616" s="17" t="s">
        <v>169</v>
      </c>
      <c r="D1616" s="17" t="s">
        <v>1621</v>
      </c>
      <c r="E1616" s="17" t="s">
        <v>8</v>
      </c>
      <c r="F1616" s="17" t="s">
        <v>171</v>
      </c>
      <c r="G1616">
        <v>4889</v>
      </c>
      <c r="H1616">
        <v>45</v>
      </c>
      <c r="I1616" s="19">
        <v>29635000</v>
      </c>
      <c r="J1616" s="15">
        <v>658555.5555555555</v>
      </c>
      <c r="K1616" s="17">
        <v>45</v>
      </c>
      <c r="L1616" s="17">
        <v>0</v>
      </c>
      <c r="M1616" s="17" t="s">
        <v>40</v>
      </c>
      <c r="N1616" s="17" t="s">
        <v>48</v>
      </c>
      <c r="O1616" s="17" t="s">
        <v>114</v>
      </c>
      <c r="P1616" s="17" t="s">
        <v>1638</v>
      </c>
      <c r="Q1616" s="17" t="s">
        <v>116</v>
      </c>
      <c r="R1616" s="17" t="s">
        <v>117</v>
      </c>
      <c r="S1616" s="17">
        <v>1</v>
      </c>
      <c r="T1616">
        <v>488906</v>
      </c>
      <c r="U1616">
        <v>15</v>
      </c>
      <c r="V1616" s="17" t="str">
        <f t="shared" si="230"/>
        <v>15-488906</v>
      </c>
      <c r="W1616" t="s">
        <v>1639</v>
      </c>
      <c r="X1616" s="17" t="s">
        <v>40</v>
      </c>
      <c r="Y1616" s="20"/>
      <c r="Z1616" s="21"/>
      <c r="AA1616" s="14"/>
      <c r="AB1616" s="20">
        <v>44378</v>
      </c>
      <c r="AC1616" s="19">
        <f t="shared" si="234"/>
        <v>29635000</v>
      </c>
      <c r="AD1616" s="21">
        <v>15</v>
      </c>
      <c r="AE1616" s="14">
        <v>44393</v>
      </c>
      <c r="AF1616" s="20">
        <v>44396</v>
      </c>
      <c r="AG1616" s="21">
        <v>10</v>
      </c>
      <c r="AH1616" s="14">
        <v>44406</v>
      </c>
      <c r="AI1616" s="20">
        <v>44407</v>
      </c>
      <c r="AJ1616" s="21">
        <v>10</v>
      </c>
      <c r="AK1616" s="14">
        <v>44417</v>
      </c>
      <c r="AL1616" s="14"/>
      <c r="AM1616" s="21">
        <v>4</v>
      </c>
      <c r="AN1616" s="14">
        <v>44539</v>
      </c>
      <c r="AO1616" s="14">
        <v>44599</v>
      </c>
      <c r="AP1616" s="19"/>
      <c r="AQ1616" s="19"/>
      <c r="AR1616" s="19"/>
      <c r="AS1616" s="19"/>
      <c r="AT1616" s="19"/>
      <c r="AU1616" s="19"/>
      <c r="AV1616" s="19"/>
      <c r="AW1616" s="19">
        <v>29635000</v>
      </c>
      <c r="AX1616" s="19"/>
      <c r="AY1616" s="19"/>
      <c r="AZ1616" s="19"/>
      <c r="BA1616" s="19"/>
      <c r="BB1616" s="19">
        <f t="shared" si="237"/>
        <v>0</v>
      </c>
      <c r="BC1616" s="15">
        <f t="shared" si="231"/>
        <v>29635000</v>
      </c>
      <c r="BD1616" s="15">
        <f t="shared" si="236"/>
        <v>29635000</v>
      </c>
      <c r="BE1616" t="str">
        <f t="shared" si="232"/>
        <v>OK</v>
      </c>
      <c r="BF1616">
        <f t="shared" si="233"/>
        <v>1</v>
      </c>
      <c r="BH1616" s="17"/>
    </row>
    <row r="1617" spans="1:60" hidden="1">
      <c r="A1617" s="17">
        <v>15</v>
      </c>
      <c r="B1617" s="17" t="s">
        <v>26</v>
      </c>
      <c r="C1617" s="17" t="s">
        <v>1621</v>
      </c>
      <c r="D1617" s="17" t="s">
        <v>1621</v>
      </c>
      <c r="E1617" s="17" t="s">
        <v>7</v>
      </c>
      <c r="F1617" s="17" t="s">
        <v>176</v>
      </c>
      <c r="G1617">
        <v>4916</v>
      </c>
      <c r="H1617">
        <v>103</v>
      </c>
      <c r="I1617" s="19">
        <v>14706000</v>
      </c>
      <c r="J1617" s="15">
        <v>142776.6990291262</v>
      </c>
      <c r="K1617" s="17">
        <v>103</v>
      </c>
      <c r="L1617" s="17">
        <v>0</v>
      </c>
      <c r="M1617" s="17" t="s">
        <v>40</v>
      </c>
      <c r="N1617" s="17" t="s">
        <v>47</v>
      </c>
      <c r="O1617" s="17" t="s">
        <v>245</v>
      </c>
      <c r="P1617" s="17" t="s">
        <v>1640</v>
      </c>
      <c r="Q1617" s="17" t="s">
        <v>116</v>
      </c>
      <c r="R1617" s="17" t="s">
        <v>117</v>
      </c>
      <c r="S1617" s="17" t="s">
        <v>118</v>
      </c>
      <c r="T1617" t="s">
        <v>178</v>
      </c>
      <c r="U1617" t="s">
        <v>1623</v>
      </c>
      <c r="V1617" s="17" t="str">
        <f t="shared" si="230"/>
        <v>15-491601</v>
      </c>
      <c r="W1617" t="s">
        <v>1641</v>
      </c>
      <c r="X1617" s="17" t="s">
        <v>40</v>
      </c>
      <c r="Y1617" s="20"/>
      <c r="Z1617" s="21"/>
      <c r="AA1617" s="14">
        <v>44295</v>
      </c>
      <c r="AB1617" s="20">
        <v>44251</v>
      </c>
      <c r="AC1617" s="19">
        <f t="shared" si="234"/>
        <v>14706000</v>
      </c>
      <c r="AD1617" s="21">
        <v>12</v>
      </c>
      <c r="AE1617" s="14">
        <v>44263</v>
      </c>
      <c r="AF1617" s="20">
        <v>44264</v>
      </c>
      <c r="AG1617" s="21">
        <v>10</v>
      </c>
      <c r="AH1617" s="14">
        <v>44274</v>
      </c>
      <c r="AI1617" s="20">
        <v>44293</v>
      </c>
      <c r="AJ1617" s="21">
        <v>23</v>
      </c>
      <c r="AK1617" s="14">
        <v>44316</v>
      </c>
      <c r="AL1617" s="15">
        <f t="shared" ref="AL1617:AL1631" si="238">I1617</f>
        <v>14706000</v>
      </c>
      <c r="AM1617" s="21">
        <v>6</v>
      </c>
      <c r="AN1617" s="14">
        <v>44499</v>
      </c>
      <c r="AO1617" s="14">
        <v>44559</v>
      </c>
      <c r="AP1617" s="19"/>
      <c r="AQ1617" s="19"/>
      <c r="AR1617" s="19"/>
      <c r="AS1617" s="19"/>
      <c r="AT1617" s="19">
        <v>1470600</v>
      </c>
      <c r="AU1617" s="19"/>
      <c r="AV1617" s="19">
        <v>13235400</v>
      </c>
      <c r="AW1617" s="19"/>
      <c r="AX1617" s="19"/>
      <c r="AY1617" s="19"/>
      <c r="AZ1617" s="19"/>
      <c r="BA1617" s="19"/>
      <c r="BB1617" s="19">
        <f t="shared" si="237"/>
        <v>14706000</v>
      </c>
      <c r="BC1617" s="15">
        <f t="shared" si="231"/>
        <v>14706000</v>
      </c>
      <c r="BD1617" s="15">
        <f t="shared" si="236"/>
        <v>14706000</v>
      </c>
      <c r="BE1617" t="str">
        <f t="shared" si="232"/>
        <v>OK</v>
      </c>
      <c r="BF1617">
        <f t="shared" si="233"/>
        <v>2</v>
      </c>
      <c r="BH1617" s="17"/>
    </row>
    <row r="1618" spans="1:60">
      <c r="A1618" s="17">
        <v>15</v>
      </c>
      <c r="B1618" s="17" t="s">
        <v>26</v>
      </c>
      <c r="C1618" s="17" t="s">
        <v>1621</v>
      </c>
      <c r="D1618" s="17" t="s">
        <v>1621</v>
      </c>
      <c r="E1618" s="17" t="s">
        <v>9</v>
      </c>
      <c r="F1618" s="17" t="s">
        <v>180</v>
      </c>
      <c r="G1618">
        <v>5811</v>
      </c>
      <c r="H1618">
        <v>58</v>
      </c>
      <c r="I1618" s="19">
        <v>49300000</v>
      </c>
      <c r="J1618" s="15">
        <v>850000</v>
      </c>
      <c r="K1618" s="17">
        <v>58</v>
      </c>
      <c r="L1618" s="17">
        <v>0</v>
      </c>
      <c r="M1618" s="17" t="s">
        <v>40</v>
      </c>
      <c r="N1618" s="17" t="s">
        <v>48</v>
      </c>
      <c r="O1618" s="17" t="s">
        <v>114</v>
      </c>
      <c r="P1618" s="17" t="s">
        <v>1628</v>
      </c>
      <c r="Q1618" s="17" t="s">
        <v>53</v>
      </c>
      <c r="R1618" s="17" t="s">
        <v>117</v>
      </c>
      <c r="S1618" s="17" t="s">
        <v>118</v>
      </c>
      <c r="T1618" t="s">
        <v>183</v>
      </c>
      <c r="U1618" t="s">
        <v>1623</v>
      </c>
      <c r="V1618" s="17" t="str">
        <f t="shared" si="230"/>
        <v>15-581101</v>
      </c>
      <c r="W1618" t="s">
        <v>1642</v>
      </c>
      <c r="X1618" s="17" t="s">
        <v>40</v>
      </c>
      <c r="Y1618" s="20">
        <v>44277</v>
      </c>
      <c r="Z1618" s="21">
        <v>18</v>
      </c>
      <c r="AA1618" s="14">
        <v>44295</v>
      </c>
      <c r="AB1618" s="20">
        <v>44238</v>
      </c>
      <c r="AC1618" s="19">
        <f t="shared" si="234"/>
        <v>49300000</v>
      </c>
      <c r="AD1618" s="21">
        <v>19</v>
      </c>
      <c r="AE1618" s="14">
        <v>44257</v>
      </c>
      <c r="AF1618" s="20">
        <v>44258</v>
      </c>
      <c r="AG1618" s="21">
        <v>33</v>
      </c>
      <c r="AH1618" s="14">
        <v>44291</v>
      </c>
      <c r="AI1618" s="20">
        <v>44293</v>
      </c>
      <c r="AJ1618" s="21">
        <v>21</v>
      </c>
      <c r="AK1618" s="14">
        <v>44314</v>
      </c>
      <c r="AL1618" s="15">
        <f t="shared" si="238"/>
        <v>49300000</v>
      </c>
      <c r="AM1618" s="21">
        <v>8</v>
      </c>
      <c r="AN1618" s="14">
        <v>44558</v>
      </c>
      <c r="AO1618" s="14">
        <v>44618</v>
      </c>
      <c r="AP1618" s="19"/>
      <c r="AQ1618" s="19"/>
      <c r="AR1618" s="19"/>
      <c r="AS1618" s="19"/>
      <c r="AT1618" s="19">
        <v>4080000</v>
      </c>
      <c r="AU1618" s="19"/>
      <c r="AV1618" s="19">
        <v>45220000</v>
      </c>
      <c r="AW1618" s="19"/>
      <c r="AX1618" s="19"/>
      <c r="AY1618" s="19"/>
      <c r="AZ1618" s="19"/>
      <c r="BA1618" s="19"/>
      <c r="BB1618" s="19">
        <f t="shared" si="237"/>
        <v>49300000</v>
      </c>
      <c r="BC1618" s="15">
        <f t="shared" si="231"/>
        <v>49300000</v>
      </c>
      <c r="BD1618" s="15">
        <f t="shared" si="236"/>
        <v>49300000</v>
      </c>
      <c r="BE1618" t="str">
        <f t="shared" si="232"/>
        <v>OK</v>
      </c>
      <c r="BF1618">
        <f t="shared" si="233"/>
        <v>2</v>
      </c>
      <c r="BH1618" s="17"/>
    </row>
    <row r="1619" spans="1:60">
      <c r="A1619" s="17">
        <v>15</v>
      </c>
      <c r="B1619" s="17" t="s">
        <v>26</v>
      </c>
      <c r="C1619" s="17" t="s">
        <v>1621</v>
      </c>
      <c r="D1619" s="17" t="s">
        <v>1621</v>
      </c>
      <c r="E1619" s="17" t="s">
        <v>9</v>
      </c>
      <c r="F1619" s="17" t="s">
        <v>180</v>
      </c>
      <c r="G1619">
        <v>5811</v>
      </c>
      <c r="H1619">
        <v>59</v>
      </c>
      <c r="I1619" s="19">
        <v>50150000</v>
      </c>
      <c r="J1619" s="15">
        <v>850000</v>
      </c>
      <c r="K1619" s="17">
        <v>59</v>
      </c>
      <c r="L1619" s="17">
        <v>0</v>
      </c>
      <c r="M1619" s="17" t="s">
        <v>40</v>
      </c>
      <c r="N1619" s="17" t="s">
        <v>48</v>
      </c>
      <c r="O1619" s="17" t="s">
        <v>114</v>
      </c>
      <c r="P1619" s="17" t="s">
        <v>1628</v>
      </c>
      <c r="Q1619" s="17" t="s">
        <v>53</v>
      </c>
      <c r="R1619" s="17" t="s">
        <v>117</v>
      </c>
      <c r="S1619" s="17" t="s">
        <v>118</v>
      </c>
      <c r="T1619" t="s">
        <v>183</v>
      </c>
      <c r="U1619" t="s">
        <v>1623</v>
      </c>
      <c r="V1619" s="17" t="str">
        <f t="shared" si="230"/>
        <v>15-581101</v>
      </c>
      <c r="W1619" t="s">
        <v>1642</v>
      </c>
      <c r="X1619" s="17" t="s">
        <v>40</v>
      </c>
      <c r="Y1619" s="20">
        <v>44277</v>
      </c>
      <c r="Z1619" s="21">
        <v>18</v>
      </c>
      <c r="AA1619" s="14">
        <v>44295</v>
      </c>
      <c r="AB1619" s="20">
        <v>44238</v>
      </c>
      <c r="AC1619" s="19">
        <f t="shared" si="234"/>
        <v>50150000</v>
      </c>
      <c r="AD1619" s="21">
        <v>19</v>
      </c>
      <c r="AE1619" s="14">
        <v>44257</v>
      </c>
      <c r="AF1619" s="20">
        <v>44258</v>
      </c>
      <c r="AG1619" s="21">
        <v>33</v>
      </c>
      <c r="AH1619" s="14">
        <v>44291</v>
      </c>
      <c r="AI1619" s="20">
        <v>44294</v>
      </c>
      <c r="AJ1619" s="21">
        <v>22</v>
      </c>
      <c r="AK1619" s="14">
        <v>44316</v>
      </c>
      <c r="AL1619" s="15">
        <f t="shared" si="238"/>
        <v>50150000</v>
      </c>
      <c r="AM1619" s="21">
        <v>8</v>
      </c>
      <c r="AN1619" s="14">
        <v>44560</v>
      </c>
      <c r="AO1619" s="14">
        <v>44620</v>
      </c>
      <c r="AP1619" s="19"/>
      <c r="AQ1619" s="19"/>
      <c r="AR1619" s="19"/>
      <c r="AS1619" s="19"/>
      <c r="AT1619" s="19">
        <v>4165000</v>
      </c>
      <c r="AU1619" s="19"/>
      <c r="AV1619" s="19">
        <v>45985000</v>
      </c>
      <c r="AW1619" s="19"/>
      <c r="AX1619" s="19"/>
      <c r="AY1619" s="19"/>
      <c r="AZ1619" s="19"/>
      <c r="BA1619" s="19"/>
      <c r="BB1619" s="19">
        <f t="shared" si="237"/>
        <v>50150000</v>
      </c>
      <c r="BC1619" s="15">
        <f t="shared" si="231"/>
        <v>50150000</v>
      </c>
      <c r="BD1619" s="15">
        <f t="shared" si="236"/>
        <v>50150000</v>
      </c>
      <c r="BE1619" t="str">
        <f t="shared" si="232"/>
        <v>OK</v>
      </c>
      <c r="BF1619">
        <f t="shared" si="233"/>
        <v>2</v>
      </c>
      <c r="BH1619" s="17"/>
    </row>
    <row r="1620" spans="1:60" hidden="1">
      <c r="A1620" s="17">
        <v>15</v>
      </c>
      <c r="B1620" s="17" t="s">
        <v>26</v>
      </c>
      <c r="C1620" s="17" t="s">
        <v>1621</v>
      </c>
      <c r="D1620" s="17" t="s">
        <v>1621</v>
      </c>
      <c r="E1620" s="17" t="s">
        <v>9</v>
      </c>
      <c r="F1620" s="17" t="s">
        <v>180</v>
      </c>
      <c r="G1620">
        <v>5811</v>
      </c>
      <c r="H1620">
        <v>22</v>
      </c>
      <c r="I1620" s="19">
        <v>18700000</v>
      </c>
      <c r="J1620" s="15">
        <v>850000</v>
      </c>
      <c r="K1620" s="17">
        <v>22</v>
      </c>
      <c r="L1620" s="17">
        <v>0</v>
      </c>
      <c r="M1620" s="17" t="s">
        <v>40</v>
      </c>
      <c r="N1620" s="17" t="s">
        <v>48</v>
      </c>
      <c r="O1620" s="17" t="s">
        <v>114</v>
      </c>
      <c r="P1620" s="17" t="s">
        <v>1643</v>
      </c>
      <c r="Q1620" s="17" t="s">
        <v>116</v>
      </c>
      <c r="R1620" s="17" t="s">
        <v>117</v>
      </c>
      <c r="S1620" s="17" t="s">
        <v>118</v>
      </c>
      <c r="T1620" t="s">
        <v>183</v>
      </c>
      <c r="U1620" t="s">
        <v>1623</v>
      </c>
      <c r="V1620" s="17" t="str">
        <f t="shared" si="230"/>
        <v>15-581101</v>
      </c>
      <c r="W1620" t="s">
        <v>1642</v>
      </c>
      <c r="X1620" s="17" t="s">
        <v>40</v>
      </c>
      <c r="Y1620" s="20"/>
      <c r="Z1620" s="21"/>
      <c r="AA1620" s="14">
        <v>44295</v>
      </c>
      <c r="AB1620" s="20">
        <v>44238</v>
      </c>
      <c r="AC1620" s="19">
        <f t="shared" si="234"/>
        <v>18700000</v>
      </c>
      <c r="AD1620" s="21">
        <v>19</v>
      </c>
      <c r="AE1620" s="14">
        <v>44257</v>
      </c>
      <c r="AF1620" s="20">
        <v>44258</v>
      </c>
      <c r="AG1620" s="21">
        <v>33</v>
      </c>
      <c r="AH1620" s="14">
        <v>44291</v>
      </c>
      <c r="AI1620" s="20">
        <v>44293</v>
      </c>
      <c r="AJ1620" s="21">
        <v>21</v>
      </c>
      <c r="AK1620" s="14">
        <v>44314</v>
      </c>
      <c r="AL1620" s="15">
        <f t="shared" si="238"/>
        <v>18700000</v>
      </c>
      <c r="AM1620" s="21">
        <v>8</v>
      </c>
      <c r="AN1620" s="14">
        <v>44558</v>
      </c>
      <c r="AO1620" s="14">
        <v>44618</v>
      </c>
      <c r="AP1620" s="19"/>
      <c r="AQ1620" s="19"/>
      <c r="AR1620" s="19"/>
      <c r="AS1620" s="19"/>
      <c r="AT1620" s="19">
        <v>1870000</v>
      </c>
      <c r="AU1620" s="19"/>
      <c r="AV1620" s="19">
        <v>16830000</v>
      </c>
      <c r="AW1620" s="19"/>
      <c r="AX1620" s="19"/>
      <c r="AY1620" s="19"/>
      <c r="AZ1620" s="19"/>
      <c r="BA1620" s="19"/>
      <c r="BB1620" s="19">
        <f t="shared" si="237"/>
        <v>18700000</v>
      </c>
      <c r="BC1620" s="15">
        <f t="shared" si="231"/>
        <v>18700000</v>
      </c>
      <c r="BD1620" s="15">
        <f t="shared" si="236"/>
        <v>18700000</v>
      </c>
      <c r="BE1620" t="str">
        <f t="shared" si="232"/>
        <v>OK</v>
      </c>
      <c r="BF1620">
        <f t="shared" si="233"/>
        <v>2</v>
      </c>
      <c r="BH1620" s="17"/>
    </row>
    <row r="1621" spans="1:60" hidden="1">
      <c r="A1621" s="17">
        <v>15</v>
      </c>
      <c r="B1621" s="17" t="s">
        <v>26</v>
      </c>
      <c r="C1621" s="17" t="s">
        <v>1621</v>
      </c>
      <c r="D1621" s="17" t="s">
        <v>1621</v>
      </c>
      <c r="E1621" s="17" t="s">
        <v>9</v>
      </c>
      <c r="F1621" s="17" t="s">
        <v>180</v>
      </c>
      <c r="G1621">
        <v>5811</v>
      </c>
      <c r="H1621">
        <v>10</v>
      </c>
      <c r="I1621" s="19">
        <v>8500000</v>
      </c>
      <c r="J1621" s="15">
        <v>850000</v>
      </c>
      <c r="K1621" s="17">
        <v>10</v>
      </c>
      <c r="L1621" s="17">
        <v>0</v>
      </c>
      <c r="M1621" s="17" t="s">
        <v>40</v>
      </c>
      <c r="N1621" s="17" t="s">
        <v>48</v>
      </c>
      <c r="O1621" s="17" t="s">
        <v>114</v>
      </c>
      <c r="P1621" s="17" t="s">
        <v>1644</v>
      </c>
      <c r="Q1621" s="17" t="s">
        <v>116</v>
      </c>
      <c r="R1621" s="17" t="s">
        <v>117</v>
      </c>
      <c r="S1621" s="17" t="s">
        <v>118</v>
      </c>
      <c r="T1621" t="s">
        <v>183</v>
      </c>
      <c r="U1621" t="s">
        <v>1623</v>
      </c>
      <c r="V1621" s="17" t="str">
        <f t="shared" si="230"/>
        <v>15-581101</v>
      </c>
      <c r="W1621" t="s">
        <v>1642</v>
      </c>
      <c r="X1621" s="17" t="s">
        <v>40</v>
      </c>
      <c r="Y1621" s="20"/>
      <c r="Z1621" s="21"/>
      <c r="AA1621" s="14">
        <v>44295</v>
      </c>
      <c r="AB1621" s="20">
        <v>44238</v>
      </c>
      <c r="AC1621" s="19">
        <f t="shared" si="234"/>
        <v>8500000</v>
      </c>
      <c r="AD1621" s="21">
        <v>19</v>
      </c>
      <c r="AE1621" s="14">
        <v>44257</v>
      </c>
      <c r="AF1621" s="20">
        <v>44258</v>
      </c>
      <c r="AG1621" s="21">
        <v>33</v>
      </c>
      <c r="AH1621" s="14">
        <v>44291</v>
      </c>
      <c r="AI1621" s="20">
        <v>44294</v>
      </c>
      <c r="AJ1621" s="21">
        <v>22</v>
      </c>
      <c r="AK1621" s="14">
        <v>44316</v>
      </c>
      <c r="AL1621" s="15">
        <f t="shared" si="238"/>
        <v>8500000</v>
      </c>
      <c r="AM1621" s="21">
        <v>8</v>
      </c>
      <c r="AN1621" s="14">
        <v>44560</v>
      </c>
      <c r="AO1621" s="14">
        <v>44620</v>
      </c>
      <c r="AP1621" s="19"/>
      <c r="AQ1621" s="19"/>
      <c r="AR1621" s="19"/>
      <c r="AS1621" s="19"/>
      <c r="AT1621" s="19">
        <v>850000</v>
      </c>
      <c r="AU1621" s="19"/>
      <c r="AV1621" s="19">
        <v>7650000</v>
      </c>
      <c r="AW1621" s="19"/>
      <c r="AX1621" s="19"/>
      <c r="AY1621" s="19"/>
      <c r="AZ1621" s="19"/>
      <c r="BA1621" s="19"/>
      <c r="BB1621" s="19">
        <f t="shared" si="237"/>
        <v>8500000</v>
      </c>
      <c r="BC1621" s="15">
        <f t="shared" si="231"/>
        <v>8500000</v>
      </c>
      <c r="BD1621" s="15">
        <f t="shared" si="236"/>
        <v>8500000</v>
      </c>
      <c r="BE1621" t="str">
        <f t="shared" si="232"/>
        <v>OK</v>
      </c>
      <c r="BF1621">
        <f t="shared" si="233"/>
        <v>2</v>
      </c>
      <c r="BH1621" s="17"/>
    </row>
    <row r="1622" spans="1:60" hidden="1">
      <c r="A1622" s="17">
        <v>15</v>
      </c>
      <c r="B1622" s="17" t="s">
        <v>26</v>
      </c>
      <c r="C1622" s="17" t="s">
        <v>1621</v>
      </c>
      <c r="D1622" s="17" t="s">
        <v>1621</v>
      </c>
      <c r="E1622" s="17" t="s">
        <v>9</v>
      </c>
      <c r="F1622" s="17" t="s">
        <v>180</v>
      </c>
      <c r="G1622">
        <v>5811</v>
      </c>
      <c r="H1622">
        <v>5</v>
      </c>
      <c r="I1622" s="19">
        <v>4250000</v>
      </c>
      <c r="J1622" s="15">
        <v>850000</v>
      </c>
      <c r="K1622" s="17">
        <v>5</v>
      </c>
      <c r="L1622" s="17">
        <v>0</v>
      </c>
      <c r="M1622" s="17" t="s">
        <v>40</v>
      </c>
      <c r="N1622" s="17" t="s">
        <v>48</v>
      </c>
      <c r="O1622" s="17" t="s">
        <v>114</v>
      </c>
      <c r="P1622" s="17" t="s">
        <v>1645</v>
      </c>
      <c r="Q1622" s="17" t="s">
        <v>116</v>
      </c>
      <c r="R1622" s="17" t="s">
        <v>117</v>
      </c>
      <c r="S1622" s="17" t="s">
        <v>118</v>
      </c>
      <c r="T1622" t="s">
        <v>183</v>
      </c>
      <c r="U1622" t="s">
        <v>1623</v>
      </c>
      <c r="V1622" s="17" t="str">
        <f t="shared" si="230"/>
        <v>15-581101</v>
      </c>
      <c r="W1622" t="s">
        <v>1642</v>
      </c>
      <c r="X1622" s="17" t="s">
        <v>40</v>
      </c>
      <c r="Y1622" s="20"/>
      <c r="Z1622" s="21"/>
      <c r="AA1622" s="14">
        <v>44295</v>
      </c>
      <c r="AB1622" s="20">
        <v>44238</v>
      </c>
      <c r="AC1622" s="19">
        <f t="shared" si="234"/>
        <v>4250000</v>
      </c>
      <c r="AD1622" s="21">
        <v>19</v>
      </c>
      <c r="AE1622" s="14">
        <v>44257</v>
      </c>
      <c r="AF1622" s="20">
        <v>44258</v>
      </c>
      <c r="AG1622" s="21">
        <v>33</v>
      </c>
      <c r="AH1622" s="14">
        <v>44291</v>
      </c>
      <c r="AI1622" s="20">
        <v>44294</v>
      </c>
      <c r="AJ1622" s="21">
        <v>22</v>
      </c>
      <c r="AK1622" s="14">
        <v>44316</v>
      </c>
      <c r="AL1622" s="15">
        <f t="shared" si="238"/>
        <v>4250000</v>
      </c>
      <c r="AM1622" s="21">
        <v>8</v>
      </c>
      <c r="AN1622" s="14">
        <v>44560</v>
      </c>
      <c r="AO1622" s="14">
        <v>44620</v>
      </c>
      <c r="AP1622" s="19"/>
      <c r="AQ1622" s="19"/>
      <c r="AR1622" s="19"/>
      <c r="AS1622" s="19"/>
      <c r="AT1622" s="19">
        <v>425000</v>
      </c>
      <c r="AU1622" s="19"/>
      <c r="AV1622" s="19">
        <v>3825000</v>
      </c>
      <c r="AW1622" s="19"/>
      <c r="AX1622" s="19"/>
      <c r="AY1622" s="19"/>
      <c r="AZ1622" s="19"/>
      <c r="BA1622" s="19"/>
      <c r="BB1622" s="19">
        <f t="shared" si="237"/>
        <v>4250000</v>
      </c>
      <c r="BC1622" s="15">
        <f t="shared" si="231"/>
        <v>4250000</v>
      </c>
      <c r="BD1622" s="15">
        <f t="shared" si="236"/>
        <v>4250000</v>
      </c>
      <c r="BE1622" t="str">
        <f t="shared" si="232"/>
        <v>OK</v>
      </c>
      <c r="BF1622">
        <f t="shared" si="233"/>
        <v>2</v>
      </c>
      <c r="BH1622" s="17"/>
    </row>
    <row r="1623" spans="1:60">
      <c r="A1623" s="17">
        <v>15</v>
      </c>
      <c r="B1623" s="17" t="s">
        <v>26</v>
      </c>
      <c r="C1623" s="17" t="s">
        <v>1630</v>
      </c>
      <c r="D1623" s="17" t="s">
        <v>1630</v>
      </c>
      <c r="E1623" s="17" t="s">
        <v>9</v>
      </c>
      <c r="F1623" s="17" t="s">
        <v>180</v>
      </c>
      <c r="G1623">
        <v>5811</v>
      </c>
      <c r="H1623">
        <v>5</v>
      </c>
      <c r="I1623" s="19">
        <v>4250000</v>
      </c>
      <c r="J1623" s="15">
        <v>850000</v>
      </c>
      <c r="K1623" s="17">
        <v>5</v>
      </c>
      <c r="L1623" s="17">
        <v>0</v>
      </c>
      <c r="M1623" s="17" t="s">
        <v>40</v>
      </c>
      <c r="N1623" s="17" t="s">
        <v>48</v>
      </c>
      <c r="O1623" s="17" t="s">
        <v>114</v>
      </c>
      <c r="P1623" s="17" t="s">
        <v>1637</v>
      </c>
      <c r="Q1623" s="17" t="s">
        <v>53</v>
      </c>
      <c r="R1623" s="17" t="s">
        <v>117</v>
      </c>
      <c r="S1623" s="17" t="s">
        <v>118</v>
      </c>
      <c r="T1623" t="s">
        <v>183</v>
      </c>
      <c r="U1623" t="s">
        <v>1623</v>
      </c>
      <c r="V1623" s="17" t="str">
        <f t="shared" si="230"/>
        <v>15-581101</v>
      </c>
      <c r="W1623" t="s">
        <v>1642</v>
      </c>
      <c r="X1623" s="17" t="s">
        <v>40</v>
      </c>
      <c r="Y1623" s="20">
        <v>44277</v>
      </c>
      <c r="Z1623" s="21">
        <v>18</v>
      </c>
      <c r="AA1623" s="14">
        <v>44295</v>
      </c>
      <c r="AB1623" s="20">
        <v>44238</v>
      </c>
      <c r="AC1623" s="19">
        <f t="shared" si="234"/>
        <v>4250000</v>
      </c>
      <c r="AD1623" s="21">
        <v>19</v>
      </c>
      <c r="AE1623" s="14">
        <v>44257</v>
      </c>
      <c r="AF1623" s="20">
        <v>44258</v>
      </c>
      <c r="AG1623" s="21">
        <v>33</v>
      </c>
      <c r="AH1623" s="14">
        <v>44291</v>
      </c>
      <c r="AI1623" s="20">
        <v>44293</v>
      </c>
      <c r="AJ1623" s="21">
        <v>21</v>
      </c>
      <c r="AK1623" s="14">
        <v>44314</v>
      </c>
      <c r="AL1623" s="15">
        <f t="shared" si="238"/>
        <v>4250000</v>
      </c>
      <c r="AM1623" s="21">
        <v>8</v>
      </c>
      <c r="AN1623" s="14">
        <v>44558</v>
      </c>
      <c r="AO1623" s="14">
        <v>44618</v>
      </c>
      <c r="AP1623" s="19"/>
      <c r="AQ1623" s="19"/>
      <c r="AR1623" s="19"/>
      <c r="AS1623" s="19"/>
      <c r="AT1623" s="19">
        <v>425000</v>
      </c>
      <c r="AU1623" s="19"/>
      <c r="AV1623" s="19">
        <v>3825000</v>
      </c>
      <c r="AW1623" s="19"/>
      <c r="AX1623" s="19"/>
      <c r="AY1623" s="19"/>
      <c r="AZ1623" s="19"/>
      <c r="BA1623" s="19"/>
      <c r="BB1623" s="19">
        <f t="shared" si="237"/>
        <v>4250000</v>
      </c>
      <c r="BC1623" s="15">
        <f t="shared" si="231"/>
        <v>4250000</v>
      </c>
      <c r="BD1623" s="15">
        <f t="shared" si="236"/>
        <v>4250000</v>
      </c>
      <c r="BE1623" t="str">
        <f t="shared" si="232"/>
        <v>OK</v>
      </c>
      <c r="BF1623">
        <f t="shared" si="233"/>
        <v>2</v>
      </c>
      <c r="BH1623" s="17"/>
    </row>
    <row r="1624" spans="1:60">
      <c r="A1624" s="17">
        <v>15</v>
      </c>
      <c r="B1624" s="17" t="s">
        <v>26</v>
      </c>
      <c r="C1624" s="17" t="s">
        <v>1631</v>
      </c>
      <c r="D1624" s="17" t="s">
        <v>1631</v>
      </c>
      <c r="E1624" s="17" t="s">
        <v>9</v>
      </c>
      <c r="F1624" s="17" t="s">
        <v>180</v>
      </c>
      <c r="G1624">
        <v>5811</v>
      </c>
      <c r="H1624">
        <v>5</v>
      </c>
      <c r="I1624" s="19">
        <v>4250000</v>
      </c>
      <c r="J1624" s="15">
        <v>850000</v>
      </c>
      <c r="K1624" s="17">
        <v>5</v>
      </c>
      <c r="L1624" s="17">
        <v>0</v>
      </c>
      <c r="M1624" s="17" t="s">
        <v>40</v>
      </c>
      <c r="N1624" s="17" t="s">
        <v>48</v>
      </c>
      <c r="O1624" s="17" t="s">
        <v>114</v>
      </c>
      <c r="P1624" s="17" t="s">
        <v>1637</v>
      </c>
      <c r="Q1624" s="17" t="s">
        <v>53</v>
      </c>
      <c r="R1624" s="17" t="s">
        <v>117</v>
      </c>
      <c r="S1624" s="17" t="s">
        <v>118</v>
      </c>
      <c r="T1624" t="s">
        <v>183</v>
      </c>
      <c r="U1624" t="s">
        <v>1623</v>
      </c>
      <c r="V1624" s="17" t="str">
        <f t="shared" si="230"/>
        <v>15-581101</v>
      </c>
      <c r="W1624" t="s">
        <v>1642</v>
      </c>
      <c r="X1624" s="17" t="s">
        <v>40</v>
      </c>
      <c r="Y1624" s="20">
        <v>44277</v>
      </c>
      <c r="Z1624" s="21">
        <v>18</v>
      </c>
      <c r="AA1624" s="14">
        <v>44295</v>
      </c>
      <c r="AB1624" s="20">
        <v>44238</v>
      </c>
      <c r="AC1624" s="19">
        <f t="shared" si="234"/>
        <v>4250000</v>
      </c>
      <c r="AD1624" s="21">
        <v>19</v>
      </c>
      <c r="AE1624" s="14">
        <v>44257</v>
      </c>
      <c r="AF1624" s="20">
        <v>44258</v>
      </c>
      <c r="AG1624" s="21">
        <v>33</v>
      </c>
      <c r="AH1624" s="14">
        <v>44291</v>
      </c>
      <c r="AI1624" s="20">
        <v>44294</v>
      </c>
      <c r="AJ1624" s="21">
        <v>22</v>
      </c>
      <c r="AK1624" s="14">
        <v>44316</v>
      </c>
      <c r="AL1624" s="15">
        <f t="shared" si="238"/>
        <v>4250000</v>
      </c>
      <c r="AM1624" s="21">
        <v>8</v>
      </c>
      <c r="AN1624" s="14">
        <v>44560</v>
      </c>
      <c r="AO1624" s="14">
        <v>44620</v>
      </c>
      <c r="AP1624" s="19"/>
      <c r="AQ1624" s="19"/>
      <c r="AR1624" s="19"/>
      <c r="AS1624" s="19"/>
      <c r="AT1624" s="19">
        <v>425000</v>
      </c>
      <c r="AU1624" s="19"/>
      <c r="AV1624" s="19">
        <v>3825000</v>
      </c>
      <c r="AW1624" s="19"/>
      <c r="AX1624" s="19"/>
      <c r="AY1624" s="19"/>
      <c r="AZ1624" s="19"/>
      <c r="BA1624" s="19"/>
      <c r="BB1624" s="19">
        <f t="shared" si="237"/>
        <v>4250000</v>
      </c>
      <c r="BC1624" s="15">
        <f t="shared" si="231"/>
        <v>4250000</v>
      </c>
      <c r="BD1624" s="15">
        <f t="shared" si="236"/>
        <v>4250000</v>
      </c>
      <c r="BE1624" t="str">
        <f t="shared" si="232"/>
        <v>OK</v>
      </c>
      <c r="BF1624">
        <f t="shared" si="233"/>
        <v>2</v>
      </c>
      <c r="BH1624" s="17"/>
    </row>
    <row r="1625" spans="1:60" hidden="1">
      <c r="A1625" s="17">
        <v>15</v>
      </c>
      <c r="B1625" s="17" t="s">
        <v>26</v>
      </c>
      <c r="C1625" s="17" t="s">
        <v>1621</v>
      </c>
      <c r="D1625" s="17" t="s">
        <v>1621</v>
      </c>
      <c r="E1625" s="17" t="s">
        <v>10</v>
      </c>
      <c r="F1625" s="17" t="s">
        <v>197</v>
      </c>
      <c r="G1625">
        <v>5911</v>
      </c>
      <c r="H1625">
        <v>135</v>
      </c>
      <c r="I1625" s="19">
        <v>105565815</v>
      </c>
      <c r="J1625" s="15">
        <v>781969</v>
      </c>
      <c r="K1625" s="17">
        <v>0</v>
      </c>
      <c r="L1625" s="17">
        <v>135</v>
      </c>
      <c r="M1625" s="17" t="s">
        <v>40</v>
      </c>
      <c r="N1625" s="17" t="s">
        <v>48</v>
      </c>
      <c r="O1625" s="17" t="s">
        <v>114</v>
      </c>
      <c r="P1625" s="17" t="s">
        <v>1646</v>
      </c>
      <c r="Q1625" s="17" t="s">
        <v>53</v>
      </c>
      <c r="R1625" s="17" t="s">
        <v>117</v>
      </c>
      <c r="S1625" s="17" t="s">
        <v>118</v>
      </c>
      <c r="T1625" t="s">
        <v>199</v>
      </c>
      <c r="U1625" t="s">
        <v>1623</v>
      </c>
      <c r="V1625" s="17" t="str">
        <f t="shared" si="230"/>
        <v>15-591101</v>
      </c>
      <c r="W1625" t="s">
        <v>1647</v>
      </c>
      <c r="X1625" s="17" t="s">
        <v>40</v>
      </c>
      <c r="Y1625" s="20">
        <v>44277</v>
      </c>
      <c r="Z1625" s="21">
        <v>18</v>
      </c>
      <c r="AA1625" s="14">
        <v>44295</v>
      </c>
      <c r="AB1625" s="20">
        <v>44239</v>
      </c>
      <c r="AC1625" s="19">
        <f t="shared" si="234"/>
        <v>105565815</v>
      </c>
      <c r="AD1625" s="21">
        <v>19</v>
      </c>
      <c r="AE1625" s="14">
        <v>44258</v>
      </c>
      <c r="AF1625" s="20">
        <v>44259</v>
      </c>
      <c r="AG1625" s="21">
        <v>33</v>
      </c>
      <c r="AH1625" s="14">
        <v>44292</v>
      </c>
      <c r="AI1625" s="20">
        <v>44293</v>
      </c>
      <c r="AJ1625" s="21">
        <v>21</v>
      </c>
      <c r="AK1625" s="14">
        <v>44314</v>
      </c>
      <c r="AL1625" s="15">
        <f t="shared" si="238"/>
        <v>105565815</v>
      </c>
      <c r="AM1625" s="21">
        <v>8</v>
      </c>
      <c r="AN1625" s="14">
        <v>44558</v>
      </c>
      <c r="AO1625" s="14">
        <v>44618</v>
      </c>
      <c r="AP1625" s="19"/>
      <c r="AQ1625" s="19"/>
      <c r="AR1625" s="19"/>
      <c r="AS1625" s="19"/>
      <c r="AT1625" s="19">
        <v>10556581</v>
      </c>
      <c r="AU1625" s="19"/>
      <c r="AV1625" s="19"/>
      <c r="AW1625" s="19">
        <v>95009234</v>
      </c>
      <c r="AX1625" s="19"/>
      <c r="AY1625" s="19"/>
      <c r="AZ1625" s="19"/>
      <c r="BA1625" s="19"/>
      <c r="BB1625" s="19">
        <f t="shared" si="237"/>
        <v>10556581</v>
      </c>
      <c r="BC1625" s="15">
        <f t="shared" si="231"/>
        <v>105565815</v>
      </c>
      <c r="BD1625" s="15">
        <f t="shared" si="236"/>
        <v>105565815</v>
      </c>
      <c r="BE1625" t="str">
        <f t="shared" si="232"/>
        <v>OK</v>
      </c>
      <c r="BF1625">
        <f t="shared" si="233"/>
        <v>2</v>
      </c>
      <c r="BH1625" s="17"/>
    </row>
    <row r="1626" spans="1:60" hidden="1">
      <c r="A1626" s="17">
        <v>15</v>
      </c>
      <c r="B1626" s="17" t="s">
        <v>26</v>
      </c>
      <c r="C1626" s="17" t="s">
        <v>1621</v>
      </c>
      <c r="D1626" s="17" t="s">
        <v>1621</v>
      </c>
      <c r="E1626" s="17" t="s">
        <v>10</v>
      </c>
      <c r="F1626" s="17" t="s">
        <v>197</v>
      </c>
      <c r="G1626">
        <v>5911</v>
      </c>
      <c r="H1626">
        <v>131</v>
      </c>
      <c r="I1626" s="19">
        <v>102437939</v>
      </c>
      <c r="J1626" s="15">
        <v>781969</v>
      </c>
      <c r="K1626" s="17">
        <v>0</v>
      </c>
      <c r="L1626" s="17">
        <v>131</v>
      </c>
      <c r="M1626" s="17" t="s">
        <v>40</v>
      </c>
      <c r="N1626" s="17" t="s">
        <v>48</v>
      </c>
      <c r="O1626" s="17" t="s">
        <v>114</v>
      </c>
      <c r="P1626" s="17" t="s">
        <v>1646</v>
      </c>
      <c r="Q1626" s="17" t="s">
        <v>53</v>
      </c>
      <c r="R1626" s="17" t="s">
        <v>117</v>
      </c>
      <c r="S1626" s="17" t="s">
        <v>118</v>
      </c>
      <c r="T1626" t="s">
        <v>199</v>
      </c>
      <c r="U1626" t="s">
        <v>1623</v>
      </c>
      <c r="V1626" s="17" t="str">
        <f t="shared" si="230"/>
        <v>15-591101</v>
      </c>
      <c r="W1626" t="s">
        <v>1647</v>
      </c>
      <c r="X1626" s="17" t="s">
        <v>40</v>
      </c>
      <c r="Y1626" s="20">
        <v>44277</v>
      </c>
      <c r="Z1626" s="21">
        <v>18</v>
      </c>
      <c r="AA1626" s="14">
        <v>44295</v>
      </c>
      <c r="AB1626" s="20">
        <v>44239</v>
      </c>
      <c r="AC1626" s="19">
        <f t="shared" si="234"/>
        <v>102437939</v>
      </c>
      <c r="AD1626" s="21">
        <v>19</v>
      </c>
      <c r="AE1626" s="14">
        <v>44258</v>
      </c>
      <c r="AF1626" s="20">
        <v>44259</v>
      </c>
      <c r="AG1626" s="21">
        <v>33</v>
      </c>
      <c r="AH1626" s="14">
        <v>44292</v>
      </c>
      <c r="AI1626" s="20">
        <v>44293</v>
      </c>
      <c r="AJ1626" s="21">
        <v>21</v>
      </c>
      <c r="AK1626" s="14">
        <v>44314</v>
      </c>
      <c r="AL1626" s="15">
        <f t="shared" si="238"/>
        <v>102437939</v>
      </c>
      <c r="AM1626" s="21">
        <v>8</v>
      </c>
      <c r="AN1626" s="14">
        <v>44558</v>
      </c>
      <c r="AO1626" s="14">
        <v>44618</v>
      </c>
      <c r="AP1626" s="19"/>
      <c r="AQ1626" s="19"/>
      <c r="AR1626" s="19"/>
      <c r="AS1626" s="19">
        <v>10243794</v>
      </c>
      <c r="AT1626" s="19"/>
      <c r="AU1626" s="19"/>
      <c r="AV1626" s="19"/>
      <c r="AW1626" s="19">
        <v>92194145</v>
      </c>
      <c r="AX1626" s="19"/>
      <c r="AY1626" s="19"/>
      <c r="AZ1626" s="19"/>
      <c r="BA1626" s="19"/>
      <c r="BB1626" s="19">
        <f t="shared" si="237"/>
        <v>10243794</v>
      </c>
      <c r="BC1626" s="15">
        <f t="shared" si="231"/>
        <v>102437939</v>
      </c>
      <c r="BD1626" s="15">
        <f t="shared" si="236"/>
        <v>102437939</v>
      </c>
      <c r="BE1626" t="str">
        <f t="shared" si="232"/>
        <v>OK</v>
      </c>
      <c r="BF1626">
        <f t="shared" si="233"/>
        <v>2</v>
      </c>
      <c r="BH1626" s="17"/>
    </row>
    <row r="1627" spans="1:60" hidden="1">
      <c r="A1627" s="17">
        <v>15</v>
      </c>
      <c r="B1627" s="17" t="s">
        <v>26</v>
      </c>
      <c r="C1627" s="17" t="s">
        <v>1630</v>
      </c>
      <c r="D1627" s="17" t="s">
        <v>1630</v>
      </c>
      <c r="E1627" s="17" t="s">
        <v>10</v>
      </c>
      <c r="F1627" s="17" t="s">
        <v>197</v>
      </c>
      <c r="G1627">
        <v>5911</v>
      </c>
      <c r="H1627">
        <v>5</v>
      </c>
      <c r="I1627" s="19">
        <v>4100082</v>
      </c>
      <c r="J1627" s="15">
        <v>820016.4</v>
      </c>
      <c r="K1627" s="17">
        <v>0</v>
      </c>
      <c r="L1627" s="17">
        <v>5</v>
      </c>
      <c r="M1627" s="17" t="s">
        <v>40</v>
      </c>
      <c r="N1627" s="17" t="s">
        <v>48</v>
      </c>
      <c r="O1627" s="17" t="s">
        <v>114</v>
      </c>
      <c r="P1627" s="17" t="s">
        <v>1646</v>
      </c>
      <c r="Q1627" s="17" t="s">
        <v>53</v>
      </c>
      <c r="R1627" s="17" t="s">
        <v>117</v>
      </c>
      <c r="S1627" s="17" t="s">
        <v>118</v>
      </c>
      <c r="T1627" t="s">
        <v>199</v>
      </c>
      <c r="U1627" t="s">
        <v>1623</v>
      </c>
      <c r="V1627" s="17" t="str">
        <f t="shared" ref="V1627:V1632" si="239">CONCATENATE(U1627,"-",T1627)</f>
        <v>15-591101</v>
      </c>
      <c r="W1627" t="s">
        <v>1647</v>
      </c>
      <c r="X1627" s="17" t="s">
        <v>40</v>
      </c>
      <c r="Y1627" s="20">
        <v>44277</v>
      </c>
      <c r="Z1627" s="21">
        <v>18</v>
      </c>
      <c r="AA1627" s="14">
        <v>44295</v>
      </c>
      <c r="AB1627" s="20">
        <v>44239</v>
      </c>
      <c r="AC1627" s="19">
        <f t="shared" si="234"/>
        <v>4100082</v>
      </c>
      <c r="AD1627" s="21">
        <v>19</v>
      </c>
      <c r="AE1627" s="14">
        <v>44258</v>
      </c>
      <c r="AF1627" s="20">
        <v>44259</v>
      </c>
      <c r="AG1627" s="21">
        <v>33</v>
      </c>
      <c r="AH1627" s="14">
        <v>44292</v>
      </c>
      <c r="AI1627" s="20">
        <v>44293</v>
      </c>
      <c r="AJ1627" s="21">
        <v>21</v>
      </c>
      <c r="AK1627" s="14">
        <v>44314</v>
      </c>
      <c r="AL1627" s="15">
        <f t="shared" si="238"/>
        <v>4100082</v>
      </c>
      <c r="AM1627" s="21">
        <v>8</v>
      </c>
      <c r="AN1627" s="14">
        <v>44558</v>
      </c>
      <c r="AO1627" s="14">
        <v>44618</v>
      </c>
      <c r="AP1627" s="19"/>
      <c r="AQ1627" s="19"/>
      <c r="AR1627" s="19"/>
      <c r="AS1627" s="19"/>
      <c r="AT1627" s="19">
        <v>410008</v>
      </c>
      <c r="AU1627" s="19"/>
      <c r="AV1627" s="19"/>
      <c r="AW1627" s="19">
        <v>3690074</v>
      </c>
      <c r="AX1627" s="19"/>
      <c r="AY1627" s="19"/>
      <c r="AZ1627" s="19"/>
      <c r="BA1627" s="19"/>
      <c r="BB1627" s="19">
        <f t="shared" si="237"/>
        <v>410008</v>
      </c>
      <c r="BC1627" s="15">
        <f t="shared" ref="BC1627:BC1632" si="240">IF((SUM(AP1627:BA1627)=0),"---",(SUM(AP1627:BA1627)))</f>
        <v>4100082</v>
      </c>
      <c r="BD1627" s="15">
        <f t="shared" si="236"/>
        <v>4100082</v>
      </c>
      <c r="BE1627" t="str">
        <f t="shared" ref="BE1627:BE1632" si="241">IF(OR(BD1627="---",BC1627="---"),"---",IF(BD1627-BC1627=0,"OK","REVISAR"))</f>
        <v>OK</v>
      </c>
      <c r="BF1627">
        <f t="shared" ref="BF1627:BF1632" si="242">COUNT(AP1627:BA1627)</f>
        <v>2</v>
      </c>
      <c r="BH1627" s="17"/>
    </row>
    <row r="1628" spans="1:60" hidden="1">
      <c r="A1628" s="17">
        <v>15</v>
      </c>
      <c r="B1628" s="17" t="s">
        <v>26</v>
      </c>
      <c r="C1628" s="17" t="s">
        <v>1648</v>
      </c>
      <c r="D1628" s="17" t="s">
        <v>1648</v>
      </c>
      <c r="E1628" s="17" t="s">
        <v>10</v>
      </c>
      <c r="F1628" s="17" t="s">
        <v>197</v>
      </c>
      <c r="G1628">
        <v>5911</v>
      </c>
      <c r="H1628">
        <v>5</v>
      </c>
      <c r="I1628" s="19">
        <v>4100082</v>
      </c>
      <c r="J1628" s="15">
        <v>820016.4</v>
      </c>
      <c r="K1628" s="17">
        <v>0</v>
      </c>
      <c r="L1628" s="17">
        <v>5</v>
      </c>
      <c r="M1628" s="17" t="s">
        <v>40</v>
      </c>
      <c r="N1628" s="17" t="s">
        <v>48</v>
      </c>
      <c r="O1628" s="17" t="s">
        <v>114</v>
      </c>
      <c r="P1628" s="17" t="s">
        <v>1646</v>
      </c>
      <c r="Q1628" s="17" t="s">
        <v>53</v>
      </c>
      <c r="R1628" s="17" t="s">
        <v>117</v>
      </c>
      <c r="S1628" s="17" t="s">
        <v>118</v>
      </c>
      <c r="T1628" t="s">
        <v>199</v>
      </c>
      <c r="U1628" t="s">
        <v>1623</v>
      </c>
      <c r="V1628" s="17" t="str">
        <f t="shared" si="239"/>
        <v>15-591101</v>
      </c>
      <c r="W1628" t="s">
        <v>1647</v>
      </c>
      <c r="X1628" s="17" t="s">
        <v>40</v>
      </c>
      <c r="Y1628" s="20">
        <v>44277</v>
      </c>
      <c r="Z1628" s="21">
        <v>18</v>
      </c>
      <c r="AA1628" s="14">
        <v>44295</v>
      </c>
      <c r="AB1628" s="20">
        <v>44239</v>
      </c>
      <c r="AC1628" s="19">
        <f t="shared" si="234"/>
        <v>4100082</v>
      </c>
      <c r="AD1628" s="21">
        <v>19</v>
      </c>
      <c r="AE1628" s="14">
        <v>44258</v>
      </c>
      <c r="AF1628" s="20">
        <v>44259</v>
      </c>
      <c r="AG1628" s="21">
        <v>33</v>
      </c>
      <c r="AH1628" s="14">
        <v>44292</v>
      </c>
      <c r="AI1628" s="20">
        <v>44293</v>
      </c>
      <c r="AJ1628" s="21">
        <v>21</v>
      </c>
      <c r="AK1628" s="14">
        <v>44314</v>
      </c>
      <c r="AL1628" s="15">
        <f t="shared" si="238"/>
        <v>4100082</v>
      </c>
      <c r="AM1628" s="21">
        <v>8</v>
      </c>
      <c r="AN1628" s="14">
        <v>44558</v>
      </c>
      <c r="AO1628" s="14">
        <v>44618</v>
      </c>
      <c r="AP1628" s="19"/>
      <c r="AQ1628" s="19"/>
      <c r="AR1628" s="19"/>
      <c r="AS1628" s="19">
        <v>410008</v>
      </c>
      <c r="AT1628" s="19"/>
      <c r="AU1628" s="19"/>
      <c r="AV1628" s="19"/>
      <c r="AW1628" s="19">
        <v>3690074</v>
      </c>
      <c r="AX1628" s="19"/>
      <c r="AY1628" s="19"/>
      <c r="AZ1628" s="19"/>
      <c r="BA1628" s="19"/>
      <c r="BB1628" s="19">
        <f t="shared" si="237"/>
        <v>410008</v>
      </c>
      <c r="BC1628" s="15">
        <f t="shared" si="240"/>
        <v>4100082</v>
      </c>
      <c r="BD1628" s="15">
        <f t="shared" si="236"/>
        <v>4100082</v>
      </c>
      <c r="BE1628" t="str">
        <f t="shared" si="241"/>
        <v>OK</v>
      </c>
      <c r="BF1628">
        <f t="shared" si="242"/>
        <v>2</v>
      </c>
      <c r="BH1628" s="17"/>
    </row>
    <row r="1629" spans="1:60" hidden="1">
      <c r="A1629" s="17">
        <v>15</v>
      </c>
      <c r="B1629" s="17" t="s">
        <v>26</v>
      </c>
      <c r="C1629" s="17" t="s">
        <v>1631</v>
      </c>
      <c r="D1629" s="17" t="s">
        <v>1631</v>
      </c>
      <c r="E1629" s="17" t="s">
        <v>10</v>
      </c>
      <c r="F1629" s="17" t="s">
        <v>197</v>
      </c>
      <c r="G1629">
        <v>5911</v>
      </c>
      <c r="H1629">
        <v>5</v>
      </c>
      <c r="I1629" s="19">
        <v>4100082</v>
      </c>
      <c r="J1629" s="15">
        <v>820016.4</v>
      </c>
      <c r="K1629" s="17">
        <v>0</v>
      </c>
      <c r="L1629" s="17">
        <v>5</v>
      </c>
      <c r="M1629" s="17" t="s">
        <v>40</v>
      </c>
      <c r="N1629" s="17" t="s">
        <v>48</v>
      </c>
      <c r="O1629" s="17" t="s">
        <v>114</v>
      </c>
      <c r="P1629" s="17" t="s">
        <v>1646</v>
      </c>
      <c r="Q1629" s="17" t="s">
        <v>53</v>
      </c>
      <c r="R1629" s="17" t="s">
        <v>117</v>
      </c>
      <c r="S1629" s="17" t="s">
        <v>118</v>
      </c>
      <c r="T1629" t="s">
        <v>199</v>
      </c>
      <c r="U1629" t="s">
        <v>1623</v>
      </c>
      <c r="V1629" s="17" t="str">
        <f t="shared" si="239"/>
        <v>15-591101</v>
      </c>
      <c r="W1629" t="s">
        <v>1647</v>
      </c>
      <c r="X1629" s="17" t="s">
        <v>40</v>
      </c>
      <c r="Y1629" s="20">
        <v>44277</v>
      </c>
      <c r="Z1629" s="21">
        <v>18</v>
      </c>
      <c r="AA1629" s="14">
        <v>44295</v>
      </c>
      <c r="AB1629" s="20">
        <v>44239</v>
      </c>
      <c r="AC1629" s="19">
        <f t="shared" si="234"/>
        <v>4100082</v>
      </c>
      <c r="AD1629" s="21">
        <v>19</v>
      </c>
      <c r="AE1629" s="14">
        <v>44258</v>
      </c>
      <c r="AF1629" s="20">
        <v>44259</v>
      </c>
      <c r="AG1629" s="21">
        <v>33</v>
      </c>
      <c r="AH1629" s="14">
        <v>44292</v>
      </c>
      <c r="AI1629" s="20">
        <v>44293</v>
      </c>
      <c r="AJ1629" s="21">
        <v>21</v>
      </c>
      <c r="AK1629" s="14">
        <v>44314</v>
      </c>
      <c r="AL1629" s="15">
        <f t="shared" si="238"/>
        <v>4100082</v>
      </c>
      <c r="AM1629" s="21">
        <v>8</v>
      </c>
      <c r="AN1629" s="14">
        <v>44558</v>
      </c>
      <c r="AO1629" s="14">
        <v>44618</v>
      </c>
      <c r="AP1629" s="19"/>
      <c r="AQ1629" s="19"/>
      <c r="AR1629" s="19"/>
      <c r="AS1629" s="19">
        <v>410008</v>
      </c>
      <c r="AT1629" s="19"/>
      <c r="AU1629" s="19"/>
      <c r="AV1629" s="19"/>
      <c r="AW1629" s="19">
        <v>3690074</v>
      </c>
      <c r="AX1629" s="19"/>
      <c r="AY1629" s="19"/>
      <c r="AZ1629" s="19"/>
      <c r="BA1629" s="19"/>
      <c r="BB1629" s="19">
        <f t="shared" si="237"/>
        <v>410008</v>
      </c>
      <c r="BC1629" s="15">
        <f t="shared" si="240"/>
        <v>4100082</v>
      </c>
      <c r="BD1629" s="15">
        <f t="shared" si="236"/>
        <v>4100082</v>
      </c>
      <c r="BE1629" t="str">
        <f t="shared" si="241"/>
        <v>OK</v>
      </c>
      <c r="BF1629">
        <f t="shared" si="242"/>
        <v>2</v>
      </c>
      <c r="BH1629" s="17"/>
    </row>
    <row r="1630" spans="1:60" hidden="1">
      <c r="A1630" s="17">
        <v>15</v>
      </c>
      <c r="B1630" s="17" t="s">
        <v>26</v>
      </c>
      <c r="C1630" s="17" t="s">
        <v>1621</v>
      </c>
      <c r="D1630" s="17" t="s">
        <v>1649</v>
      </c>
      <c r="E1630" s="17" t="s">
        <v>3</v>
      </c>
      <c r="F1630" s="17" t="s">
        <v>208</v>
      </c>
      <c r="G1630">
        <v>7233</v>
      </c>
      <c r="H1630">
        <v>1</v>
      </c>
      <c r="I1630" s="19">
        <v>36000000</v>
      </c>
      <c r="J1630" s="15">
        <v>36000000</v>
      </c>
      <c r="K1630" s="17">
        <v>1</v>
      </c>
      <c r="L1630" s="17">
        <v>0</v>
      </c>
      <c r="M1630" s="17" t="s">
        <v>40</v>
      </c>
      <c r="N1630" s="17" t="s">
        <v>49</v>
      </c>
      <c r="O1630" s="17" t="s">
        <v>114</v>
      </c>
      <c r="P1630" s="17" t="s">
        <v>1650</v>
      </c>
      <c r="Q1630" s="17" t="s">
        <v>116</v>
      </c>
      <c r="R1630" s="17" t="s">
        <v>117</v>
      </c>
      <c r="S1630" s="17" t="s">
        <v>118</v>
      </c>
      <c r="T1630" t="s">
        <v>210</v>
      </c>
      <c r="U1630" t="s">
        <v>1623</v>
      </c>
      <c r="V1630" s="17" t="str">
        <f t="shared" si="239"/>
        <v>15-723301</v>
      </c>
      <c r="W1630" t="s">
        <v>1651</v>
      </c>
      <c r="X1630" s="17" t="s">
        <v>113</v>
      </c>
      <c r="Y1630" s="20"/>
      <c r="Z1630" s="21"/>
      <c r="AA1630" s="14">
        <v>44295</v>
      </c>
      <c r="AB1630" s="20">
        <v>44260</v>
      </c>
      <c r="AC1630" s="19">
        <f t="shared" si="234"/>
        <v>36000000</v>
      </c>
      <c r="AD1630" s="21">
        <v>30</v>
      </c>
      <c r="AE1630" s="14">
        <v>44290</v>
      </c>
      <c r="AF1630" s="20">
        <v>44302</v>
      </c>
      <c r="AG1630" s="21">
        <v>18</v>
      </c>
      <c r="AH1630" s="14">
        <v>44320</v>
      </c>
      <c r="AI1630" s="20">
        <v>44323</v>
      </c>
      <c r="AJ1630" s="21">
        <v>10</v>
      </c>
      <c r="AK1630" s="14">
        <v>44333</v>
      </c>
      <c r="AL1630" s="15">
        <f t="shared" si="238"/>
        <v>36000000</v>
      </c>
      <c r="AM1630" s="21">
        <v>11</v>
      </c>
      <c r="AN1630" s="14">
        <v>44668</v>
      </c>
      <c r="AO1630" s="14">
        <v>44728</v>
      </c>
      <c r="AP1630" s="19"/>
      <c r="AQ1630" s="19"/>
      <c r="AR1630" s="19"/>
      <c r="AS1630" s="19">
        <v>3600000</v>
      </c>
      <c r="AT1630" s="19"/>
      <c r="AU1630" s="19">
        <v>32400000</v>
      </c>
      <c r="AV1630" s="19"/>
      <c r="AW1630" s="19"/>
      <c r="AX1630" s="19"/>
      <c r="AY1630" s="19"/>
      <c r="AZ1630" s="19"/>
      <c r="BA1630" s="19"/>
      <c r="BB1630" s="19">
        <f t="shared" si="237"/>
        <v>36000000</v>
      </c>
      <c r="BC1630" s="15">
        <f t="shared" si="240"/>
        <v>36000000</v>
      </c>
      <c r="BD1630" s="15">
        <f t="shared" si="236"/>
        <v>36000000</v>
      </c>
      <c r="BE1630" t="str">
        <f t="shared" si="241"/>
        <v>OK</v>
      </c>
      <c r="BF1630">
        <f t="shared" si="242"/>
        <v>2</v>
      </c>
      <c r="BH1630" s="17"/>
    </row>
    <row r="1631" spans="1:60" hidden="1">
      <c r="A1631" s="17">
        <v>15</v>
      </c>
      <c r="B1631" s="17" t="s">
        <v>26</v>
      </c>
      <c r="C1631" s="17" t="s">
        <v>1621</v>
      </c>
      <c r="D1631" s="17" t="s">
        <v>1649</v>
      </c>
      <c r="E1631" s="17" t="s">
        <v>3</v>
      </c>
      <c r="F1631" s="17" t="s">
        <v>208</v>
      </c>
      <c r="G1631">
        <v>7233</v>
      </c>
      <c r="H1631">
        <v>1</v>
      </c>
      <c r="I1631" s="19">
        <v>36000000</v>
      </c>
      <c r="J1631" s="15">
        <v>36000000</v>
      </c>
      <c r="K1631" s="17">
        <v>1</v>
      </c>
      <c r="L1631" s="17">
        <v>0</v>
      </c>
      <c r="M1631" s="17" t="s">
        <v>40</v>
      </c>
      <c r="N1631" s="17" t="s">
        <v>49</v>
      </c>
      <c r="O1631" s="17" t="s">
        <v>114</v>
      </c>
      <c r="P1631" s="17" t="s">
        <v>1650</v>
      </c>
      <c r="Q1631" s="17" t="s">
        <v>116</v>
      </c>
      <c r="R1631" s="17" t="s">
        <v>117</v>
      </c>
      <c r="S1631" s="17" t="s">
        <v>118</v>
      </c>
      <c r="T1631">
        <v>723302</v>
      </c>
      <c r="U1631" t="s">
        <v>1623</v>
      </c>
      <c r="V1631" s="17" t="str">
        <f t="shared" si="239"/>
        <v>15-723302</v>
      </c>
      <c r="W1631" t="s">
        <v>1652</v>
      </c>
      <c r="X1631" s="17" t="s">
        <v>40</v>
      </c>
      <c r="Y1631" s="20"/>
      <c r="Z1631" s="21"/>
      <c r="AA1631" s="14">
        <v>44295</v>
      </c>
      <c r="AB1631" s="20">
        <v>44277</v>
      </c>
      <c r="AC1631" s="19">
        <f t="shared" si="234"/>
        <v>36000000</v>
      </c>
      <c r="AD1631" s="21">
        <v>16</v>
      </c>
      <c r="AE1631" s="14">
        <v>44293</v>
      </c>
      <c r="AF1631" s="20">
        <v>44294</v>
      </c>
      <c r="AG1631" s="21">
        <v>14</v>
      </c>
      <c r="AH1631" s="14">
        <v>44308</v>
      </c>
      <c r="AI1631" s="20">
        <v>44314</v>
      </c>
      <c r="AJ1631" s="21">
        <v>19</v>
      </c>
      <c r="AK1631" s="14">
        <v>44333</v>
      </c>
      <c r="AL1631" s="15">
        <f t="shared" si="238"/>
        <v>36000000</v>
      </c>
      <c r="AM1631" s="21">
        <v>11</v>
      </c>
      <c r="AN1631" s="14">
        <v>44668</v>
      </c>
      <c r="AO1631" s="14">
        <v>44728</v>
      </c>
      <c r="AP1631" s="19"/>
      <c r="AQ1631" s="19"/>
      <c r="AR1631" s="19"/>
      <c r="AS1631" s="19"/>
      <c r="AT1631" s="19">
        <v>3600000</v>
      </c>
      <c r="AU1631" s="19"/>
      <c r="AV1631" s="19">
        <v>32400000</v>
      </c>
      <c r="AW1631" s="19"/>
      <c r="AX1631" s="19"/>
      <c r="AY1631" s="19"/>
      <c r="AZ1631" s="19"/>
      <c r="BA1631" s="19"/>
      <c r="BB1631" s="19">
        <f t="shared" si="237"/>
        <v>36000000</v>
      </c>
      <c r="BC1631" s="15">
        <f t="shared" si="240"/>
        <v>36000000</v>
      </c>
      <c r="BD1631" s="15">
        <f t="shared" si="236"/>
        <v>36000000</v>
      </c>
      <c r="BE1631" t="str">
        <f t="shared" si="241"/>
        <v>OK</v>
      </c>
      <c r="BF1631">
        <f t="shared" si="242"/>
        <v>2</v>
      </c>
      <c r="BH1631" s="17"/>
    </row>
    <row r="1632" spans="1:60" hidden="1">
      <c r="A1632" s="17">
        <v>15</v>
      </c>
      <c r="B1632" s="17" t="s">
        <v>26</v>
      </c>
      <c r="C1632" s="17" t="s">
        <v>1621</v>
      </c>
      <c r="D1632" s="17" t="s">
        <v>1653</v>
      </c>
      <c r="E1632" s="17" t="s">
        <v>6</v>
      </c>
      <c r="F1632" s="17" t="s">
        <v>6</v>
      </c>
      <c r="G1632">
        <v>7301</v>
      </c>
      <c r="H1632">
        <v>1</v>
      </c>
      <c r="I1632" s="19">
        <v>25000000</v>
      </c>
      <c r="J1632" s="15">
        <v>25000000</v>
      </c>
      <c r="K1632" s="17">
        <v>1</v>
      </c>
      <c r="L1632" s="17"/>
      <c r="M1632" s="17" t="s">
        <v>40</v>
      </c>
      <c r="N1632" s="17" t="s">
        <v>49</v>
      </c>
      <c r="O1632" s="17" t="s">
        <v>190</v>
      </c>
      <c r="P1632" s="17" t="s">
        <v>1654</v>
      </c>
      <c r="Q1632" s="17" t="s">
        <v>116</v>
      </c>
      <c r="R1632" s="17" t="s">
        <v>117</v>
      </c>
      <c r="S1632" s="17" t="s">
        <v>118</v>
      </c>
      <c r="T1632" t="s">
        <v>214</v>
      </c>
      <c r="U1632" t="s">
        <v>1623</v>
      </c>
      <c r="V1632" s="17" t="str">
        <f t="shared" si="239"/>
        <v>15-730101</v>
      </c>
      <c r="W1632" t="s">
        <v>1655</v>
      </c>
      <c r="X1632" s="17" t="s">
        <v>40</v>
      </c>
      <c r="Y1632" s="20"/>
      <c r="Z1632" s="21"/>
      <c r="AA1632" s="14"/>
      <c r="AB1632" s="20">
        <v>44384</v>
      </c>
      <c r="AC1632" s="19">
        <f t="shared" si="234"/>
        <v>25000000</v>
      </c>
      <c r="AD1632" s="21">
        <v>15</v>
      </c>
      <c r="AE1632" s="14">
        <v>44399</v>
      </c>
      <c r="AF1632" s="20">
        <v>44400</v>
      </c>
      <c r="AG1632" s="21">
        <v>10</v>
      </c>
      <c r="AH1632" s="14">
        <v>44410</v>
      </c>
      <c r="AI1632" s="20">
        <v>44411</v>
      </c>
      <c r="AJ1632" s="21">
        <v>10</v>
      </c>
      <c r="AK1632" s="14">
        <v>44421</v>
      </c>
      <c r="AL1632" s="14"/>
      <c r="AM1632" s="21">
        <v>9</v>
      </c>
      <c r="AN1632" s="14">
        <v>44694</v>
      </c>
      <c r="AO1632" s="14">
        <v>44754</v>
      </c>
      <c r="AP1632" s="19"/>
      <c r="AQ1632" s="19"/>
      <c r="AR1632" s="19"/>
      <c r="AS1632" s="19"/>
      <c r="AT1632" s="19"/>
      <c r="AU1632" s="19"/>
      <c r="AV1632" s="19"/>
      <c r="AW1632" s="19">
        <v>2500000</v>
      </c>
      <c r="AX1632" s="19"/>
      <c r="AY1632" s="19">
        <v>22500000</v>
      </c>
      <c r="AZ1632" s="19"/>
      <c r="BA1632" s="19"/>
      <c r="BB1632" s="19">
        <f t="shared" si="237"/>
        <v>0</v>
      </c>
      <c r="BC1632" s="15">
        <f t="shared" si="240"/>
        <v>25000000</v>
      </c>
      <c r="BD1632" s="15">
        <f t="shared" si="236"/>
        <v>25000000</v>
      </c>
      <c r="BE1632" t="str">
        <f t="shared" si="241"/>
        <v>OK</v>
      </c>
      <c r="BF1632">
        <f t="shared" si="242"/>
        <v>2</v>
      </c>
      <c r="BH1632" s="17"/>
    </row>
    <row r="1633" spans="2:58" hidden="1">
      <c r="B1633" t="s">
        <v>17</v>
      </c>
      <c r="C1633" t="s">
        <v>540</v>
      </c>
      <c r="D1633" t="s">
        <v>1656</v>
      </c>
      <c r="E1633" t="s">
        <v>10</v>
      </c>
      <c r="F1633" t="s">
        <v>197</v>
      </c>
      <c r="G1633">
        <v>5911</v>
      </c>
      <c r="H1633">
        <v>15</v>
      </c>
      <c r="I1633" s="19">
        <v>11760000</v>
      </c>
      <c r="J1633" s="15">
        <v>784000</v>
      </c>
      <c r="L1633">
        <v>15</v>
      </c>
      <c r="M1633" t="s">
        <v>40</v>
      </c>
      <c r="N1633" t="s">
        <v>48</v>
      </c>
      <c r="O1633" t="s">
        <v>114</v>
      </c>
      <c r="P1633" t="s">
        <v>592</v>
      </c>
      <c r="Q1633" t="s">
        <v>53</v>
      </c>
      <c r="R1633" t="s">
        <v>117</v>
      </c>
      <c r="S1633">
        <v>1</v>
      </c>
      <c r="T1633">
        <v>591101</v>
      </c>
      <c r="U1633" s="46" t="s">
        <v>152</v>
      </c>
      <c r="V1633" s="17" t="str">
        <f t="shared" ref="V1633:V1671" si="243">CONCATENATE(U1633,"-",T1633)</f>
        <v>06-591101</v>
      </c>
      <c r="X1633" t="s">
        <v>40</v>
      </c>
      <c r="Y1633" s="20">
        <v>44265</v>
      </c>
      <c r="Z1633">
        <v>23</v>
      </c>
      <c r="AA1633" s="20">
        <v>44288</v>
      </c>
      <c r="AB1633" s="20">
        <v>44228</v>
      </c>
      <c r="AC1633" s="19">
        <f t="shared" ref="AC1633:AC1647" si="244">I1633</f>
        <v>11760000</v>
      </c>
      <c r="AD1633">
        <v>22</v>
      </c>
      <c r="AE1633" s="20">
        <v>44250</v>
      </c>
      <c r="AF1633" s="20">
        <v>44256</v>
      </c>
      <c r="AG1633">
        <v>25</v>
      </c>
      <c r="AH1633" s="20">
        <v>44281</v>
      </c>
      <c r="AI1633" s="20">
        <v>44288</v>
      </c>
      <c r="AJ1633">
        <v>45</v>
      </c>
      <c r="AK1633" s="20">
        <v>44333</v>
      </c>
      <c r="AL1633" s="15">
        <f t="shared" ref="AL1633:AL1671" si="245">I1633</f>
        <v>11760000</v>
      </c>
      <c r="AM1633">
        <v>8</v>
      </c>
      <c r="AN1633" s="20">
        <v>44578</v>
      </c>
      <c r="AO1633" s="20">
        <v>44638</v>
      </c>
      <c r="AP1633" s="19"/>
      <c r="AQ1633" s="19"/>
      <c r="AR1633" s="19"/>
      <c r="AS1633" s="19"/>
      <c r="AT1633" s="19"/>
      <c r="AU1633" s="19">
        <v>1176000</v>
      </c>
      <c r="AV1633" s="19"/>
      <c r="AW1633" s="19"/>
      <c r="AX1633" s="19">
        <v>10584000</v>
      </c>
      <c r="AY1633" s="19"/>
      <c r="AZ1633" s="19"/>
      <c r="BA1633" s="19"/>
      <c r="BB1633" s="19">
        <f t="shared" ref="BB1633:BB1661" si="246">SUM(AP1633:AV1633)</f>
        <v>1176000</v>
      </c>
      <c r="BC1633" s="15">
        <f t="shared" ref="BC1633:BC1665" si="247">IF((SUM(AP1633:BA1633)=0),"---",(SUM(AP1633:BA1633)))</f>
        <v>11760000</v>
      </c>
      <c r="BD1633" s="15">
        <f t="shared" ref="BD1633:BD1660" si="248">I1633</f>
        <v>11760000</v>
      </c>
      <c r="BE1633" t="str">
        <f t="shared" ref="BE1633:BE1665" si="249">IF(OR(BD1633="---",BC1633="---"),"---",IF(BD1633-BC1633=0,"OK","REVISAR"))</f>
        <v>OK</v>
      </c>
      <c r="BF1633">
        <f t="shared" ref="BF1633:BF1665" si="250">COUNT(AP1633:BA1633)</f>
        <v>2</v>
      </c>
    </row>
    <row r="1634" spans="2:58" hidden="1">
      <c r="B1634" t="s">
        <v>17</v>
      </c>
      <c r="C1634" t="s">
        <v>547</v>
      </c>
      <c r="D1634" t="s">
        <v>1656</v>
      </c>
      <c r="E1634" t="s">
        <v>10</v>
      </c>
      <c r="F1634" t="s">
        <v>197</v>
      </c>
      <c r="G1634">
        <v>5911</v>
      </c>
      <c r="H1634">
        <v>30</v>
      </c>
      <c r="I1634" s="19">
        <v>23520000</v>
      </c>
      <c r="J1634" s="15">
        <v>784000</v>
      </c>
      <c r="L1634">
        <v>30</v>
      </c>
      <c r="M1634" t="s">
        <v>40</v>
      </c>
      <c r="N1634" t="s">
        <v>48</v>
      </c>
      <c r="O1634" t="s">
        <v>114</v>
      </c>
      <c r="P1634" t="s">
        <v>592</v>
      </c>
      <c r="Q1634" t="s">
        <v>53</v>
      </c>
      <c r="R1634" t="s">
        <v>117</v>
      </c>
      <c r="S1634" t="s">
        <v>118</v>
      </c>
      <c r="T1634" t="s">
        <v>199</v>
      </c>
      <c r="U1634" s="46" t="s">
        <v>152</v>
      </c>
      <c r="V1634" s="17" t="str">
        <f t="shared" si="243"/>
        <v>06-591101</v>
      </c>
      <c r="X1634" t="s">
        <v>40</v>
      </c>
      <c r="Y1634" s="20">
        <v>44265</v>
      </c>
      <c r="Z1634">
        <v>23</v>
      </c>
      <c r="AA1634" s="20">
        <v>44288</v>
      </c>
      <c r="AB1634" s="20">
        <v>44228</v>
      </c>
      <c r="AC1634" s="19">
        <f t="shared" si="244"/>
        <v>23520000</v>
      </c>
      <c r="AD1634">
        <v>22</v>
      </c>
      <c r="AE1634" s="20">
        <v>44250</v>
      </c>
      <c r="AF1634" s="20">
        <v>44256</v>
      </c>
      <c r="AG1634">
        <v>25</v>
      </c>
      <c r="AH1634" s="20">
        <v>44281</v>
      </c>
      <c r="AI1634" s="20">
        <v>44288</v>
      </c>
      <c r="AJ1634">
        <v>45</v>
      </c>
      <c r="AK1634" s="20">
        <v>44333</v>
      </c>
      <c r="AL1634" s="15">
        <f t="shared" si="245"/>
        <v>23520000</v>
      </c>
      <c r="AM1634">
        <v>8</v>
      </c>
      <c r="AN1634" s="20">
        <v>44578</v>
      </c>
      <c r="AO1634" s="20">
        <v>44638</v>
      </c>
      <c r="AU1634" s="19">
        <v>2352000</v>
      </c>
      <c r="AV1634" s="19"/>
      <c r="AW1634" s="19"/>
      <c r="AX1634" s="19">
        <v>21168000</v>
      </c>
      <c r="BB1634" s="19">
        <f t="shared" si="246"/>
        <v>2352000</v>
      </c>
      <c r="BC1634" s="15">
        <f t="shared" si="247"/>
        <v>23520000</v>
      </c>
      <c r="BD1634" s="15">
        <f t="shared" si="248"/>
        <v>23520000</v>
      </c>
      <c r="BE1634" t="str">
        <f t="shared" si="249"/>
        <v>OK</v>
      </c>
      <c r="BF1634">
        <f t="shared" si="250"/>
        <v>2</v>
      </c>
    </row>
    <row r="1635" spans="2:58" hidden="1">
      <c r="B1635" t="s">
        <v>17</v>
      </c>
      <c r="C1635" t="s">
        <v>563</v>
      </c>
      <c r="D1635" t="s">
        <v>1656</v>
      </c>
      <c r="E1635" t="s">
        <v>10</v>
      </c>
      <c r="F1635" t="s">
        <v>197</v>
      </c>
      <c r="G1635">
        <v>5911</v>
      </c>
      <c r="H1635">
        <v>20</v>
      </c>
      <c r="I1635" s="19">
        <v>15680000</v>
      </c>
      <c r="J1635" s="15">
        <v>784000</v>
      </c>
      <c r="L1635">
        <v>20</v>
      </c>
      <c r="M1635" t="s">
        <v>40</v>
      </c>
      <c r="N1635" t="s">
        <v>48</v>
      </c>
      <c r="O1635" t="s">
        <v>114</v>
      </c>
      <c r="P1635" t="s">
        <v>592</v>
      </c>
      <c r="Q1635" t="s">
        <v>53</v>
      </c>
      <c r="R1635" t="s">
        <v>117</v>
      </c>
      <c r="S1635" t="s">
        <v>118</v>
      </c>
      <c r="T1635" t="s">
        <v>199</v>
      </c>
      <c r="U1635" s="46" t="s">
        <v>152</v>
      </c>
      <c r="V1635" s="17" t="str">
        <f t="shared" si="243"/>
        <v>06-591101</v>
      </c>
      <c r="X1635" t="s">
        <v>40</v>
      </c>
      <c r="Y1635" s="20">
        <v>44265</v>
      </c>
      <c r="Z1635">
        <v>23</v>
      </c>
      <c r="AA1635" s="20">
        <v>44288</v>
      </c>
      <c r="AB1635" s="20">
        <v>44228</v>
      </c>
      <c r="AC1635" s="19">
        <f t="shared" si="244"/>
        <v>15680000</v>
      </c>
      <c r="AD1635">
        <v>22</v>
      </c>
      <c r="AE1635" s="20">
        <v>44250</v>
      </c>
      <c r="AF1635" s="20">
        <v>44256</v>
      </c>
      <c r="AG1635">
        <v>25</v>
      </c>
      <c r="AH1635" s="20">
        <v>44281</v>
      </c>
      <c r="AI1635" s="20">
        <v>44288</v>
      </c>
      <c r="AJ1635">
        <v>45</v>
      </c>
      <c r="AK1635" s="20">
        <v>44333</v>
      </c>
      <c r="AL1635" s="15">
        <f t="shared" si="245"/>
        <v>15680000</v>
      </c>
      <c r="AM1635">
        <v>8</v>
      </c>
      <c r="AN1635" s="20">
        <v>44578</v>
      </c>
      <c r="AO1635" s="20">
        <v>44638</v>
      </c>
      <c r="AU1635" s="19">
        <v>1568000</v>
      </c>
      <c r="AV1635" s="19"/>
      <c r="AW1635" s="19"/>
      <c r="AX1635" s="19">
        <v>14112000</v>
      </c>
      <c r="BB1635" s="19">
        <f t="shared" si="246"/>
        <v>1568000</v>
      </c>
      <c r="BC1635" s="15">
        <f t="shared" si="247"/>
        <v>15680000</v>
      </c>
      <c r="BD1635" s="15">
        <f t="shared" si="248"/>
        <v>15680000</v>
      </c>
      <c r="BE1635" t="str">
        <f t="shared" si="249"/>
        <v>OK</v>
      </c>
      <c r="BF1635">
        <f t="shared" si="250"/>
        <v>2</v>
      </c>
    </row>
    <row r="1636" spans="2:58" hidden="1">
      <c r="B1636" t="s">
        <v>17</v>
      </c>
      <c r="C1636" t="s">
        <v>568</v>
      </c>
      <c r="D1636" t="s">
        <v>1657</v>
      </c>
      <c r="E1636" t="s">
        <v>10</v>
      </c>
      <c r="F1636" t="s">
        <v>197</v>
      </c>
      <c r="G1636">
        <v>5911</v>
      </c>
      <c r="H1636">
        <v>65</v>
      </c>
      <c r="I1636" s="19">
        <v>50960000</v>
      </c>
      <c r="J1636" s="15">
        <v>784000</v>
      </c>
      <c r="L1636">
        <v>65</v>
      </c>
      <c r="M1636" t="s">
        <v>40</v>
      </c>
      <c r="N1636" t="s">
        <v>48</v>
      </c>
      <c r="O1636" t="s">
        <v>114</v>
      </c>
      <c r="P1636" t="s">
        <v>592</v>
      </c>
      <c r="Q1636" t="s">
        <v>53</v>
      </c>
      <c r="R1636" t="s">
        <v>117</v>
      </c>
      <c r="S1636" t="s">
        <v>118</v>
      </c>
      <c r="T1636" t="s">
        <v>199</v>
      </c>
      <c r="U1636" s="46" t="s">
        <v>152</v>
      </c>
      <c r="V1636" s="17" t="str">
        <f t="shared" si="243"/>
        <v>06-591101</v>
      </c>
      <c r="X1636" t="s">
        <v>40</v>
      </c>
      <c r="Y1636" s="20">
        <v>44265</v>
      </c>
      <c r="Z1636">
        <v>23</v>
      </c>
      <c r="AA1636" s="20">
        <v>44288</v>
      </c>
      <c r="AB1636" s="20">
        <v>44228</v>
      </c>
      <c r="AC1636" s="19">
        <f t="shared" si="244"/>
        <v>50960000</v>
      </c>
      <c r="AD1636">
        <v>22</v>
      </c>
      <c r="AE1636" s="20">
        <v>44250</v>
      </c>
      <c r="AF1636" s="20">
        <v>44256</v>
      </c>
      <c r="AG1636">
        <v>25</v>
      </c>
      <c r="AH1636" s="20">
        <v>44281</v>
      </c>
      <c r="AI1636" s="20">
        <v>44288</v>
      </c>
      <c r="AJ1636">
        <v>45</v>
      </c>
      <c r="AK1636" s="20">
        <v>44333</v>
      </c>
      <c r="AL1636" s="15">
        <f t="shared" si="245"/>
        <v>50960000</v>
      </c>
      <c r="AM1636">
        <v>8</v>
      </c>
      <c r="AN1636" s="20">
        <v>44578</v>
      </c>
      <c r="AO1636" s="20">
        <v>44638</v>
      </c>
      <c r="AU1636" s="19">
        <v>5096000</v>
      </c>
      <c r="AV1636" s="19"/>
      <c r="AW1636" s="19"/>
      <c r="AX1636" s="19">
        <v>45864000</v>
      </c>
      <c r="BB1636" s="19">
        <f t="shared" si="246"/>
        <v>5096000</v>
      </c>
      <c r="BC1636" s="15">
        <f t="shared" si="247"/>
        <v>50960000</v>
      </c>
      <c r="BD1636" s="15">
        <f t="shared" si="248"/>
        <v>50960000</v>
      </c>
      <c r="BE1636" t="str">
        <f t="shared" si="249"/>
        <v>OK</v>
      </c>
      <c r="BF1636">
        <f t="shared" si="250"/>
        <v>2</v>
      </c>
    </row>
    <row r="1637" spans="2:58" hidden="1">
      <c r="B1637" t="s">
        <v>17</v>
      </c>
      <c r="C1637" t="s">
        <v>555</v>
      </c>
      <c r="D1637" t="s">
        <v>1657</v>
      </c>
      <c r="E1637" t="s">
        <v>10</v>
      </c>
      <c r="F1637" t="s">
        <v>197</v>
      </c>
      <c r="G1637">
        <v>5911</v>
      </c>
      <c r="H1637">
        <v>20</v>
      </c>
      <c r="I1637" s="19">
        <v>15680000</v>
      </c>
      <c r="J1637" s="15">
        <v>784000</v>
      </c>
      <c r="L1637">
        <v>20</v>
      </c>
      <c r="M1637" t="s">
        <v>40</v>
      </c>
      <c r="N1637" t="s">
        <v>48</v>
      </c>
      <c r="O1637" t="s">
        <v>114</v>
      </c>
      <c r="P1637" t="s">
        <v>592</v>
      </c>
      <c r="Q1637" t="s">
        <v>53</v>
      </c>
      <c r="R1637" t="s">
        <v>117</v>
      </c>
      <c r="S1637" t="s">
        <v>118</v>
      </c>
      <c r="T1637" t="s">
        <v>199</v>
      </c>
      <c r="U1637" s="46" t="s">
        <v>152</v>
      </c>
      <c r="V1637" s="17" t="str">
        <f t="shared" si="243"/>
        <v>06-591101</v>
      </c>
      <c r="X1637" t="s">
        <v>40</v>
      </c>
      <c r="Y1637" s="20">
        <v>44265</v>
      </c>
      <c r="Z1637">
        <v>23</v>
      </c>
      <c r="AA1637" s="20">
        <v>44288</v>
      </c>
      <c r="AB1637" s="20">
        <v>44228</v>
      </c>
      <c r="AC1637" s="19">
        <f t="shared" si="244"/>
        <v>15680000</v>
      </c>
      <c r="AD1637">
        <v>22</v>
      </c>
      <c r="AE1637" s="20">
        <v>44250</v>
      </c>
      <c r="AF1637" s="20">
        <v>44256</v>
      </c>
      <c r="AG1637">
        <v>25</v>
      </c>
      <c r="AH1637" s="20">
        <v>44281</v>
      </c>
      <c r="AI1637" s="20">
        <v>44288</v>
      </c>
      <c r="AJ1637">
        <v>45</v>
      </c>
      <c r="AK1637" s="20">
        <v>44333</v>
      </c>
      <c r="AL1637" s="15">
        <f t="shared" si="245"/>
        <v>15680000</v>
      </c>
      <c r="AM1637">
        <v>8</v>
      </c>
      <c r="AN1637" s="20">
        <v>44578</v>
      </c>
      <c r="AO1637" s="20">
        <v>44638</v>
      </c>
      <c r="AU1637" s="19">
        <v>1568000</v>
      </c>
      <c r="AV1637" s="19"/>
      <c r="AW1637" s="19"/>
      <c r="AX1637" s="19">
        <v>14112000</v>
      </c>
      <c r="BB1637" s="19">
        <f t="shared" si="246"/>
        <v>1568000</v>
      </c>
      <c r="BC1637" s="15">
        <f t="shared" si="247"/>
        <v>15680000</v>
      </c>
      <c r="BD1637" s="15">
        <f t="shared" si="248"/>
        <v>15680000</v>
      </c>
      <c r="BE1637" t="str">
        <f t="shared" si="249"/>
        <v>OK</v>
      </c>
      <c r="BF1637">
        <f t="shared" si="250"/>
        <v>2</v>
      </c>
    </row>
    <row r="1638" spans="2:58" hidden="1">
      <c r="B1638" t="s">
        <v>17</v>
      </c>
      <c r="C1638" t="s">
        <v>567</v>
      </c>
      <c r="D1638" t="s">
        <v>1658</v>
      </c>
      <c r="E1638" t="s">
        <v>10</v>
      </c>
      <c r="F1638" t="s">
        <v>197</v>
      </c>
      <c r="G1638">
        <v>5911</v>
      </c>
      <c r="H1638">
        <v>15</v>
      </c>
      <c r="I1638" s="19">
        <v>11760000</v>
      </c>
      <c r="J1638" s="15">
        <v>784000</v>
      </c>
      <c r="L1638">
        <v>15</v>
      </c>
      <c r="M1638" t="s">
        <v>40</v>
      </c>
      <c r="N1638" t="s">
        <v>48</v>
      </c>
      <c r="O1638" t="s">
        <v>114</v>
      </c>
      <c r="P1638" t="s">
        <v>592</v>
      </c>
      <c r="Q1638" t="s">
        <v>53</v>
      </c>
      <c r="R1638" t="s">
        <v>117</v>
      </c>
      <c r="S1638" t="s">
        <v>118</v>
      </c>
      <c r="T1638" t="s">
        <v>199</v>
      </c>
      <c r="U1638" s="46" t="s">
        <v>152</v>
      </c>
      <c r="V1638" s="17" t="str">
        <f t="shared" si="243"/>
        <v>06-591101</v>
      </c>
      <c r="X1638" t="s">
        <v>40</v>
      </c>
      <c r="Y1638" s="20">
        <v>44265</v>
      </c>
      <c r="Z1638">
        <v>23</v>
      </c>
      <c r="AA1638" s="20">
        <v>44288</v>
      </c>
      <c r="AB1638" s="20">
        <v>44228</v>
      </c>
      <c r="AC1638" s="19">
        <f t="shared" si="244"/>
        <v>11760000</v>
      </c>
      <c r="AD1638">
        <v>22</v>
      </c>
      <c r="AE1638" s="20">
        <v>44250</v>
      </c>
      <c r="AF1638" s="20">
        <v>44256</v>
      </c>
      <c r="AG1638">
        <v>25</v>
      </c>
      <c r="AH1638" s="20">
        <v>44281</v>
      </c>
      <c r="AI1638" s="20">
        <v>44288</v>
      </c>
      <c r="AJ1638">
        <v>45</v>
      </c>
      <c r="AK1638" s="20">
        <v>44333</v>
      </c>
      <c r="AL1638" s="15">
        <f t="shared" si="245"/>
        <v>11760000</v>
      </c>
      <c r="AM1638">
        <v>8</v>
      </c>
      <c r="AN1638" s="20">
        <v>44578</v>
      </c>
      <c r="AO1638" s="20">
        <v>44638</v>
      </c>
      <c r="AU1638" s="19">
        <v>1176000</v>
      </c>
      <c r="AV1638" s="19"/>
      <c r="AW1638" s="19"/>
      <c r="AX1638" s="19">
        <v>10584000</v>
      </c>
      <c r="BB1638" s="19">
        <f t="shared" si="246"/>
        <v>1176000</v>
      </c>
      <c r="BC1638" s="15">
        <f t="shared" si="247"/>
        <v>11760000</v>
      </c>
      <c r="BD1638" s="15">
        <f t="shared" si="248"/>
        <v>11760000</v>
      </c>
      <c r="BE1638" t="str">
        <f t="shared" si="249"/>
        <v>OK</v>
      </c>
      <c r="BF1638">
        <f t="shared" si="250"/>
        <v>2</v>
      </c>
    </row>
    <row r="1639" spans="2:58" hidden="1">
      <c r="B1639" t="s">
        <v>17</v>
      </c>
      <c r="C1639" t="s">
        <v>570</v>
      </c>
      <c r="D1639" t="s">
        <v>1658</v>
      </c>
      <c r="E1639" t="s">
        <v>10</v>
      </c>
      <c r="F1639" t="s">
        <v>197</v>
      </c>
      <c r="G1639">
        <v>5911</v>
      </c>
      <c r="H1639">
        <v>15</v>
      </c>
      <c r="I1639" s="19">
        <v>11760000</v>
      </c>
      <c r="J1639" s="15">
        <v>784000</v>
      </c>
      <c r="L1639">
        <v>15</v>
      </c>
      <c r="M1639" t="s">
        <v>40</v>
      </c>
      <c r="N1639" t="s">
        <v>48</v>
      </c>
      <c r="O1639" t="s">
        <v>114</v>
      </c>
      <c r="P1639" t="s">
        <v>592</v>
      </c>
      <c r="Q1639" t="s">
        <v>53</v>
      </c>
      <c r="R1639" t="s">
        <v>117</v>
      </c>
      <c r="S1639" t="s">
        <v>118</v>
      </c>
      <c r="T1639" t="s">
        <v>199</v>
      </c>
      <c r="U1639" s="46" t="s">
        <v>152</v>
      </c>
      <c r="V1639" s="17" t="str">
        <f t="shared" si="243"/>
        <v>06-591101</v>
      </c>
      <c r="X1639" t="s">
        <v>40</v>
      </c>
      <c r="Y1639" s="20">
        <v>44265</v>
      </c>
      <c r="Z1639">
        <v>23</v>
      </c>
      <c r="AA1639" s="20">
        <v>44288</v>
      </c>
      <c r="AB1639" s="20">
        <v>44228</v>
      </c>
      <c r="AC1639" s="19">
        <f t="shared" si="244"/>
        <v>11760000</v>
      </c>
      <c r="AD1639">
        <v>22</v>
      </c>
      <c r="AE1639" s="20">
        <v>44250</v>
      </c>
      <c r="AF1639" s="20">
        <v>44256</v>
      </c>
      <c r="AG1639">
        <v>25</v>
      </c>
      <c r="AH1639" s="20">
        <v>44281</v>
      </c>
      <c r="AI1639" s="20">
        <v>44288</v>
      </c>
      <c r="AJ1639">
        <v>45</v>
      </c>
      <c r="AK1639" s="20">
        <v>44333</v>
      </c>
      <c r="AL1639" s="15">
        <f t="shared" si="245"/>
        <v>11760000</v>
      </c>
      <c r="AM1639">
        <v>8</v>
      </c>
      <c r="AN1639" s="20">
        <v>44578</v>
      </c>
      <c r="AO1639" s="20">
        <v>44638</v>
      </c>
      <c r="AU1639" s="19">
        <v>1176000</v>
      </c>
      <c r="AV1639" s="19"/>
      <c r="AW1639" s="19"/>
      <c r="AX1639" s="19">
        <v>10584000</v>
      </c>
      <c r="BB1639" s="19">
        <f t="shared" si="246"/>
        <v>1176000</v>
      </c>
      <c r="BC1639" s="15">
        <f t="shared" si="247"/>
        <v>11760000</v>
      </c>
      <c r="BD1639" s="15">
        <f t="shared" si="248"/>
        <v>11760000</v>
      </c>
      <c r="BE1639" t="str">
        <f t="shared" si="249"/>
        <v>OK</v>
      </c>
      <c r="BF1639">
        <f t="shared" si="250"/>
        <v>2</v>
      </c>
    </row>
    <row r="1640" spans="2:58" hidden="1">
      <c r="B1640" t="s">
        <v>17</v>
      </c>
      <c r="C1640" t="s">
        <v>525</v>
      </c>
      <c r="D1640" t="s">
        <v>1658</v>
      </c>
      <c r="E1640" t="s">
        <v>10</v>
      </c>
      <c r="F1640" t="s">
        <v>197</v>
      </c>
      <c r="G1640">
        <v>5911</v>
      </c>
      <c r="H1640">
        <v>15</v>
      </c>
      <c r="I1640" s="19">
        <v>11760000</v>
      </c>
      <c r="J1640" s="15">
        <v>784000</v>
      </c>
      <c r="L1640">
        <v>15</v>
      </c>
      <c r="M1640" t="s">
        <v>40</v>
      </c>
      <c r="N1640" t="s">
        <v>48</v>
      </c>
      <c r="O1640" t="s">
        <v>114</v>
      </c>
      <c r="P1640" t="s">
        <v>592</v>
      </c>
      <c r="Q1640" t="s">
        <v>53</v>
      </c>
      <c r="R1640" t="s">
        <v>117</v>
      </c>
      <c r="S1640" t="s">
        <v>118</v>
      </c>
      <c r="T1640" t="s">
        <v>199</v>
      </c>
      <c r="U1640" s="46" t="s">
        <v>152</v>
      </c>
      <c r="V1640" s="17" t="str">
        <f t="shared" si="243"/>
        <v>06-591101</v>
      </c>
      <c r="X1640" t="s">
        <v>40</v>
      </c>
      <c r="Y1640" s="20">
        <v>44265</v>
      </c>
      <c r="Z1640">
        <v>23</v>
      </c>
      <c r="AA1640" s="20">
        <v>44288</v>
      </c>
      <c r="AB1640" s="20">
        <v>44228</v>
      </c>
      <c r="AC1640" s="19">
        <f t="shared" si="244"/>
        <v>11760000</v>
      </c>
      <c r="AD1640">
        <v>22</v>
      </c>
      <c r="AE1640" s="20">
        <v>44250</v>
      </c>
      <c r="AF1640" s="20">
        <v>44256</v>
      </c>
      <c r="AG1640">
        <v>25</v>
      </c>
      <c r="AH1640" s="20">
        <v>44281</v>
      </c>
      <c r="AI1640" s="20">
        <v>44288</v>
      </c>
      <c r="AJ1640">
        <v>45</v>
      </c>
      <c r="AK1640" s="20">
        <v>44333</v>
      </c>
      <c r="AL1640" s="15">
        <f t="shared" si="245"/>
        <v>11760000</v>
      </c>
      <c r="AM1640">
        <v>8</v>
      </c>
      <c r="AN1640" s="20">
        <v>44578</v>
      </c>
      <c r="AO1640" s="20">
        <v>44638</v>
      </c>
      <c r="AU1640" s="19">
        <v>1176000</v>
      </c>
      <c r="AV1640" s="19"/>
      <c r="AW1640" s="19"/>
      <c r="AX1640" s="19">
        <v>10584000</v>
      </c>
      <c r="BB1640" s="19">
        <f t="shared" si="246"/>
        <v>1176000</v>
      </c>
      <c r="BC1640" s="15">
        <f t="shared" si="247"/>
        <v>11760000</v>
      </c>
      <c r="BD1640" s="15">
        <f t="shared" si="248"/>
        <v>11760000</v>
      </c>
      <c r="BE1640" t="str">
        <f t="shared" si="249"/>
        <v>OK</v>
      </c>
      <c r="BF1640">
        <f t="shared" si="250"/>
        <v>2</v>
      </c>
    </row>
    <row r="1641" spans="2:58" hidden="1">
      <c r="B1641" t="s">
        <v>17</v>
      </c>
      <c r="C1641" t="s">
        <v>569</v>
      </c>
      <c r="D1641" t="s">
        <v>1658</v>
      </c>
      <c r="E1641" t="s">
        <v>10</v>
      </c>
      <c r="F1641" t="s">
        <v>197</v>
      </c>
      <c r="G1641">
        <v>5911</v>
      </c>
      <c r="H1641">
        <v>25</v>
      </c>
      <c r="I1641" s="19">
        <v>19600000</v>
      </c>
      <c r="J1641" s="15">
        <v>784000</v>
      </c>
      <c r="L1641">
        <v>25</v>
      </c>
      <c r="M1641" t="s">
        <v>40</v>
      </c>
      <c r="N1641" t="s">
        <v>48</v>
      </c>
      <c r="O1641" t="s">
        <v>114</v>
      </c>
      <c r="P1641" t="s">
        <v>592</v>
      </c>
      <c r="Q1641" t="s">
        <v>53</v>
      </c>
      <c r="R1641" t="s">
        <v>117</v>
      </c>
      <c r="S1641" t="s">
        <v>118</v>
      </c>
      <c r="T1641" t="s">
        <v>199</v>
      </c>
      <c r="U1641" s="46" t="s">
        <v>152</v>
      </c>
      <c r="V1641" s="17" t="str">
        <f t="shared" si="243"/>
        <v>06-591101</v>
      </c>
      <c r="X1641" t="s">
        <v>40</v>
      </c>
      <c r="Y1641" s="20">
        <v>44265</v>
      </c>
      <c r="Z1641">
        <v>23</v>
      </c>
      <c r="AA1641" s="20">
        <v>44288</v>
      </c>
      <c r="AB1641" s="20">
        <v>44228</v>
      </c>
      <c r="AC1641" s="19">
        <f t="shared" si="244"/>
        <v>19600000</v>
      </c>
      <c r="AD1641">
        <v>22</v>
      </c>
      <c r="AE1641" s="20">
        <v>44250</v>
      </c>
      <c r="AF1641" s="20">
        <v>44256</v>
      </c>
      <c r="AG1641">
        <v>25</v>
      </c>
      <c r="AH1641" s="20">
        <v>44281</v>
      </c>
      <c r="AI1641" s="20">
        <v>44288</v>
      </c>
      <c r="AJ1641">
        <v>45</v>
      </c>
      <c r="AK1641" s="20">
        <v>44333</v>
      </c>
      <c r="AL1641" s="15">
        <f t="shared" si="245"/>
        <v>19600000</v>
      </c>
      <c r="AM1641">
        <v>8</v>
      </c>
      <c r="AN1641" s="20">
        <v>44578</v>
      </c>
      <c r="AO1641" s="20">
        <v>44638</v>
      </c>
      <c r="AU1641" s="19">
        <v>1960000</v>
      </c>
      <c r="AV1641" s="19"/>
      <c r="AW1641" s="19"/>
      <c r="AX1641" s="19">
        <v>17640000</v>
      </c>
      <c r="BB1641" s="19">
        <f t="shared" si="246"/>
        <v>1960000</v>
      </c>
      <c r="BC1641" s="15">
        <f t="shared" si="247"/>
        <v>19600000</v>
      </c>
      <c r="BD1641" s="15">
        <f t="shared" si="248"/>
        <v>19600000</v>
      </c>
      <c r="BE1641" t="str">
        <f t="shared" si="249"/>
        <v>OK</v>
      </c>
      <c r="BF1641">
        <f t="shared" si="250"/>
        <v>2</v>
      </c>
    </row>
    <row r="1642" spans="2:58" hidden="1">
      <c r="B1642" t="s">
        <v>17</v>
      </c>
      <c r="C1642" t="s">
        <v>564</v>
      </c>
      <c r="D1642" t="s">
        <v>1659</v>
      </c>
      <c r="E1642" t="s">
        <v>10</v>
      </c>
      <c r="F1642" t="s">
        <v>197</v>
      </c>
      <c r="G1642">
        <v>5911</v>
      </c>
      <c r="H1642">
        <v>10</v>
      </c>
      <c r="I1642" s="19">
        <v>7840000</v>
      </c>
      <c r="J1642" s="15">
        <v>784000</v>
      </c>
      <c r="L1642">
        <v>10</v>
      </c>
      <c r="M1642" t="s">
        <v>40</v>
      </c>
      <c r="N1642" t="s">
        <v>48</v>
      </c>
      <c r="O1642" t="s">
        <v>114</v>
      </c>
      <c r="P1642" t="s">
        <v>592</v>
      </c>
      <c r="Q1642" t="s">
        <v>53</v>
      </c>
      <c r="R1642" t="s">
        <v>117</v>
      </c>
      <c r="S1642" t="s">
        <v>118</v>
      </c>
      <c r="T1642" t="s">
        <v>199</v>
      </c>
      <c r="U1642" s="46" t="s">
        <v>152</v>
      </c>
      <c r="V1642" s="17" t="str">
        <f t="shared" si="243"/>
        <v>06-591101</v>
      </c>
      <c r="X1642" t="s">
        <v>40</v>
      </c>
      <c r="Y1642" s="20">
        <v>44265</v>
      </c>
      <c r="Z1642">
        <v>23</v>
      </c>
      <c r="AA1642" s="20">
        <v>44288</v>
      </c>
      <c r="AB1642" s="20">
        <v>44228</v>
      </c>
      <c r="AC1642" s="19">
        <f t="shared" si="244"/>
        <v>7840000</v>
      </c>
      <c r="AD1642">
        <v>22</v>
      </c>
      <c r="AE1642" s="20">
        <v>44250</v>
      </c>
      <c r="AF1642" s="20">
        <v>44256</v>
      </c>
      <c r="AG1642">
        <v>25</v>
      </c>
      <c r="AH1642" s="20">
        <v>44281</v>
      </c>
      <c r="AI1642" s="20">
        <v>44288</v>
      </c>
      <c r="AJ1642">
        <v>45</v>
      </c>
      <c r="AK1642" s="20">
        <v>44333</v>
      </c>
      <c r="AL1642" s="15">
        <f t="shared" si="245"/>
        <v>7840000</v>
      </c>
      <c r="AM1642">
        <v>8</v>
      </c>
      <c r="AN1642" s="20">
        <v>44578</v>
      </c>
      <c r="AO1642" s="20">
        <v>44638</v>
      </c>
      <c r="AU1642" s="19">
        <v>784000</v>
      </c>
      <c r="AV1642" s="19"/>
      <c r="AW1642" s="19"/>
      <c r="AX1642" s="19">
        <v>7056000</v>
      </c>
      <c r="BB1642" s="19">
        <f t="shared" si="246"/>
        <v>784000</v>
      </c>
      <c r="BC1642" s="15">
        <f t="shared" si="247"/>
        <v>7840000</v>
      </c>
      <c r="BD1642" s="15">
        <f t="shared" si="248"/>
        <v>7840000</v>
      </c>
      <c r="BE1642" t="str">
        <f t="shared" si="249"/>
        <v>OK</v>
      </c>
      <c r="BF1642">
        <f t="shared" si="250"/>
        <v>2</v>
      </c>
    </row>
    <row r="1643" spans="2:58" hidden="1">
      <c r="B1643" t="s">
        <v>17</v>
      </c>
      <c r="C1643" t="s">
        <v>546</v>
      </c>
      <c r="D1643" t="s">
        <v>1659</v>
      </c>
      <c r="E1643" t="s">
        <v>10</v>
      </c>
      <c r="F1643" t="s">
        <v>197</v>
      </c>
      <c r="G1643">
        <v>5911</v>
      </c>
      <c r="H1643">
        <v>25</v>
      </c>
      <c r="I1643" s="19">
        <v>19600000</v>
      </c>
      <c r="J1643" s="15">
        <v>784000</v>
      </c>
      <c r="L1643">
        <v>25</v>
      </c>
      <c r="M1643" t="s">
        <v>40</v>
      </c>
      <c r="N1643" t="s">
        <v>48</v>
      </c>
      <c r="O1643" t="s">
        <v>114</v>
      </c>
      <c r="P1643" t="s">
        <v>592</v>
      </c>
      <c r="Q1643" t="s">
        <v>53</v>
      </c>
      <c r="R1643" t="s">
        <v>117</v>
      </c>
      <c r="S1643" t="s">
        <v>118</v>
      </c>
      <c r="T1643" t="s">
        <v>199</v>
      </c>
      <c r="U1643" s="46" t="s">
        <v>152</v>
      </c>
      <c r="V1643" s="17" t="str">
        <f t="shared" si="243"/>
        <v>06-591101</v>
      </c>
      <c r="X1643" t="s">
        <v>40</v>
      </c>
      <c r="Y1643" s="20">
        <v>44265</v>
      </c>
      <c r="Z1643">
        <v>23</v>
      </c>
      <c r="AA1643" s="20">
        <v>44288</v>
      </c>
      <c r="AB1643" s="20">
        <v>44228</v>
      </c>
      <c r="AC1643" s="19">
        <f t="shared" si="244"/>
        <v>19600000</v>
      </c>
      <c r="AD1643">
        <v>22</v>
      </c>
      <c r="AE1643" s="20">
        <v>44250</v>
      </c>
      <c r="AF1643" s="20">
        <v>44256</v>
      </c>
      <c r="AG1643">
        <v>25</v>
      </c>
      <c r="AH1643" s="20">
        <v>44281</v>
      </c>
      <c r="AI1643" s="20">
        <v>44288</v>
      </c>
      <c r="AJ1643">
        <v>45</v>
      </c>
      <c r="AK1643" s="20">
        <v>44333</v>
      </c>
      <c r="AL1643" s="15">
        <f t="shared" si="245"/>
        <v>19600000</v>
      </c>
      <c r="AM1643">
        <v>8</v>
      </c>
      <c r="AN1643" s="20">
        <v>44578</v>
      </c>
      <c r="AO1643" s="20">
        <v>44638</v>
      </c>
      <c r="AU1643" s="19">
        <v>1960000</v>
      </c>
      <c r="AV1643" s="19"/>
      <c r="AW1643" s="19"/>
      <c r="AX1643" s="19">
        <v>17640000</v>
      </c>
      <c r="BB1643" s="19">
        <f t="shared" si="246"/>
        <v>1960000</v>
      </c>
      <c r="BC1643" s="15">
        <f t="shared" si="247"/>
        <v>19600000</v>
      </c>
      <c r="BD1643" s="15">
        <f t="shared" si="248"/>
        <v>19600000</v>
      </c>
      <c r="BE1643" t="str">
        <f t="shared" si="249"/>
        <v>OK</v>
      </c>
      <c r="BF1643">
        <f t="shared" si="250"/>
        <v>2</v>
      </c>
    </row>
    <row r="1644" spans="2:58" hidden="1">
      <c r="B1644" t="s">
        <v>17</v>
      </c>
      <c r="C1644" t="s">
        <v>520</v>
      </c>
      <c r="D1644" t="s">
        <v>1659</v>
      </c>
      <c r="E1644" t="s">
        <v>10</v>
      </c>
      <c r="F1644" t="s">
        <v>197</v>
      </c>
      <c r="G1644">
        <v>5911</v>
      </c>
      <c r="H1644">
        <v>15</v>
      </c>
      <c r="I1644" s="19">
        <v>11760000</v>
      </c>
      <c r="J1644" s="15">
        <v>784000</v>
      </c>
      <c r="L1644">
        <v>15</v>
      </c>
      <c r="M1644" t="s">
        <v>40</v>
      </c>
      <c r="N1644" t="s">
        <v>48</v>
      </c>
      <c r="O1644" t="s">
        <v>114</v>
      </c>
      <c r="P1644" t="s">
        <v>592</v>
      </c>
      <c r="Q1644" t="s">
        <v>53</v>
      </c>
      <c r="R1644" t="s">
        <v>117</v>
      </c>
      <c r="S1644" t="s">
        <v>118</v>
      </c>
      <c r="T1644" t="s">
        <v>199</v>
      </c>
      <c r="U1644" s="46" t="s">
        <v>152</v>
      </c>
      <c r="V1644" s="17" t="str">
        <f t="shared" si="243"/>
        <v>06-591101</v>
      </c>
      <c r="X1644" t="s">
        <v>40</v>
      </c>
      <c r="Y1644" s="20">
        <v>44265</v>
      </c>
      <c r="Z1644">
        <v>23</v>
      </c>
      <c r="AA1644" s="20">
        <v>44288</v>
      </c>
      <c r="AB1644" s="20">
        <v>44228</v>
      </c>
      <c r="AC1644" s="19">
        <f t="shared" si="244"/>
        <v>11760000</v>
      </c>
      <c r="AD1644">
        <v>22</v>
      </c>
      <c r="AE1644" s="20">
        <v>44250</v>
      </c>
      <c r="AF1644" s="20">
        <v>44256</v>
      </c>
      <c r="AG1644">
        <v>25</v>
      </c>
      <c r="AH1644" s="20">
        <v>44281</v>
      </c>
      <c r="AI1644" s="20">
        <v>44288</v>
      </c>
      <c r="AJ1644">
        <v>45</v>
      </c>
      <c r="AK1644" s="20">
        <v>44333</v>
      </c>
      <c r="AL1644" s="15">
        <f t="shared" si="245"/>
        <v>11760000</v>
      </c>
      <c r="AM1644">
        <v>8</v>
      </c>
      <c r="AN1644" s="20">
        <v>44578</v>
      </c>
      <c r="AO1644" s="20">
        <v>44638</v>
      </c>
      <c r="AU1644" s="19">
        <v>1176000</v>
      </c>
      <c r="AV1644" s="19"/>
      <c r="AW1644" s="19"/>
      <c r="AX1644" s="19">
        <v>10584000</v>
      </c>
      <c r="BB1644" s="19">
        <f t="shared" si="246"/>
        <v>1176000</v>
      </c>
      <c r="BC1644" s="15">
        <f t="shared" si="247"/>
        <v>11760000</v>
      </c>
      <c r="BD1644" s="15">
        <f t="shared" si="248"/>
        <v>11760000</v>
      </c>
      <c r="BE1644" t="str">
        <f t="shared" si="249"/>
        <v>OK</v>
      </c>
      <c r="BF1644">
        <f t="shared" si="250"/>
        <v>2</v>
      </c>
    </row>
    <row r="1645" spans="2:58" hidden="1">
      <c r="B1645" t="s">
        <v>17</v>
      </c>
      <c r="C1645" t="s">
        <v>545</v>
      </c>
      <c r="D1645" t="s">
        <v>1659</v>
      </c>
      <c r="E1645" t="s">
        <v>10</v>
      </c>
      <c r="F1645" t="s">
        <v>197</v>
      </c>
      <c r="G1645">
        <v>5911</v>
      </c>
      <c r="H1645">
        <v>15</v>
      </c>
      <c r="I1645" s="19">
        <v>11760000</v>
      </c>
      <c r="J1645" s="15">
        <v>784000</v>
      </c>
      <c r="L1645">
        <v>15</v>
      </c>
      <c r="M1645" t="s">
        <v>40</v>
      </c>
      <c r="N1645" t="s">
        <v>48</v>
      </c>
      <c r="O1645" t="s">
        <v>114</v>
      </c>
      <c r="P1645" t="s">
        <v>592</v>
      </c>
      <c r="Q1645" t="s">
        <v>53</v>
      </c>
      <c r="R1645" t="s">
        <v>117</v>
      </c>
      <c r="S1645" t="s">
        <v>118</v>
      </c>
      <c r="T1645" t="s">
        <v>199</v>
      </c>
      <c r="U1645" s="46" t="s">
        <v>152</v>
      </c>
      <c r="V1645" s="17" t="str">
        <f t="shared" si="243"/>
        <v>06-591101</v>
      </c>
      <c r="X1645" t="s">
        <v>40</v>
      </c>
      <c r="Y1645" s="20">
        <v>44265</v>
      </c>
      <c r="Z1645">
        <v>23</v>
      </c>
      <c r="AA1645" s="20">
        <v>44288</v>
      </c>
      <c r="AB1645" s="20">
        <v>44228</v>
      </c>
      <c r="AC1645" s="19">
        <f t="shared" si="244"/>
        <v>11760000</v>
      </c>
      <c r="AD1645">
        <v>22</v>
      </c>
      <c r="AE1645" s="20">
        <v>44250</v>
      </c>
      <c r="AF1645" s="20">
        <v>44256</v>
      </c>
      <c r="AG1645">
        <v>25</v>
      </c>
      <c r="AH1645" s="20">
        <v>44281</v>
      </c>
      <c r="AI1645" s="20">
        <v>44288</v>
      </c>
      <c r="AJ1645">
        <v>45</v>
      </c>
      <c r="AK1645" s="20">
        <v>44333</v>
      </c>
      <c r="AL1645" s="15">
        <f t="shared" si="245"/>
        <v>11760000</v>
      </c>
      <c r="AM1645">
        <v>8</v>
      </c>
      <c r="AN1645" s="20">
        <v>44578</v>
      </c>
      <c r="AO1645" s="20">
        <v>44638</v>
      </c>
      <c r="AU1645" s="19">
        <v>1176000</v>
      </c>
      <c r="AV1645" s="19"/>
      <c r="AW1645" s="19"/>
      <c r="AX1645" s="19">
        <v>10584000</v>
      </c>
      <c r="BB1645" s="19">
        <f t="shared" si="246"/>
        <v>1176000</v>
      </c>
      <c r="BC1645" s="15">
        <f t="shared" si="247"/>
        <v>11760000</v>
      </c>
      <c r="BD1645" s="15">
        <f t="shared" si="248"/>
        <v>11760000</v>
      </c>
      <c r="BE1645" t="str">
        <f t="shared" si="249"/>
        <v>OK</v>
      </c>
      <c r="BF1645">
        <f t="shared" si="250"/>
        <v>2</v>
      </c>
    </row>
    <row r="1646" spans="2:58" hidden="1">
      <c r="B1646" t="s">
        <v>17</v>
      </c>
      <c r="C1646" t="s">
        <v>531</v>
      </c>
      <c r="D1646" t="s">
        <v>1660</v>
      </c>
      <c r="E1646" t="s">
        <v>10</v>
      </c>
      <c r="F1646" t="s">
        <v>197</v>
      </c>
      <c r="G1646">
        <v>5911</v>
      </c>
      <c r="H1646">
        <v>22</v>
      </c>
      <c r="I1646" s="19">
        <v>17248000</v>
      </c>
      <c r="J1646" s="15">
        <v>784000</v>
      </c>
      <c r="L1646">
        <v>22</v>
      </c>
      <c r="M1646" t="s">
        <v>40</v>
      </c>
      <c r="N1646" t="s">
        <v>48</v>
      </c>
      <c r="O1646" t="s">
        <v>114</v>
      </c>
      <c r="P1646" t="s">
        <v>592</v>
      </c>
      <c r="Q1646" t="s">
        <v>53</v>
      </c>
      <c r="R1646" t="s">
        <v>117</v>
      </c>
      <c r="S1646" t="s">
        <v>118</v>
      </c>
      <c r="T1646" t="s">
        <v>199</v>
      </c>
      <c r="U1646" s="46" t="s">
        <v>152</v>
      </c>
      <c r="V1646" s="17" t="str">
        <f t="shared" si="243"/>
        <v>06-591101</v>
      </c>
      <c r="X1646" t="s">
        <v>40</v>
      </c>
      <c r="Y1646" s="20">
        <v>44265</v>
      </c>
      <c r="Z1646">
        <v>23</v>
      </c>
      <c r="AA1646" s="20">
        <v>44288</v>
      </c>
      <c r="AB1646" s="20">
        <v>44228</v>
      </c>
      <c r="AC1646" s="19">
        <f t="shared" si="244"/>
        <v>17248000</v>
      </c>
      <c r="AD1646">
        <v>22</v>
      </c>
      <c r="AE1646" s="20">
        <v>44250</v>
      </c>
      <c r="AF1646" s="20">
        <v>44256</v>
      </c>
      <c r="AG1646">
        <v>25</v>
      </c>
      <c r="AH1646" s="20">
        <v>44281</v>
      </c>
      <c r="AI1646" s="20">
        <v>44288</v>
      </c>
      <c r="AJ1646">
        <v>45</v>
      </c>
      <c r="AK1646" s="20">
        <v>44333</v>
      </c>
      <c r="AL1646" s="15">
        <f t="shared" si="245"/>
        <v>17248000</v>
      </c>
      <c r="AM1646">
        <v>8</v>
      </c>
      <c r="AN1646" s="20">
        <v>44578</v>
      </c>
      <c r="AO1646" s="20">
        <v>44638</v>
      </c>
      <c r="AU1646" s="19">
        <v>1724800</v>
      </c>
      <c r="AV1646" s="19"/>
      <c r="AW1646" s="19"/>
      <c r="AX1646" s="19">
        <v>15523200</v>
      </c>
      <c r="BB1646" s="19">
        <f t="shared" si="246"/>
        <v>1724800</v>
      </c>
      <c r="BC1646" s="15">
        <f t="shared" si="247"/>
        <v>17248000</v>
      </c>
      <c r="BD1646" s="15">
        <f t="shared" si="248"/>
        <v>17248000</v>
      </c>
      <c r="BE1646" t="str">
        <f t="shared" si="249"/>
        <v>OK</v>
      </c>
      <c r="BF1646">
        <f t="shared" si="250"/>
        <v>2</v>
      </c>
    </row>
    <row r="1647" spans="2:58" hidden="1">
      <c r="B1647" t="s">
        <v>17</v>
      </c>
      <c r="C1647" t="s">
        <v>566</v>
      </c>
      <c r="D1647" t="s">
        <v>1660</v>
      </c>
      <c r="E1647" t="s">
        <v>10</v>
      </c>
      <c r="F1647" t="s">
        <v>197</v>
      </c>
      <c r="G1647">
        <v>5911</v>
      </c>
      <c r="H1647">
        <v>15</v>
      </c>
      <c r="I1647" s="19">
        <v>11760000</v>
      </c>
      <c r="J1647" s="15">
        <v>784000</v>
      </c>
      <c r="L1647">
        <v>15</v>
      </c>
      <c r="M1647" t="s">
        <v>40</v>
      </c>
      <c r="N1647" t="s">
        <v>48</v>
      </c>
      <c r="O1647" t="s">
        <v>114</v>
      </c>
      <c r="P1647" t="s">
        <v>592</v>
      </c>
      <c r="Q1647" t="s">
        <v>53</v>
      </c>
      <c r="R1647" t="s">
        <v>117</v>
      </c>
      <c r="S1647" t="s">
        <v>118</v>
      </c>
      <c r="T1647" t="s">
        <v>199</v>
      </c>
      <c r="U1647" s="46" t="s">
        <v>152</v>
      </c>
      <c r="V1647" s="17" t="str">
        <f t="shared" si="243"/>
        <v>06-591101</v>
      </c>
      <c r="X1647" t="s">
        <v>40</v>
      </c>
      <c r="Y1647" s="20">
        <v>44265</v>
      </c>
      <c r="Z1647">
        <v>23</v>
      </c>
      <c r="AA1647" s="20">
        <v>44288</v>
      </c>
      <c r="AB1647" s="20">
        <v>44228</v>
      </c>
      <c r="AC1647" s="19">
        <f t="shared" si="244"/>
        <v>11760000</v>
      </c>
      <c r="AD1647">
        <v>22</v>
      </c>
      <c r="AE1647" s="20">
        <v>44250</v>
      </c>
      <c r="AF1647" s="20">
        <v>44256</v>
      </c>
      <c r="AG1647">
        <v>25</v>
      </c>
      <c r="AH1647" s="20">
        <v>44281</v>
      </c>
      <c r="AI1647" s="20">
        <v>44288</v>
      </c>
      <c r="AJ1647">
        <v>45</v>
      </c>
      <c r="AK1647" s="20">
        <v>44333</v>
      </c>
      <c r="AL1647" s="15">
        <f t="shared" si="245"/>
        <v>11760000</v>
      </c>
      <c r="AM1647">
        <v>8</v>
      </c>
      <c r="AN1647" s="20">
        <v>44578</v>
      </c>
      <c r="AO1647" s="20">
        <v>44638</v>
      </c>
      <c r="AU1647" s="19">
        <v>1176000</v>
      </c>
      <c r="AV1647" s="19"/>
      <c r="AW1647" s="19"/>
      <c r="AX1647" s="19">
        <v>10584000</v>
      </c>
      <c r="BB1647" s="19">
        <f t="shared" si="246"/>
        <v>1176000</v>
      </c>
      <c r="BC1647" s="15">
        <f t="shared" si="247"/>
        <v>11760000</v>
      </c>
      <c r="BD1647" s="15">
        <f t="shared" si="248"/>
        <v>11760000</v>
      </c>
      <c r="BE1647" t="str">
        <f t="shared" si="249"/>
        <v>OK</v>
      </c>
      <c r="BF1647">
        <f t="shared" si="250"/>
        <v>2</v>
      </c>
    </row>
    <row r="1648" spans="2:58" hidden="1">
      <c r="B1648" t="s">
        <v>17</v>
      </c>
      <c r="C1648" t="s">
        <v>527</v>
      </c>
      <c r="D1648" t="s">
        <v>1660</v>
      </c>
      <c r="E1648" t="s">
        <v>10</v>
      </c>
      <c r="F1648" t="s">
        <v>197</v>
      </c>
      <c r="G1648">
        <v>5911</v>
      </c>
      <c r="H1648">
        <v>15</v>
      </c>
      <c r="I1648" s="19">
        <v>11760000</v>
      </c>
      <c r="J1648" s="15">
        <v>784000</v>
      </c>
      <c r="L1648">
        <v>15</v>
      </c>
      <c r="M1648" t="s">
        <v>40</v>
      </c>
      <c r="N1648" t="s">
        <v>48</v>
      </c>
      <c r="O1648" t="s">
        <v>114</v>
      </c>
      <c r="P1648" t="s">
        <v>592</v>
      </c>
      <c r="Q1648" t="s">
        <v>53</v>
      </c>
      <c r="R1648" t="s">
        <v>117</v>
      </c>
      <c r="S1648" t="s">
        <v>118</v>
      </c>
      <c r="T1648" t="s">
        <v>199</v>
      </c>
      <c r="U1648" s="46" t="s">
        <v>152</v>
      </c>
      <c r="V1648" s="17" t="str">
        <f t="shared" si="243"/>
        <v>06-591101</v>
      </c>
      <c r="X1648" t="s">
        <v>40</v>
      </c>
      <c r="Y1648" s="20">
        <v>44265</v>
      </c>
      <c r="Z1648">
        <v>23</v>
      </c>
      <c r="AA1648" s="20">
        <v>44288</v>
      </c>
      <c r="AB1648" s="20">
        <v>44228</v>
      </c>
      <c r="AC1648" s="19">
        <f t="shared" ref="AC1648:AC1671" si="251">I1648</f>
        <v>11760000</v>
      </c>
      <c r="AD1648">
        <v>22</v>
      </c>
      <c r="AE1648" s="20">
        <v>44250</v>
      </c>
      <c r="AF1648" s="20">
        <v>44256</v>
      </c>
      <c r="AG1648">
        <v>25</v>
      </c>
      <c r="AH1648" s="20">
        <v>44281</v>
      </c>
      <c r="AI1648" s="20">
        <v>44288</v>
      </c>
      <c r="AJ1648">
        <v>45</v>
      </c>
      <c r="AK1648" s="20">
        <v>44333</v>
      </c>
      <c r="AL1648" s="15">
        <f t="shared" si="245"/>
        <v>11760000</v>
      </c>
      <c r="AM1648">
        <v>8</v>
      </c>
      <c r="AN1648" s="20">
        <v>44578</v>
      </c>
      <c r="AO1648" s="20">
        <v>44638</v>
      </c>
      <c r="AU1648" s="19">
        <v>1176000</v>
      </c>
      <c r="AV1648" s="19"/>
      <c r="AW1648" s="19"/>
      <c r="AX1648" s="19">
        <v>10584000</v>
      </c>
      <c r="BB1648" s="19">
        <f t="shared" si="246"/>
        <v>1176000</v>
      </c>
      <c r="BC1648" s="15">
        <f t="shared" si="247"/>
        <v>11760000</v>
      </c>
      <c r="BD1648" s="15">
        <f t="shared" si="248"/>
        <v>11760000</v>
      </c>
      <c r="BE1648" t="str">
        <f t="shared" si="249"/>
        <v>OK</v>
      </c>
      <c r="BF1648">
        <f t="shared" si="250"/>
        <v>2</v>
      </c>
    </row>
    <row r="1649" spans="2:58" hidden="1">
      <c r="B1649" t="s">
        <v>17</v>
      </c>
      <c r="C1649" t="s">
        <v>523</v>
      </c>
      <c r="D1649" t="s">
        <v>1660</v>
      </c>
      <c r="E1649" t="s">
        <v>10</v>
      </c>
      <c r="F1649" t="s">
        <v>197</v>
      </c>
      <c r="G1649">
        <v>5911</v>
      </c>
      <c r="H1649">
        <v>20</v>
      </c>
      <c r="I1649" s="19">
        <v>15680000</v>
      </c>
      <c r="J1649" s="15">
        <v>784000</v>
      </c>
      <c r="L1649">
        <v>20</v>
      </c>
      <c r="M1649" t="s">
        <v>40</v>
      </c>
      <c r="N1649" t="s">
        <v>48</v>
      </c>
      <c r="O1649" t="s">
        <v>114</v>
      </c>
      <c r="P1649" t="s">
        <v>592</v>
      </c>
      <c r="Q1649" t="s">
        <v>53</v>
      </c>
      <c r="R1649" t="s">
        <v>117</v>
      </c>
      <c r="S1649" t="s">
        <v>118</v>
      </c>
      <c r="T1649" t="s">
        <v>199</v>
      </c>
      <c r="U1649" s="46" t="s">
        <v>152</v>
      </c>
      <c r="V1649" s="17" t="str">
        <f t="shared" si="243"/>
        <v>06-591101</v>
      </c>
      <c r="X1649" t="s">
        <v>40</v>
      </c>
      <c r="Y1649" s="20">
        <v>44265</v>
      </c>
      <c r="Z1649">
        <v>23</v>
      </c>
      <c r="AA1649" s="20">
        <v>44288</v>
      </c>
      <c r="AB1649" s="20">
        <v>44228</v>
      </c>
      <c r="AC1649" s="19">
        <f t="shared" si="251"/>
        <v>15680000</v>
      </c>
      <c r="AD1649">
        <v>22</v>
      </c>
      <c r="AE1649" s="20">
        <v>44250</v>
      </c>
      <c r="AF1649" s="20">
        <v>44256</v>
      </c>
      <c r="AG1649">
        <v>25</v>
      </c>
      <c r="AH1649" s="20">
        <v>44281</v>
      </c>
      <c r="AI1649" s="20">
        <v>44288</v>
      </c>
      <c r="AJ1649">
        <v>45</v>
      </c>
      <c r="AK1649" s="20">
        <v>44333</v>
      </c>
      <c r="AL1649" s="15">
        <f t="shared" si="245"/>
        <v>15680000</v>
      </c>
      <c r="AM1649">
        <v>8</v>
      </c>
      <c r="AN1649" s="20">
        <v>44578</v>
      </c>
      <c r="AO1649" s="20">
        <v>44638</v>
      </c>
      <c r="AU1649" s="19">
        <v>1568000</v>
      </c>
      <c r="AV1649" s="19"/>
      <c r="AW1649" s="19"/>
      <c r="AX1649" s="19">
        <v>14112000</v>
      </c>
      <c r="BB1649" s="19">
        <f t="shared" si="246"/>
        <v>1568000</v>
      </c>
      <c r="BC1649" s="15">
        <f t="shared" si="247"/>
        <v>15680000</v>
      </c>
      <c r="BD1649" s="15">
        <f t="shared" si="248"/>
        <v>15680000</v>
      </c>
      <c r="BE1649" t="str">
        <f t="shared" si="249"/>
        <v>OK</v>
      </c>
      <c r="BF1649">
        <f t="shared" si="250"/>
        <v>2</v>
      </c>
    </row>
    <row r="1650" spans="2:58" hidden="1">
      <c r="B1650" t="s">
        <v>17</v>
      </c>
      <c r="C1650" t="s">
        <v>571</v>
      </c>
      <c r="D1650" t="s">
        <v>1661</v>
      </c>
      <c r="E1650" t="s">
        <v>10</v>
      </c>
      <c r="F1650" t="s">
        <v>197</v>
      </c>
      <c r="G1650">
        <v>5911</v>
      </c>
      <c r="H1650">
        <v>35</v>
      </c>
      <c r="I1650" s="19">
        <v>27440000</v>
      </c>
      <c r="J1650" s="15">
        <v>784000</v>
      </c>
      <c r="L1650">
        <v>35</v>
      </c>
      <c r="M1650" t="s">
        <v>40</v>
      </c>
      <c r="N1650" t="s">
        <v>48</v>
      </c>
      <c r="O1650" t="s">
        <v>114</v>
      </c>
      <c r="P1650" t="s">
        <v>592</v>
      </c>
      <c r="Q1650" t="s">
        <v>53</v>
      </c>
      <c r="R1650" t="s">
        <v>117</v>
      </c>
      <c r="S1650" t="s">
        <v>118</v>
      </c>
      <c r="T1650" t="s">
        <v>199</v>
      </c>
      <c r="U1650" s="46" t="s">
        <v>152</v>
      </c>
      <c r="V1650" s="17" t="str">
        <f t="shared" si="243"/>
        <v>06-591101</v>
      </c>
      <c r="X1650" t="s">
        <v>40</v>
      </c>
      <c r="Y1650" s="20">
        <v>44265</v>
      </c>
      <c r="Z1650">
        <v>23</v>
      </c>
      <c r="AA1650" s="20">
        <v>44288</v>
      </c>
      <c r="AB1650" s="20">
        <v>44228</v>
      </c>
      <c r="AC1650" s="19">
        <f t="shared" si="251"/>
        <v>27440000</v>
      </c>
      <c r="AD1650">
        <v>22</v>
      </c>
      <c r="AE1650" s="20">
        <v>44250</v>
      </c>
      <c r="AF1650" s="20">
        <v>44256</v>
      </c>
      <c r="AG1650">
        <v>25</v>
      </c>
      <c r="AH1650" s="20">
        <v>44281</v>
      </c>
      <c r="AI1650" s="20">
        <v>44288</v>
      </c>
      <c r="AJ1650">
        <v>45</v>
      </c>
      <c r="AK1650" s="20">
        <v>44333</v>
      </c>
      <c r="AL1650" s="15">
        <f t="shared" si="245"/>
        <v>27440000</v>
      </c>
      <c r="AM1650">
        <v>8</v>
      </c>
      <c r="AN1650" s="20">
        <v>44578</v>
      </c>
      <c r="AO1650" s="20">
        <v>44638</v>
      </c>
      <c r="AU1650" s="19">
        <v>2744000</v>
      </c>
      <c r="AV1650" s="19"/>
      <c r="AW1650" s="19"/>
      <c r="AX1650" s="19">
        <v>24696000</v>
      </c>
      <c r="BB1650" s="19">
        <f t="shared" si="246"/>
        <v>2744000</v>
      </c>
      <c r="BC1650" s="15">
        <f t="shared" si="247"/>
        <v>27440000</v>
      </c>
      <c r="BD1650" s="15">
        <f t="shared" si="248"/>
        <v>27440000</v>
      </c>
      <c r="BE1650" t="str">
        <f t="shared" si="249"/>
        <v>OK</v>
      </c>
      <c r="BF1650">
        <f t="shared" si="250"/>
        <v>2</v>
      </c>
    </row>
    <row r="1651" spans="2:58" hidden="1">
      <c r="B1651" t="s">
        <v>17</v>
      </c>
      <c r="C1651" t="s">
        <v>537</v>
      </c>
      <c r="D1651" t="s">
        <v>1661</v>
      </c>
      <c r="E1651" t="s">
        <v>10</v>
      </c>
      <c r="F1651" t="s">
        <v>197</v>
      </c>
      <c r="G1651">
        <v>5911</v>
      </c>
      <c r="H1651">
        <v>20</v>
      </c>
      <c r="I1651" s="19">
        <v>15680000</v>
      </c>
      <c r="J1651" s="15">
        <v>784000</v>
      </c>
      <c r="L1651">
        <v>20</v>
      </c>
      <c r="M1651" t="s">
        <v>40</v>
      </c>
      <c r="N1651" t="s">
        <v>48</v>
      </c>
      <c r="O1651" t="s">
        <v>114</v>
      </c>
      <c r="P1651" t="s">
        <v>592</v>
      </c>
      <c r="Q1651" t="s">
        <v>53</v>
      </c>
      <c r="R1651" t="s">
        <v>117</v>
      </c>
      <c r="S1651" t="s">
        <v>118</v>
      </c>
      <c r="T1651" t="s">
        <v>199</v>
      </c>
      <c r="U1651" s="46" t="s">
        <v>152</v>
      </c>
      <c r="V1651" s="17" t="str">
        <f t="shared" si="243"/>
        <v>06-591101</v>
      </c>
      <c r="X1651" t="s">
        <v>40</v>
      </c>
      <c r="Y1651" s="20">
        <v>44265</v>
      </c>
      <c r="Z1651">
        <v>23</v>
      </c>
      <c r="AA1651" s="20">
        <v>44288</v>
      </c>
      <c r="AB1651" s="20">
        <v>44228</v>
      </c>
      <c r="AC1651" s="19">
        <f t="shared" si="251"/>
        <v>15680000</v>
      </c>
      <c r="AD1651">
        <v>22</v>
      </c>
      <c r="AE1651" s="20">
        <v>44250</v>
      </c>
      <c r="AF1651" s="20">
        <v>44256</v>
      </c>
      <c r="AG1651">
        <v>25</v>
      </c>
      <c r="AH1651" s="20">
        <v>44281</v>
      </c>
      <c r="AI1651" s="20">
        <v>44288</v>
      </c>
      <c r="AJ1651">
        <v>45</v>
      </c>
      <c r="AK1651" s="20">
        <v>44333</v>
      </c>
      <c r="AL1651" s="15">
        <f t="shared" si="245"/>
        <v>15680000</v>
      </c>
      <c r="AM1651">
        <v>8</v>
      </c>
      <c r="AN1651" s="20">
        <v>44578</v>
      </c>
      <c r="AO1651" s="20">
        <v>44638</v>
      </c>
      <c r="AU1651" s="19">
        <v>1568000</v>
      </c>
      <c r="AV1651" s="19"/>
      <c r="AW1651" s="19"/>
      <c r="AX1651" s="19">
        <v>14112000</v>
      </c>
      <c r="BB1651" s="19">
        <f t="shared" si="246"/>
        <v>1568000</v>
      </c>
      <c r="BC1651" s="15">
        <f t="shared" si="247"/>
        <v>15680000</v>
      </c>
      <c r="BD1651" s="15">
        <f t="shared" si="248"/>
        <v>15680000</v>
      </c>
      <c r="BE1651" t="str">
        <f t="shared" si="249"/>
        <v>OK</v>
      </c>
      <c r="BF1651">
        <f t="shared" si="250"/>
        <v>2</v>
      </c>
    </row>
    <row r="1652" spans="2:58" hidden="1">
      <c r="B1652" t="s">
        <v>17</v>
      </c>
      <c r="C1652" t="s">
        <v>530</v>
      </c>
      <c r="D1652" t="s">
        <v>1661</v>
      </c>
      <c r="E1652" t="s">
        <v>10</v>
      </c>
      <c r="F1652" t="s">
        <v>197</v>
      </c>
      <c r="G1652">
        <v>5911</v>
      </c>
      <c r="H1652">
        <v>15</v>
      </c>
      <c r="I1652" s="19">
        <v>11760000</v>
      </c>
      <c r="J1652" s="15">
        <v>784000</v>
      </c>
      <c r="L1652">
        <v>15</v>
      </c>
      <c r="M1652" t="s">
        <v>40</v>
      </c>
      <c r="N1652" t="s">
        <v>48</v>
      </c>
      <c r="O1652" t="s">
        <v>114</v>
      </c>
      <c r="P1652" t="s">
        <v>592</v>
      </c>
      <c r="Q1652" t="s">
        <v>53</v>
      </c>
      <c r="R1652" t="s">
        <v>117</v>
      </c>
      <c r="S1652" t="s">
        <v>118</v>
      </c>
      <c r="T1652" t="s">
        <v>199</v>
      </c>
      <c r="U1652" s="46" t="s">
        <v>152</v>
      </c>
      <c r="V1652" s="17" t="str">
        <f t="shared" si="243"/>
        <v>06-591101</v>
      </c>
      <c r="X1652" t="s">
        <v>40</v>
      </c>
      <c r="Y1652" s="20">
        <v>44265</v>
      </c>
      <c r="Z1652">
        <v>23</v>
      </c>
      <c r="AA1652" s="20">
        <v>44288</v>
      </c>
      <c r="AB1652" s="20">
        <v>44228</v>
      </c>
      <c r="AC1652" s="19">
        <f t="shared" si="251"/>
        <v>11760000</v>
      </c>
      <c r="AD1652">
        <v>22</v>
      </c>
      <c r="AE1652" s="20">
        <v>44250</v>
      </c>
      <c r="AF1652" s="20">
        <v>44256</v>
      </c>
      <c r="AG1652">
        <v>25</v>
      </c>
      <c r="AH1652" s="20">
        <v>44281</v>
      </c>
      <c r="AI1652" s="20">
        <v>44288</v>
      </c>
      <c r="AJ1652">
        <v>45</v>
      </c>
      <c r="AK1652" s="20">
        <v>44333</v>
      </c>
      <c r="AL1652" s="15">
        <f t="shared" si="245"/>
        <v>11760000</v>
      </c>
      <c r="AM1652">
        <v>8</v>
      </c>
      <c r="AN1652" s="20">
        <v>44578</v>
      </c>
      <c r="AO1652" s="20">
        <v>44638</v>
      </c>
      <c r="AU1652" s="19">
        <v>1176000</v>
      </c>
      <c r="AV1652" s="19"/>
      <c r="AW1652" s="19"/>
      <c r="AX1652" s="19">
        <v>10584000</v>
      </c>
      <c r="BB1652" s="19">
        <f t="shared" si="246"/>
        <v>1176000</v>
      </c>
      <c r="BC1652" s="15">
        <f t="shared" si="247"/>
        <v>11760000</v>
      </c>
      <c r="BD1652" s="15">
        <f t="shared" si="248"/>
        <v>11760000</v>
      </c>
      <c r="BE1652" t="str">
        <f t="shared" si="249"/>
        <v>OK</v>
      </c>
      <c r="BF1652">
        <f t="shared" si="250"/>
        <v>2</v>
      </c>
    </row>
    <row r="1653" spans="2:58" hidden="1">
      <c r="B1653" t="s">
        <v>17</v>
      </c>
      <c r="C1653" t="s">
        <v>517</v>
      </c>
      <c r="D1653" t="s">
        <v>1662</v>
      </c>
      <c r="E1653" t="s">
        <v>10</v>
      </c>
      <c r="F1653" t="s">
        <v>197</v>
      </c>
      <c r="G1653">
        <v>5911</v>
      </c>
      <c r="H1653">
        <v>22</v>
      </c>
      <c r="I1653" s="19">
        <v>17248000</v>
      </c>
      <c r="J1653" s="15">
        <v>784000</v>
      </c>
      <c r="L1653">
        <v>22</v>
      </c>
      <c r="M1653" t="s">
        <v>40</v>
      </c>
      <c r="N1653" t="s">
        <v>48</v>
      </c>
      <c r="O1653" t="s">
        <v>114</v>
      </c>
      <c r="P1653" t="s">
        <v>592</v>
      </c>
      <c r="Q1653" t="s">
        <v>53</v>
      </c>
      <c r="R1653" t="s">
        <v>117</v>
      </c>
      <c r="S1653" t="s">
        <v>118</v>
      </c>
      <c r="T1653" t="s">
        <v>199</v>
      </c>
      <c r="U1653" s="46" t="s">
        <v>152</v>
      </c>
      <c r="V1653" s="17" t="str">
        <f t="shared" si="243"/>
        <v>06-591101</v>
      </c>
      <c r="X1653" t="s">
        <v>40</v>
      </c>
      <c r="Y1653" s="20">
        <v>44265</v>
      </c>
      <c r="Z1653">
        <v>23</v>
      </c>
      <c r="AA1653" s="20">
        <v>44288</v>
      </c>
      <c r="AB1653" s="20">
        <v>44228</v>
      </c>
      <c r="AC1653" s="19">
        <f t="shared" si="251"/>
        <v>17248000</v>
      </c>
      <c r="AD1653">
        <v>22</v>
      </c>
      <c r="AE1653" s="20">
        <v>44250</v>
      </c>
      <c r="AF1653" s="20">
        <v>44256</v>
      </c>
      <c r="AG1653">
        <v>25</v>
      </c>
      <c r="AH1653" s="20">
        <v>44281</v>
      </c>
      <c r="AI1653" s="20">
        <v>44288</v>
      </c>
      <c r="AJ1653">
        <v>45</v>
      </c>
      <c r="AK1653" s="20">
        <v>44333</v>
      </c>
      <c r="AL1653" s="15">
        <f t="shared" si="245"/>
        <v>17248000</v>
      </c>
      <c r="AM1653">
        <v>8</v>
      </c>
      <c r="AN1653" s="20">
        <v>44578</v>
      </c>
      <c r="AO1653" s="20">
        <v>44638</v>
      </c>
      <c r="AU1653" s="19">
        <v>1724800</v>
      </c>
      <c r="AV1653" s="19"/>
      <c r="AW1653" s="19"/>
      <c r="AX1653" s="19">
        <v>15523200</v>
      </c>
      <c r="BB1653" s="19">
        <f t="shared" si="246"/>
        <v>1724800</v>
      </c>
      <c r="BC1653" s="15">
        <f t="shared" si="247"/>
        <v>17248000</v>
      </c>
      <c r="BD1653" s="15">
        <f t="shared" si="248"/>
        <v>17248000</v>
      </c>
      <c r="BE1653" t="str">
        <f t="shared" si="249"/>
        <v>OK</v>
      </c>
      <c r="BF1653">
        <f t="shared" si="250"/>
        <v>2</v>
      </c>
    </row>
    <row r="1654" spans="2:58" hidden="1">
      <c r="B1654" t="s">
        <v>17</v>
      </c>
      <c r="C1654" t="s">
        <v>512</v>
      </c>
      <c r="D1654" t="s">
        <v>1662</v>
      </c>
      <c r="E1654" t="s">
        <v>10</v>
      </c>
      <c r="F1654" t="s">
        <v>197</v>
      </c>
      <c r="G1654">
        <v>5911</v>
      </c>
      <c r="H1654">
        <v>18</v>
      </c>
      <c r="I1654" s="19">
        <v>14112000</v>
      </c>
      <c r="J1654" s="15">
        <v>784000</v>
      </c>
      <c r="L1654">
        <v>18</v>
      </c>
      <c r="M1654" t="s">
        <v>40</v>
      </c>
      <c r="N1654" t="s">
        <v>48</v>
      </c>
      <c r="O1654" t="s">
        <v>114</v>
      </c>
      <c r="P1654" t="s">
        <v>592</v>
      </c>
      <c r="Q1654" t="s">
        <v>53</v>
      </c>
      <c r="R1654" t="s">
        <v>117</v>
      </c>
      <c r="S1654" t="s">
        <v>118</v>
      </c>
      <c r="T1654" t="s">
        <v>199</v>
      </c>
      <c r="U1654" s="46" t="s">
        <v>152</v>
      </c>
      <c r="V1654" s="17" t="str">
        <f t="shared" si="243"/>
        <v>06-591101</v>
      </c>
      <c r="X1654" t="s">
        <v>40</v>
      </c>
      <c r="Y1654" s="20">
        <v>44265</v>
      </c>
      <c r="Z1654">
        <v>23</v>
      </c>
      <c r="AA1654" s="20">
        <v>44288</v>
      </c>
      <c r="AB1654" s="20">
        <v>44228</v>
      </c>
      <c r="AC1654" s="19">
        <f t="shared" si="251"/>
        <v>14112000</v>
      </c>
      <c r="AD1654">
        <v>22</v>
      </c>
      <c r="AE1654" s="20">
        <v>44250</v>
      </c>
      <c r="AF1654" s="20">
        <v>44256</v>
      </c>
      <c r="AG1654">
        <v>25</v>
      </c>
      <c r="AH1654" s="20">
        <v>44281</v>
      </c>
      <c r="AI1654" s="20">
        <v>44288</v>
      </c>
      <c r="AJ1654">
        <v>45</v>
      </c>
      <c r="AK1654" s="20">
        <v>44333</v>
      </c>
      <c r="AL1654" s="15">
        <f t="shared" si="245"/>
        <v>14112000</v>
      </c>
      <c r="AM1654">
        <v>8</v>
      </c>
      <c r="AN1654" s="20">
        <v>44578</v>
      </c>
      <c r="AO1654" s="20">
        <v>44638</v>
      </c>
      <c r="AU1654" s="19">
        <v>1411200</v>
      </c>
      <c r="AV1654" s="19"/>
      <c r="AW1654" s="19"/>
      <c r="AX1654" s="19">
        <v>12700800</v>
      </c>
      <c r="BB1654" s="19">
        <f t="shared" si="246"/>
        <v>1411200</v>
      </c>
      <c r="BC1654" s="15">
        <f t="shared" si="247"/>
        <v>14112000</v>
      </c>
      <c r="BD1654" s="15">
        <f t="shared" si="248"/>
        <v>14112000</v>
      </c>
      <c r="BE1654" t="str">
        <f t="shared" si="249"/>
        <v>OK</v>
      </c>
      <c r="BF1654">
        <f t="shared" si="250"/>
        <v>2</v>
      </c>
    </row>
    <row r="1655" spans="2:58" hidden="1">
      <c r="B1655" t="s">
        <v>17</v>
      </c>
      <c r="C1655" t="s">
        <v>572</v>
      </c>
      <c r="D1655" t="s">
        <v>1662</v>
      </c>
      <c r="E1655" t="s">
        <v>10</v>
      </c>
      <c r="F1655" t="s">
        <v>197</v>
      </c>
      <c r="G1655">
        <v>5911</v>
      </c>
      <c r="H1655">
        <v>20</v>
      </c>
      <c r="I1655" s="19">
        <v>15680000</v>
      </c>
      <c r="J1655" s="15">
        <v>784000</v>
      </c>
      <c r="L1655">
        <v>20</v>
      </c>
      <c r="M1655" t="s">
        <v>40</v>
      </c>
      <c r="N1655" t="s">
        <v>48</v>
      </c>
      <c r="O1655" t="s">
        <v>114</v>
      </c>
      <c r="P1655" t="s">
        <v>592</v>
      </c>
      <c r="Q1655" t="s">
        <v>53</v>
      </c>
      <c r="R1655" t="s">
        <v>117</v>
      </c>
      <c r="S1655" t="s">
        <v>118</v>
      </c>
      <c r="T1655" t="s">
        <v>199</v>
      </c>
      <c r="U1655" s="46" t="s">
        <v>152</v>
      </c>
      <c r="V1655" s="17" t="str">
        <f t="shared" si="243"/>
        <v>06-591101</v>
      </c>
      <c r="X1655" t="s">
        <v>40</v>
      </c>
      <c r="Y1655" s="20">
        <v>44265</v>
      </c>
      <c r="Z1655">
        <v>23</v>
      </c>
      <c r="AA1655" s="20">
        <v>44288</v>
      </c>
      <c r="AB1655" s="20">
        <v>44228</v>
      </c>
      <c r="AC1655" s="19">
        <f t="shared" si="251"/>
        <v>15680000</v>
      </c>
      <c r="AD1655">
        <v>22</v>
      </c>
      <c r="AE1655" s="20">
        <v>44250</v>
      </c>
      <c r="AF1655" s="20">
        <v>44256</v>
      </c>
      <c r="AG1655">
        <v>25</v>
      </c>
      <c r="AH1655" s="20">
        <v>44281</v>
      </c>
      <c r="AI1655" s="20">
        <v>44288</v>
      </c>
      <c r="AJ1655">
        <v>45</v>
      </c>
      <c r="AK1655" s="20">
        <v>44333</v>
      </c>
      <c r="AL1655" s="15">
        <f t="shared" si="245"/>
        <v>15680000</v>
      </c>
      <c r="AM1655">
        <v>8</v>
      </c>
      <c r="AN1655" s="20">
        <v>44578</v>
      </c>
      <c r="AO1655" s="20">
        <v>44638</v>
      </c>
      <c r="AU1655" s="19">
        <v>1568000</v>
      </c>
      <c r="AV1655" s="19"/>
      <c r="AW1655" s="19"/>
      <c r="AX1655" s="19">
        <v>14112000</v>
      </c>
      <c r="BB1655" s="19">
        <f t="shared" si="246"/>
        <v>1568000</v>
      </c>
      <c r="BC1655" s="15">
        <f t="shared" si="247"/>
        <v>15680000</v>
      </c>
      <c r="BD1655" s="15">
        <f t="shared" si="248"/>
        <v>15680000</v>
      </c>
      <c r="BE1655" t="str">
        <f t="shared" si="249"/>
        <v>OK</v>
      </c>
      <c r="BF1655">
        <f t="shared" si="250"/>
        <v>2</v>
      </c>
    </row>
    <row r="1656" spans="2:58" hidden="1">
      <c r="B1656" t="s">
        <v>17</v>
      </c>
      <c r="C1656" t="s">
        <v>565</v>
      </c>
      <c r="D1656" t="s">
        <v>1662</v>
      </c>
      <c r="E1656" t="s">
        <v>10</v>
      </c>
      <c r="F1656" t="s">
        <v>197</v>
      </c>
      <c r="G1656">
        <v>5911</v>
      </c>
      <c r="H1656">
        <v>15</v>
      </c>
      <c r="I1656" s="19">
        <v>11760000</v>
      </c>
      <c r="J1656" s="15">
        <v>784000</v>
      </c>
      <c r="L1656">
        <v>15</v>
      </c>
      <c r="M1656" t="s">
        <v>40</v>
      </c>
      <c r="N1656" t="s">
        <v>48</v>
      </c>
      <c r="O1656" t="s">
        <v>114</v>
      </c>
      <c r="P1656" t="s">
        <v>592</v>
      </c>
      <c r="Q1656" t="s">
        <v>53</v>
      </c>
      <c r="R1656" t="s">
        <v>117</v>
      </c>
      <c r="S1656" t="s">
        <v>118</v>
      </c>
      <c r="T1656" t="s">
        <v>199</v>
      </c>
      <c r="U1656" s="46" t="s">
        <v>152</v>
      </c>
      <c r="V1656" s="17" t="str">
        <f t="shared" si="243"/>
        <v>06-591101</v>
      </c>
      <c r="X1656" t="s">
        <v>40</v>
      </c>
      <c r="Y1656" s="20">
        <v>44265</v>
      </c>
      <c r="Z1656">
        <v>23</v>
      </c>
      <c r="AA1656" s="20">
        <v>44288</v>
      </c>
      <c r="AB1656" s="20">
        <v>44228</v>
      </c>
      <c r="AC1656" s="19">
        <f t="shared" si="251"/>
        <v>11760000</v>
      </c>
      <c r="AD1656">
        <v>22</v>
      </c>
      <c r="AE1656" s="20">
        <v>44250</v>
      </c>
      <c r="AF1656" s="20">
        <v>44256</v>
      </c>
      <c r="AG1656">
        <v>25</v>
      </c>
      <c r="AH1656" s="20">
        <v>44281</v>
      </c>
      <c r="AI1656" s="20">
        <v>44288</v>
      </c>
      <c r="AJ1656">
        <v>45</v>
      </c>
      <c r="AK1656" s="20">
        <v>44333</v>
      </c>
      <c r="AL1656" s="15">
        <f t="shared" si="245"/>
        <v>11760000</v>
      </c>
      <c r="AM1656">
        <v>8</v>
      </c>
      <c r="AN1656" s="20">
        <v>44578</v>
      </c>
      <c r="AO1656" s="20">
        <v>44638</v>
      </c>
      <c r="AU1656" s="19">
        <v>1176000</v>
      </c>
      <c r="AV1656" s="19"/>
      <c r="AW1656" s="19"/>
      <c r="AX1656" s="19">
        <v>10584000</v>
      </c>
      <c r="BB1656" s="19">
        <f t="shared" si="246"/>
        <v>1176000</v>
      </c>
      <c r="BC1656" s="15">
        <f t="shared" si="247"/>
        <v>11760000</v>
      </c>
      <c r="BD1656" s="15">
        <f t="shared" si="248"/>
        <v>11760000</v>
      </c>
      <c r="BE1656" t="str">
        <f t="shared" si="249"/>
        <v>OK</v>
      </c>
      <c r="BF1656">
        <f t="shared" si="250"/>
        <v>2</v>
      </c>
    </row>
    <row r="1657" spans="2:58" hidden="1">
      <c r="B1657" t="s">
        <v>17</v>
      </c>
      <c r="C1657" t="s">
        <v>508</v>
      </c>
      <c r="D1657" t="s">
        <v>1663</v>
      </c>
      <c r="E1657" t="s">
        <v>10</v>
      </c>
      <c r="F1657" t="s">
        <v>197</v>
      </c>
      <c r="G1657">
        <v>5911</v>
      </c>
      <c r="H1657">
        <v>15</v>
      </c>
      <c r="I1657" s="19">
        <v>11760000</v>
      </c>
      <c r="J1657" s="15">
        <v>784000</v>
      </c>
      <c r="L1657">
        <v>15</v>
      </c>
      <c r="M1657" t="s">
        <v>40</v>
      </c>
      <c r="N1657" t="s">
        <v>48</v>
      </c>
      <c r="O1657" t="s">
        <v>114</v>
      </c>
      <c r="P1657" t="s">
        <v>592</v>
      </c>
      <c r="Q1657" t="s">
        <v>53</v>
      </c>
      <c r="R1657" t="s">
        <v>117</v>
      </c>
      <c r="S1657" t="s">
        <v>118</v>
      </c>
      <c r="T1657" t="s">
        <v>199</v>
      </c>
      <c r="U1657" s="46" t="s">
        <v>152</v>
      </c>
      <c r="V1657" s="17" t="str">
        <f t="shared" si="243"/>
        <v>06-591101</v>
      </c>
      <c r="X1657" t="s">
        <v>40</v>
      </c>
      <c r="Y1657" s="20">
        <v>44265</v>
      </c>
      <c r="Z1657">
        <v>23</v>
      </c>
      <c r="AA1657" s="20">
        <v>44288</v>
      </c>
      <c r="AB1657" s="20">
        <v>44228</v>
      </c>
      <c r="AC1657" s="19">
        <f t="shared" si="251"/>
        <v>11760000</v>
      </c>
      <c r="AD1657">
        <v>22</v>
      </c>
      <c r="AE1657" s="20">
        <v>44250</v>
      </c>
      <c r="AF1657" s="20">
        <v>44256</v>
      </c>
      <c r="AG1657">
        <v>25</v>
      </c>
      <c r="AH1657" s="20">
        <v>44281</v>
      </c>
      <c r="AI1657" s="20">
        <v>44288</v>
      </c>
      <c r="AJ1657">
        <v>45</v>
      </c>
      <c r="AK1657" s="20">
        <v>44333</v>
      </c>
      <c r="AL1657" s="15">
        <f t="shared" si="245"/>
        <v>11760000</v>
      </c>
      <c r="AM1657">
        <v>8</v>
      </c>
      <c r="AN1657" s="20">
        <v>44578</v>
      </c>
      <c r="AO1657" s="20">
        <v>44638</v>
      </c>
      <c r="AU1657" s="19">
        <v>1176000</v>
      </c>
      <c r="AV1657" s="19"/>
      <c r="AW1657" s="19"/>
      <c r="AX1657" s="19">
        <v>10584000</v>
      </c>
      <c r="BB1657" s="19">
        <f t="shared" si="246"/>
        <v>1176000</v>
      </c>
      <c r="BC1657" s="15">
        <f t="shared" si="247"/>
        <v>11760000</v>
      </c>
      <c r="BD1657" s="15">
        <f t="shared" si="248"/>
        <v>11760000</v>
      </c>
      <c r="BE1657" t="str">
        <f t="shared" si="249"/>
        <v>OK</v>
      </c>
      <c r="BF1657">
        <f t="shared" si="250"/>
        <v>2</v>
      </c>
    </row>
    <row r="1658" spans="2:58" hidden="1">
      <c r="B1658" t="s">
        <v>17</v>
      </c>
      <c r="C1658" t="s">
        <v>515</v>
      </c>
      <c r="D1658" t="s">
        <v>1663</v>
      </c>
      <c r="E1658" t="s">
        <v>10</v>
      </c>
      <c r="F1658" t="s">
        <v>197</v>
      </c>
      <c r="G1658">
        <v>5911</v>
      </c>
      <c r="H1658">
        <v>15</v>
      </c>
      <c r="I1658" s="19">
        <v>11760000</v>
      </c>
      <c r="J1658" s="15">
        <v>784000</v>
      </c>
      <c r="L1658">
        <v>15</v>
      </c>
      <c r="M1658" t="s">
        <v>40</v>
      </c>
      <c r="N1658" t="s">
        <v>48</v>
      </c>
      <c r="O1658" t="s">
        <v>114</v>
      </c>
      <c r="P1658" t="s">
        <v>592</v>
      </c>
      <c r="Q1658" t="s">
        <v>53</v>
      </c>
      <c r="R1658" t="s">
        <v>117</v>
      </c>
      <c r="S1658" t="s">
        <v>118</v>
      </c>
      <c r="T1658" t="s">
        <v>199</v>
      </c>
      <c r="U1658" s="46" t="s">
        <v>152</v>
      </c>
      <c r="V1658" s="17" t="str">
        <f t="shared" si="243"/>
        <v>06-591101</v>
      </c>
      <c r="X1658" t="s">
        <v>40</v>
      </c>
      <c r="Y1658" s="20">
        <v>44265</v>
      </c>
      <c r="Z1658">
        <v>23</v>
      </c>
      <c r="AA1658" s="20">
        <v>44288</v>
      </c>
      <c r="AB1658" s="20">
        <v>44228</v>
      </c>
      <c r="AC1658" s="19">
        <f t="shared" si="251"/>
        <v>11760000</v>
      </c>
      <c r="AD1658">
        <v>22</v>
      </c>
      <c r="AE1658" s="20">
        <v>44250</v>
      </c>
      <c r="AF1658" s="20">
        <v>44256</v>
      </c>
      <c r="AG1658">
        <v>25</v>
      </c>
      <c r="AH1658" s="20">
        <v>44281</v>
      </c>
      <c r="AI1658" s="20">
        <v>44288</v>
      </c>
      <c r="AJ1658">
        <v>45</v>
      </c>
      <c r="AK1658" s="20">
        <v>44333</v>
      </c>
      <c r="AL1658" s="15">
        <f t="shared" si="245"/>
        <v>11760000</v>
      </c>
      <c r="AM1658">
        <v>8</v>
      </c>
      <c r="AN1658" s="20">
        <v>44578</v>
      </c>
      <c r="AO1658" s="20">
        <v>44638</v>
      </c>
      <c r="AU1658" s="19">
        <v>1176000</v>
      </c>
      <c r="AV1658" s="19"/>
      <c r="AW1658" s="19"/>
      <c r="AX1658" s="19">
        <v>10584000</v>
      </c>
      <c r="BB1658" s="19">
        <f t="shared" si="246"/>
        <v>1176000</v>
      </c>
      <c r="BC1658" s="15">
        <f t="shared" si="247"/>
        <v>11760000</v>
      </c>
      <c r="BD1658" s="15">
        <f t="shared" si="248"/>
        <v>11760000</v>
      </c>
      <c r="BE1658" t="str">
        <f t="shared" si="249"/>
        <v>OK</v>
      </c>
      <c r="BF1658">
        <f t="shared" si="250"/>
        <v>2</v>
      </c>
    </row>
    <row r="1659" spans="2:58" hidden="1">
      <c r="B1659" t="s">
        <v>17</v>
      </c>
      <c r="C1659" t="s">
        <v>516</v>
      </c>
      <c r="D1659" t="s">
        <v>1663</v>
      </c>
      <c r="E1659" t="s">
        <v>10</v>
      </c>
      <c r="F1659" t="s">
        <v>197</v>
      </c>
      <c r="G1659">
        <v>5911</v>
      </c>
      <c r="H1659">
        <v>15</v>
      </c>
      <c r="I1659" s="19">
        <v>11760000</v>
      </c>
      <c r="J1659" s="15">
        <v>784000</v>
      </c>
      <c r="L1659">
        <v>15</v>
      </c>
      <c r="M1659" t="s">
        <v>40</v>
      </c>
      <c r="N1659" t="s">
        <v>48</v>
      </c>
      <c r="O1659" t="s">
        <v>114</v>
      </c>
      <c r="P1659" t="s">
        <v>592</v>
      </c>
      <c r="Q1659" t="s">
        <v>53</v>
      </c>
      <c r="R1659" t="s">
        <v>117</v>
      </c>
      <c r="S1659" t="s">
        <v>118</v>
      </c>
      <c r="T1659" t="s">
        <v>199</v>
      </c>
      <c r="U1659" s="46" t="s">
        <v>152</v>
      </c>
      <c r="V1659" s="17" t="str">
        <f t="shared" si="243"/>
        <v>06-591101</v>
      </c>
      <c r="X1659" t="s">
        <v>40</v>
      </c>
      <c r="Y1659" s="20">
        <v>44265</v>
      </c>
      <c r="Z1659">
        <v>23</v>
      </c>
      <c r="AA1659" s="20">
        <v>44288</v>
      </c>
      <c r="AB1659" s="20">
        <v>44228</v>
      </c>
      <c r="AC1659" s="19">
        <f t="shared" si="251"/>
        <v>11760000</v>
      </c>
      <c r="AD1659">
        <v>22</v>
      </c>
      <c r="AE1659" s="20">
        <v>44250</v>
      </c>
      <c r="AF1659" s="20">
        <v>44256</v>
      </c>
      <c r="AG1659">
        <v>25</v>
      </c>
      <c r="AH1659" s="20">
        <v>44281</v>
      </c>
      <c r="AI1659" s="20">
        <v>44288</v>
      </c>
      <c r="AJ1659">
        <v>45</v>
      </c>
      <c r="AK1659" s="20">
        <v>44333</v>
      </c>
      <c r="AL1659" s="15">
        <f t="shared" si="245"/>
        <v>11760000</v>
      </c>
      <c r="AM1659">
        <v>8</v>
      </c>
      <c r="AN1659" s="20">
        <v>44578</v>
      </c>
      <c r="AO1659" s="20">
        <v>44638</v>
      </c>
      <c r="AU1659" s="19">
        <v>1176000</v>
      </c>
      <c r="AV1659" s="19"/>
      <c r="AW1659" s="19"/>
      <c r="AX1659" s="19">
        <v>10584000</v>
      </c>
      <c r="BB1659" s="19">
        <f t="shared" si="246"/>
        <v>1176000</v>
      </c>
      <c r="BC1659" s="15">
        <f t="shared" si="247"/>
        <v>11760000</v>
      </c>
      <c r="BD1659" s="15">
        <f t="shared" si="248"/>
        <v>11760000</v>
      </c>
      <c r="BE1659" t="str">
        <f t="shared" si="249"/>
        <v>OK</v>
      </c>
      <c r="BF1659">
        <f t="shared" si="250"/>
        <v>2</v>
      </c>
    </row>
    <row r="1660" spans="2:58" hidden="1">
      <c r="B1660" t="s">
        <v>17</v>
      </c>
      <c r="C1660" t="s">
        <v>526</v>
      </c>
      <c r="D1660" t="s">
        <v>1664</v>
      </c>
      <c r="E1660" t="s">
        <v>10</v>
      </c>
      <c r="F1660" t="s">
        <v>197</v>
      </c>
      <c r="G1660">
        <v>5911</v>
      </c>
      <c r="H1660">
        <v>20</v>
      </c>
      <c r="I1660" s="19">
        <v>15680000</v>
      </c>
      <c r="J1660" s="15">
        <v>784000</v>
      </c>
      <c r="L1660">
        <v>20</v>
      </c>
      <c r="M1660" t="s">
        <v>40</v>
      </c>
      <c r="N1660" t="s">
        <v>48</v>
      </c>
      <c r="O1660" t="s">
        <v>114</v>
      </c>
      <c r="P1660" t="s">
        <v>592</v>
      </c>
      <c r="Q1660" t="s">
        <v>53</v>
      </c>
      <c r="R1660" t="s">
        <v>117</v>
      </c>
      <c r="S1660" t="s">
        <v>118</v>
      </c>
      <c r="T1660" t="s">
        <v>199</v>
      </c>
      <c r="U1660" s="46" t="s">
        <v>152</v>
      </c>
      <c r="V1660" s="17" t="str">
        <f t="shared" si="243"/>
        <v>06-591101</v>
      </c>
      <c r="X1660" t="s">
        <v>40</v>
      </c>
      <c r="Y1660" s="20">
        <v>44265</v>
      </c>
      <c r="Z1660">
        <v>23</v>
      </c>
      <c r="AA1660" s="20">
        <v>44288</v>
      </c>
      <c r="AB1660" s="20">
        <v>44228</v>
      </c>
      <c r="AC1660" s="19">
        <f t="shared" si="251"/>
        <v>15680000</v>
      </c>
      <c r="AD1660">
        <v>22</v>
      </c>
      <c r="AE1660" s="20">
        <v>44250</v>
      </c>
      <c r="AF1660" s="20">
        <v>44256</v>
      </c>
      <c r="AG1660">
        <v>25</v>
      </c>
      <c r="AH1660" s="20">
        <v>44281</v>
      </c>
      <c r="AI1660" s="20">
        <v>44288</v>
      </c>
      <c r="AJ1660">
        <v>45</v>
      </c>
      <c r="AK1660" s="20">
        <v>44333</v>
      </c>
      <c r="AL1660" s="15">
        <f t="shared" si="245"/>
        <v>15680000</v>
      </c>
      <c r="AM1660">
        <v>8</v>
      </c>
      <c r="AN1660" s="20">
        <v>44578</v>
      </c>
      <c r="AO1660" s="20">
        <v>44638</v>
      </c>
      <c r="AU1660" s="19">
        <v>1568000</v>
      </c>
      <c r="AV1660" s="19"/>
      <c r="AW1660" s="19"/>
      <c r="AX1660" s="19">
        <v>14112000</v>
      </c>
      <c r="BB1660" s="19">
        <f t="shared" si="246"/>
        <v>1568000</v>
      </c>
      <c r="BC1660" s="15">
        <f t="shared" si="247"/>
        <v>15680000</v>
      </c>
      <c r="BD1660" s="15">
        <f t="shared" si="248"/>
        <v>15680000</v>
      </c>
      <c r="BE1660" t="str">
        <f t="shared" si="249"/>
        <v>OK</v>
      </c>
      <c r="BF1660">
        <f t="shared" si="250"/>
        <v>2</v>
      </c>
    </row>
    <row r="1661" spans="2:58" hidden="1">
      <c r="B1661" t="s">
        <v>17</v>
      </c>
      <c r="C1661" t="s">
        <v>560</v>
      </c>
      <c r="D1661" t="s">
        <v>1664</v>
      </c>
      <c r="E1661" t="s">
        <v>10</v>
      </c>
      <c r="F1661" t="s">
        <v>197</v>
      </c>
      <c r="G1661">
        <v>5911</v>
      </c>
      <c r="H1661">
        <v>15</v>
      </c>
      <c r="I1661" s="19">
        <v>11760000</v>
      </c>
      <c r="J1661" s="15">
        <v>784000</v>
      </c>
      <c r="L1661">
        <v>15</v>
      </c>
      <c r="M1661" t="s">
        <v>40</v>
      </c>
      <c r="N1661" t="s">
        <v>48</v>
      </c>
      <c r="O1661" t="s">
        <v>114</v>
      </c>
      <c r="P1661" t="s">
        <v>592</v>
      </c>
      <c r="Q1661" t="s">
        <v>53</v>
      </c>
      <c r="R1661" t="s">
        <v>117</v>
      </c>
      <c r="S1661" t="s">
        <v>118</v>
      </c>
      <c r="T1661" t="s">
        <v>199</v>
      </c>
      <c r="U1661" s="46" t="s">
        <v>152</v>
      </c>
      <c r="V1661" s="17" t="str">
        <f t="shared" si="243"/>
        <v>06-591101</v>
      </c>
      <c r="X1661" t="s">
        <v>40</v>
      </c>
      <c r="Y1661" s="20">
        <v>44265</v>
      </c>
      <c r="Z1661">
        <v>23</v>
      </c>
      <c r="AA1661" s="20">
        <v>44288</v>
      </c>
      <c r="AB1661" s="20">
        <v>44228</v>
      </c>
      <c r="AC1661" s="19">
        <f t="shared" si="251"/>
        <v>11760000</v>
      </c>
      <c r="AD1661">
        <v>22</v>
      </c>
      <c r="AE1661" s="20">
        <v>44250</v>
      </c>
      <c r="AF1661" s="20">
        <v>44256</v>
      </c>
      <c r="AG1661">
        <v>25</v>
      </c>
      <c r="AH1661" s="20">
        <v>44281</v>
      </c>
      <c r="AI1661" s="20">
        <v>44288</v>
      </c>
      <c r="AJ1661">
        <v>45</v>
      </c>
      <c r="AK1661" s="20">
        <v>44333</v>
      </c>
      <c r="AL1661" s="15">
        <f t="shared" si="245"/>
        <v>11760000</v>
      </c>
      <c r="AM1661">
        <v>8</v>
      </c>
      <c r="AN1661" s="20">
        <v>44578</v>
      </c>
      <c r="AO1661" s="20">
        <v>44638</v>
      </c>
      <c r="AU1661" s="19">
        <v>1176000</v>
      </c>
      <c r="AV1661" s="19"/>
      <c r="AW1661" s="19"/>
      <c r="AX1661" s="19">
        <v>10584000</v>
      </c>
      <c r="BB1661" s="19">
        <f t="shared" si="246"/>
        <v>1176000</v>
      </c>
      <c r="BC1661" s="15">
        <f t="shared" si="247"/>
        <v>11760000</v>
      </c>
      <c r="BD1661" s="15">
        <f t="shared" ref="BD1661:BD1671" si="252">I1661</f>
        <v>11760000</v>
      </c>
      <c r="BE1661" t="str">
        <f t="shared" si="249"/>
        <v>OK</v>
      </c>
      <c r="BF1661">
        <f t="shared" si="250"/>
        <v>2</v>
      </c>
    </row>
    <row r="1662" spans="2:58" hidden="1">
      <c r="B1662" t="s">
        <v>17</v>
      </c>
      <c r="C1662" t="s">
        <v>529</v>
      </c>
      <c r="D1662" t="s">
        <v>1664</v>
      </c>
      <c r="E1662" t="s">
        <v>10</v>
      </c>
      <c r="F1662" t="s">
        <v>197</v>
      </c>
      <c r="G1662">
        <v>5911</v>
      </c>
      <c r="H1662">
        <v>20</v>
      </c>
      <c r="I1662" s="19">
        <v>15680000</v>
      </c>
      <c r="J1662" s="15">
        <v>784000</v>
      </c>
      <c r="L1662">
        <v>20</v>
      </c>
      <c r="M1662" t="s">
        <v>40</v>
      </c>
      <c r="N1662" t="s">
        <v>48</v>
      </c>
      <c r="O1662" t="s">
        <v>114</v>
      </c>
      <c r="P1662" t="s">
        <v>592</v>
      </c>
      <c r="Q1662" t="s">
        <v>53</v>
      </c>
      <c r="R1662" t="s">
        <v>117</v>
      </c>
      <c r="S1662" t="s">
        <v>118</v>
      </c>
      <c r="T1662" t="s">
        <v>199</v>
      </c>
      <c r="U1662" s="46" t="s">
        <v>152</v>
      </c>
      <c r="V1662" s="17" t="str">
        <f t="shared" si="243"/>
        <v>06-591101</v>
      </c>
      <c r="X1662" t="s">
        <v>40</v>
      </c>
      <c r="Y1662" s="20">
        <v>44265</v>
      </c>
      <c r="Z1662">
        <v>23</v>
      </c>
      <c r="AA1662" s="20">
        <v>44288</v>
      </c>
      <c r="AB1662" s="20">
        <v>44228</v>
      </c>
      <c r="AC1662" s="19">
        <f t="shared" si="251"/>
        <v>15680000</v>
      </c>
      <c r="AD1662">
        <v>22</v>
      </c>
      <c r="AE1662" s="20">
        <v>44250</v>
      </c>
      <c r="AF1662" s="20">
        <v>44256</v>
      </c>
      <c r="AG1662">
        <v>25</v>
      </c>
      <c r="AH1662" s="20">
        <v>44281</v>
      </c>
      <c r="AI1662" s="20">
        <v>44288</v>
      </c>
      <c r="AJ1662">
        <v>45</v>
      </c>
      <c r="AK1662" s="20">
        <v>44333</v>
      </c>
      <c r="AL1662" s="15">
        <f t="shared" si="245"/>
        <v>15680000</v>
      </c>
      <c r="AM1662">
        <v>8</v>
      </c>
      <c r="AN1662" s="20">
        <v>44578</v>
      </c>
      <c r="AO1662" s="20">
        <v>44638</v>
      </c>
      <c r="AU1662" s="19">
        <v>1568000</v>
      </c>
      <c r="AV1662" s="19"/>
      <c r="AW1662" s="19"/>
      <c r="AX1662" s="19">
        <v>14112000</v>
      </c>
      <c r="BB1662" s="19">
        <f t="shared" ref="BB1662:BB1671" si="253">SUM(AP1662:AV1662)</f>
        <v>1568000</v>
      </c>
      <c r="BC1662" s="15">
        <f t="shared" si="247"/>
        <v>15680000</v>
      </c>
      <c r="BD1662" s="15">
        <f t="shared" si="252"/>
        <v>15680000</v>
      </c>
      <c r="BE1662" t="str">
        <f t="shared" si="249"/>
        <v>OK</v>
      </c>
      <c r="BF1662">
        <f t="shared" si="250"/>
        <v>2</v>
      </c>
    </row>
    <row r="1663" spans="2:58" hidden="1">
      <c r="B1663" t="s">
        <v>17</v>
      </c>
      <c r="C1663" t="s">
        <v>548</v>
      </c>
      <c r="D1663" t="s">
        <v>1665</v>
      </c>
      <c r="E1663" t="s">
        <v>10</v>
      </c>
      <c r="F1663" t="s">
        <v>197</v>
      </c>
      <c r="G1663">
        <v>5911</v>
      </c>
      <c r="H1663">
        <v>10</v>
      </c>
      <c r="I1663" s="19">
        <v>7840000</v>
      </c>
      <c r="J1663" s="15">
        <v>784000</v>
      </c>
      <c r="L1663">
        <v>10</v>
      </c>
      <c r="M1663" t="s">
        <v>40</v>
      </c>
      <c r="N1663" t="s">
        <v>48</v>
      </c>
      <c r="O1663" t="s">
        <v>114</v>
      </c>
      <c r="P1663" t="s">
        <v>592</v>
      </c>
      <c r="Q1663" t="s">
        <v>53</v>
      </c>
      <c r="R1663" t="s">
        <v>117</v>
      </c>
      <c r="S1663" t="s">
        <v>118</v>
      </c>
      <c r="T1663" t="s">
        <v>199</v>
      </c>
      <c r="U1663" s="46" t="s">
        <v>152</v>
      </c>
      <c r="V1663" s="17" t="str">
        <f t="shared" si="243"/>
        <v>06-591101</v>
      </c>
      <c r="X1663" t="s">
        <v>40</v>
      </c>
      <c r="Y1663" s="20">
        <v>44265</v>
      </c>
      <c r="Z1663">
        <v>23</v>
      </c>
      <c r="AA1663" s="20">
        <v>44288</v>
      </c>
      <c r="AB1663" s="20">
        <v>44228</v>
      </c>
      <c r="AC1663" s="19">
        <f t="shared" si="251"/>
        <v>7840000</v>
      </c>
      <c r="AD1663">
        <v>22</v>
      </c>
      <c r="AE1663" s="20">
        <v>44250</v>
      </c>
      <c r="AF1663" s="20">
        <v>44256</v>
      </c>
      <c r="AG1663">
        <v>25</v>
      </c>
      <c r="AH1663" s="20">
        <v>44281</v>
      </c>
      <c r="AI1663" s="20">
        <v>44288</v>
      </c>
      <c r="AJ1663">
        <v>45</v>
      </c>
      <c r="AK1663" s="20">
        <v>44333</v>
      </c>
      <c r="AL1663" s="15">
        <f t="shared" si="245"/>
        <v>7840000</v>
      </c>
      <c r="AM1663">
        <v>8</v>
      </c>
      <c r="AN1663" s="20">
        <v>44578</v>
      </c>
      <c r="AO1663" s="20">
        <v>44638</v>
      </c>
      <c r="AU1663" s="19">
        <v>784000</v>
      </c>
      <c r="AV1663" s="19"/>
      <c r="AW1663" s="19"/>
      <c r="AX1663" s="19">
        <v>7056000</v>
      </c>
      <c r="BB1663" s="19">
        <f t="shared" si="253"/>
        <v>784000</v>
      </c>
      <c r="BC1663" s="15">
        <f t="shared" si="247"/>
        <v>7840000</v>
      </c>
      <c r="BD1663" s="15">
        <f t="shared" si="252"/>
        <v>7840000</v>
      </c>
      <c r="BE1663" t="str">
        <f t="shared" si="249"/>
        <v>OK</v>
      </c>
      <c r="BF1663">
        <f t="shared" si="250"/>
        <v>2</v>
      </c>
    </row>
    <row r="1664" spans="2:58" hidden="1">
      <c r="B1664" t="s">
        <v>17</v>
      </c>
      <c r="C1664" t="s">
        <v>524</v>
      </c>
      <c r="D1664" t="s">
        <v>1665</v>
      </c>
      <c r="E1664" t="s">
        <v>10</v>
      </c>
      <c r="F1664" t="s">
        <v>197</v>
      </c>
      <c r="G1664">
        <v>5911</v>
      </c>
      <c r="H1664">
        <v>10</v>
      </c>
      <c r="I1664" s="19">
        <v>7840000</v>
      </c>
      <c r="J1664" s="15">
        <v>784000</v>
      </c>
      <c r="L1664">
        <v>10</v>
      </c>
      <c r="M1664" t="s">
        <v>40</v>
      </c>
      <c r="N1664" t="s">
        <v>48</v>
      </c>
      <c r="O1664" t="s">
        <v>114</v>
      </c>
      <c r="P1664" t="s">
        <v>592</v>
      </c>
      <c r="Q1664" t="s">
        <v>53</v>
      </c>
      <c r="R1664" t="s">
        <v>117</v>
      </c>
      <c r="S1664" t="s">
        <v>118</v>
      </c>
      <c r="T1664" t="s">
        <v>199</v>
      </c>
      <c r="U1664" s="46" t="s">
        <v>152</v>
      </c>
      <c r="V1664" s="17" t="str">
        <f t="shared" si="243"/>
        <v>06-591101</v>
      </c>
      <c r="X1664" t="s">
        <v>40</v>
      </c>
      <c r="Y1664" s="20">
        <v>44265</v>
      </c>
      <c r="Z1664">
        <v>23</v>
      </c>
      <c r="AA1664" s="20">
        <v>44288</v>
      </c>
      <c r="AB1664" s="20">
        <v>44228</v>
      </c>
      <c r="AC1664" s="19">
        <f t="shared" si="251"/>
        <v>7840000</v>
      </c>
      <c r="AD1664">
        <v>22</v>
      </c>
      <c r="AE1664" s="20">
        <v>44250</v>
      </c>
      <c r="AF1664" s="20">
        <v>44256</v>
      </c>
      <c r="AG1664">
        <v>25</v>
      </c>
      <c r="AH1664" s="20">
        <v>44281</v>
      </c>
      <c r="AI1664" s="20">
        <v>44288</v>
      </c>
      <c r="AJ1664">
        <v>45</v>
      </c>
      <c r="AK1664" s="20">
        <v>44333</v>
      </c>
      <c r="AL1664" s="15">
        <f t="shared" si="245"/>
        <v>7840000</v>
      </c>
      <c r="AM1664">
        <v>8</v>
      </c>
      <c r="AN1664" s="20">
        <v>44578</v>
      </c>
      <c r="AO1664" s="20">
        <v>44638</v>
      </c>
      <c r="AU1664" s="19">
        <v>784000</v>
      </c>
      <c r="AV1664" s="19"/>
      <c r="AW1664" s="19"/>
      <c r="AX1664" s="19">
        <v>7056000</v>
      </c>
      <c r="BB1664" s="19">
        <f t="shared" si="253"/>
        <v>784000</v>
      </c>
      <c r="BC1664" s="15">
        <f t="shared" si="247"/>
        <v>7840000</v>
      </c>
      <c r="BD1664" s="15">
        <f t="shared" si="252"/>
        <v>7840000</v>
      </c>
      <c r="BE1664" t="str">
        <f t="shared" si="249"/>
        <v>OK</v>
      </c>
      <c r="BF1664">
        <f t="shared" si="250"/>
        <v>2</v>
      </c>
    </row>
    <row r="1665" spans="2:58" hidden="1">
      <c r="B1665" t="s">
        <v>17</v>
      </c>
      <c r="C1665" t="s">
        <v>514</v>
      </c>
      <c r="D1665" t="s">
        <v>1665</v>
      </c>
      <c r="E1665" t="s">
        <v>10</v>
      </c>
      <c r="F1665" t="s">
        <v>197</v>
      </c>
      <c r="G1665">
        <v>5911</v>
      </c>
      <c r="H1665">
        <v>10</v>
      </c>
      <c r="I1665" s="19">
        <v>7840000</v>
      </c>
      <c r="J1665" s="15">
        <v>784000</v>
      </c>
      <c r="L1665">
        <v>10</v>
      </c>
      <c r="M1665" t="s">
        <v>40</v>
      </c>
      <c r="N1665" t="s">
        <v>48</v>
      </c>
      <c r="O1665" t="s">
        <v>114</v>
      </c>
      <c r="P1665" t="s">
        <v>592</v>
      </c>
      <c r="Q1665" t="s">
        <v>53</v>
      </c>
      <c r="R1665" t="s">
        <v>117</v>
      </c>
      <c r="S1665" t="s">
        <v>118</v>
      </c>
      <c r="T1665" t="s">
        <v>199</v>
      </c>
      <c r="U1665" s="46" t="s">
        <v>152</v>
      </c>
      <c r="V1665" s="17" t="str">
        <f t="shared" si="243"/>
        <v>06-591101</v>
      </c>
      <c r="X1665" t="s">
        <v>40</v>
      </c>
      <c r="Y1665" s="20">
        <v>44265</v>
      </c>
      <c r="Z1665">
        <v>23</v>
      </c>
      <c r="AA1665" s="20">
        <v>44288</v>
      </c>
      <c r="AB1665" s="20">
        <v>44228</v>
      </c>
      <c r="AC1665" s="19">
        <f t="shared" si="251"/>
        <v>7840000</v>
      </c>
      <c r="AD1665">
        <v>22</v>
      </c>
      <c r="AE1665" s="20">
        <v>44250</v>
      </c>
      <c r="AF1665" s="20">
        <v>44256</v>
      </c>
      <c r="AG1665">
        <v>25</v>
      </c>
      <c r="AH1665" s="20">
        <v>44281</v>
      </c>
      <c r="AI1665" s="20">
        <v>44288</v>
      </c>
      <c r="AJ1665">
        <v>45</v>
      </c>
      <c r="AK1665" s="20">
        <v>44333</v>
      </c>
      <c r="AL1665" s="15">
        <f t="shared" si="245"/>
        <v>7840000</v>
      </c>
      <c r="AM1665">
        <v>8</v>
      </c>
      <c r="AN1665" s="20">
        <v>44578</v>
      </c>
      <c r="AO1665" s="20">
        <v>44638</v>
      </c>
      <c r="AU1665" s="19">
        <v>784000</v>
      </c>
      <c r="AV1665" s="19"/>
      <c r="AW1665" s="19"/>
      <c r="AX1665" s="19">
        <v>7056000</v>
      </c>
      <c r="BB1665" s="19">
        <f t="shared" si="253"/>
        <v>784000</v>
      </c>
      <c r="BC1665" s="15">
        <f t="shared" si="247"/>
        <v>7840000</v>
      </c>
      <c r="BD1665" s="15">
        <f t="shared" si="252"/>
        <v>7840000</v>
      </c>
      <c r="BE1665" t="str">
        <f t="shared" si="249"/>
        <v>OK</v>
      </c>
      <c r="BF1665">
        <f t="shared" si="250"/>
        <v>2</v>
      </c>
    </row>
    <row r="1666" spans="2:58" hidden="1">
      <c r="B1666" t="s">
        <v>17</v>
      </c>
      <c r="C1666" t="s">
        <v>548</v>
      </c>
      <c r="D1666" t="s">
        <v>1666</v>
      </c>
      <c r="E1666" t="s">
        <v>10</v>
      </c>
      <c r="F1666" t="s">
        <v>197</v>
      </c>
      <c r="G1666">
        <v>5911</v>
      </c>
      <c r="H1666">
        <v>15</v>
      </c>
      <c r="I1666" s="19">
        <v>11760000</v>
      </c>
      <c r="J1666" s="15">
        <v>784000</v>
      </c>
      <c r="L1666">
        <v>15</v>
      </c>
      <c r="M1666" t="s">
        <v>40</v>
      </c>
      <c r="N1666" t="s">
        <v>48</v>
      </c>
      <c r="O1666" t="s">
        <v>187</v>
      </c>
      <c r="P1666" t="s">
        <v>1667</v>
      </c>
      <c r="Q1666" t="s">
        <v>52</v>
      </c>
      <c r="R1666" t="s">
        <v>117</v>
      </c>
      <c r="S1666" t="s">
        <v>135</v>
      </c>
      <c r="T1666" t="s">
        <v>201</v>
      </c>
      <c r="U1666" s="46" t="s">
        <v>152</v>
      </c>
      <c r="V1666" s="17" t="str">
        <f t="shared" si="243"/>
        <v>06-591102</v>
      </c>
      <c r="X1666" t="s">
        <v>40</v>
      </c>
      <c r="Y1666" s="20">
        <v>44265</v>
      </c>
      <c r="Z1666">
        <v>23</v>
      </c>
      <c r="AA1666" s="20">
        <v>44288</v>
      </c>
      <c r="AB1666" s="20">
        <v>44228</v>
      </c>
      <c r="AC1666" s="19">
        <f t="shared" si="251"/>
        <v>11760000</v>
      </c>
      <c r="AD1666">
        <v>22</v>
      </c>
      <c r="AE1666" s="20">
        <v>44250</v>
      </c>
      <c r="AF1666" s="20">
        <v>44256</v>
      </c>
      <c r="AG1666">
        <v>25</v>
      </c>
      <c r="AH1666" s="20">
        <v>44281</v>
      </c>
      <c r="AI1666" s="20">
        <v>44288</v>
      </c>
      <c r="AJ1666">
        <v>45</v>
      </c>
      <c r="AK1666" s="20">
        <v>44333</v>
      </c>
      <c r="AL1666" s="15">
        <f t="shared" si="245"/>
        <v>11760000</v>
      </c>
      <c r="AM1666">
        <v>8</v>
      </c>
      <c r="AN1666" s="20">
        <v>44578</v>
      </c>
      <c r="AO1666" s="20">
        <v>44638</v>
      </c>
      <c r="AU1666" s="19">
        <v>1176000</v>
      </c>
      <c r="AV1666" s="19"/>
      <c r="AW1666" s="19"/>
      <c r="AX1666" s="19">
        <v>10584000</v>
      </c>
      <c r="BB1666" s="19">
        <f t="shared" si="253"/>
        <v>1176000</v>
      </c>
      <c r="BC1666" s="15">
        <f t="shared" ref="BC1666:BC1671" si="254">IF((SUM(AP1666:BA1666)=0),"---",(SUM(AP1666:BA1666)))</f>
        <v>11760000</v>
      </c>
      <c r="BD1666" s="15">
        <f t="shared" si="252"/>
        <v>11760000</v>
      </c>
      <c r="BE1666" t="str">
        <f t="shared" ref="BE1666:BE1671" si="255">IF(OR(BD1666="---",BC1666="---"),"---",IF(BD1666-BC1666=0,"OK","REVISAR"))</f>
        <v>OK</v>
      </c>
      <c r="BF1666">
        <f t="shared" ref="BF1666:BF1671" si="256">COUNT(AP1666:BA1666)</f>
        <v>2</v>
      </c>
    </row>
    <row r="1667" spans="2:58" hidden="1">
      <c r="B1667" t="s">
        <v>17</v>
      </c>
      <c r="C1667" t="s">
        <v>524</v>
      </c>
      <c r="D1667" t="s">
        <v>1666</v>
      </c>
      <c r="E1667" t="s">
        <v>10</v>
      </c>
      <c r="F1667" t="s">
        <v>197</v>
      </c>
      <c r="G1667">
        <v>5911</v>
      </c>
      <c r="H1667">
        <v>15</v>
      </c>
      <c r="I1667" s="19">
        <v>11760000</v>
      </c>
      <c r="J1667" s="15">
        <v>784000</v>
      </c>
      <c r="L1667">
        <v>15</v>
      </c>
      <c r="M1667" t="s">
        <v>40</v>
      </c>
      <c r="N1667" t="s">
        <v>48</v>
      </c>
      <c r="O1667" t="s">
        <v>187</v>
      </c>
      <c r="P1667" t="s">
        <v>1667</v>
      </c>
      <c r="Q1667" t="s">
        <v>52</v>
      </c>
      <c r="R1667" t="s">
        <v>117</v>
      </c>
      <c r="S1667" t="s">
        <v>135</v>
      </c>
      <c r="T1667" t="s">
        <v>201</v>
      </c>
      <c r="U1667" s="46" t="s">
        <v>152</v>
      </c>
      <c r="V1667" s="17" t="str">
        <f t="shared" si="243"/>
        <v>06-591102</v>
      </c>
      <c r="X1667" t="s">
        <v>40</v>
      </c>
      <c r="Y1667" s="20">
        <v>44265</v>
      </c>
      <c r="Z1667">
        <v>23</v>
      </c>
      <c r="AA1667" s="20">
        <v>44288</v>
      </c>
      <c r="AB1667" s="20">
        <v>44228</v>
      </c>
      <c r="AC1667" s="19">
        <f t="shared" si="251"/>
        <v>11760000</v>
      </c>
      <c r="AD1667">
        <v>22</v>
      </c>
      <c r="AE1667" s="20">
        <v>44250</v>
      </c>
      <c r="AF1667" s="20">
        <v>44256</v>
      </c>
      <c r="AG1667">
        <v>25</v>
      </c>
      <c r="AH1667" s="20">
        <v>44281</v>
      </c>
      <c r="AI1667" s="20">
        <v>44288</v>
      </c>
      <c r="AJ1667">
        <v>45</v>
      </c>
      <c r="AK1667" s="20">
        <v>44333</v>
      </c>
      <c r="AL1667" s="15">
        <f t="shared" si="245"/>
        <v>11760000</v>
      </c>
      <c r="AM1667">
        <v>8</v>
      </c>
      <c r="AN1667" s="20">
        <v>44578</v>
      </c>
      <c r="AO1667" s="20">
        <v>44638</v>
      </c>
      <c r="AU1667" s="19">
        <v>1176000</v>
      </c>
      <c r="AV1667" s="19"/>
      <c r="AW1667" s="19"/>
      <c r="AX1667" s="19">
        <v>10584000</v>
      </c>
      <c r="BB1667" s="19">
        <f t="shared" si="253"/>
        <v>1176000</v>
      </c>
      <c r="BC1667" s="15">
        <f t="shared" si="254"/>
        <v>11760000</v>
      </c>
      <c r="BD1667" s="15">
        <f t="shared" si="252"/>
        <v>11760000</v>
      </c>
      <c r="BE1667" t="str">
        <f t="shared" si="255"/>
        <v>OK</v>
      </c>
      <c r="BF1667">
        <f t="shared" si="256"/>
        <v>2</v>
      </c>
    </row>
    <row r="1668" spans="2:58" hidden="1">
      <c r="B1668" t="s">
        <v>17</v>
      </c>
      <c r="C1668" t="s">
        <v>514</v>
      </c>
      <c r="D1668" t="s">
        <v>1666</v>
      </c>
      <c r="E1668" t="s">
        <v>10</v>
      </c>
      <c r="F1668" t="s">
        <v>197</v>
      </c>
      <c r="G1668">
        <v>5911</v>
      </c>
      <c r="H1668">
        <v>15</v>
      </c>
      <c r="I1668" s="19">
        <v>11760000</v>
      </c>
      <c r="J1668" s="15">
        <v>784000</v>
      </c>
      <c r="L1668">
        <v>15</v>
      </c>
      <c r="M1668" t="s">
        <v>40</v>
      </c>
      <c r="N1668" t="s">
        <v>48</v>
      </c>
      <c r="O1668" t="s">
        <v>187</v>
      </c>
      <c r="P1668" t="s">
        <v>1667</v>
      </c>
      <c r="Q1668" t="s">
        <v>52</v>
      </c>
      <c r="R1668" t="s">
        <v>117</v>
      </c>
      <c r="S1668" t="s">
        <v>135</v>
      </c>
      <c r="T1668" t="s">
        <v>201</v>
      </c>
      <c r="U1668" s="46" t="s">
        <v>152</v>
      </c>
      <c r="V1668" s="17" t="str">
        <f t="shared" si="243"/>
        <v>06-591102</v>
      </c>
      <c r="X1668" t="s">
        <v>40</v>
      </c>
      <c r="Y1668" s="20">
        <v>44265</v>
      </c>
      <c r="Z1668">
        <v>23</v>
      </c>
      <c r="AA1668" s="20">
        <v>44288</v>
      </c>
      <c r="AB1668" s="20">
        <v>44228</v>
      </c>
      <c r="AC1668" s="19">
        <f t="shared" si="251"/>
        <v>11760000</v>
      </c>
      <c r="AD1668">
        <v>22</v>
      </c>
      <c r="AE1668" s="20">
        <v>44250</v>
      </c>
      <c r="AF1668" s="20">
        <v>44256</v>
      </c>
      <c r="AG1668">
        <v>25</v>
      </c>
      <c r="AH1668" s="20">
        <v>44281</v>
      </c>
      <c r="AI1668" s="20">
        <v>44288</v>
      </c>
      <c r="AJ1668">
        <v>45</v>
      </c>
      <c r="AK1668" s="20">
        <v>44333</v>
      </c>
      <c r="AL1668" s="15">
        <f t="shared" si="245"/>
        <v>11760000</v>
      </c>
      <c r="AM1668">
        <v>8</v>
      </c>
      <c r="AN1668" s="20">
        <v>44578</v>
      </c>
      <c r="AO1668" s="20">
        <v>44638</v>
      </c>
      <c r="AU1668" s="19">
        <v>1176000</v>
      </c>
      <c r="AV1668" s="19"/>
      <c r="AW1668" s="19"/>
      <c r="AX1668" s="19">
        <v>10584000</v>
      </c>
      <c r="BB1668" s="19">
        <f t="shared" si="253"/>
        <v>1176000</v>
      </c>
      <c r="BC1668" s="15">
        <f t="shared" si="254"/>
        <v>11760000</v>
      </c>
      <c r="BD1668" s="15">
        <f t="shared" si="252"/>
        <v>11760000</v>
      </c>
      <c r="BE1668" t="str">
        <f t="shared" si="255"/>
        <v>OK</v>
      </c>
      <c r="BF1668">
        <f t="shared" si="256"/>
        <v>2</v>
      </c>
    </row>
    <row r="1669" spans="2:58" hidden="1">
      <c r="B1669" t="s">
        <v>17</v>
      </c>
      <c r="C1669" t="s">
        <v>568</v>
      </c>
      <c r="D1669" t="s">
        <v>1668</v>
      </c>
      <c r="E1669" t="s">
        <v>10</v>
      </c>
      <c r="F1669" t="s">
        <v>197</v>
      </c>
      <c r="G1669">
        <v>5911</v>
      </c>
      <c r="H1669">
        <v>10</v>
      </c>
      <c r="I1669" s="19">
        <v>7840000</v>
      </c>
      <c r="J1669" s="15">
        <v>784000</v>
      </c>
      <c r="L1669">
        <v>10</v>
      </c>
      <c r="M1669" t="s">
        <v>40</v>
      </c>
      <c r="N1669" t="s">
        <v>48</v>
      </c>
      <c r="O1669" t="s">
        <v>146</v>
      </c>
      <c r="P1669" t="s">
        <v>1669</v>
      </c>
      <c r="Q1669" t="s">
        <v>116</v>
      </c>
      <c r="R1669" t="s">
        <v>117</v>
      </c>
      <c r="S1669" t="s">
        <v>135</v>
      </c>
      <c r="T1669" t="s">
        <v>201</v>
      </c>
      <c r="U1669" s="46" t="s">
        <v>152</v>
      </c>
      <c r="V1669" s="17" t="str">
        <f t="shared" si="243"/>
        <v>06-591102</v>
      </c>
      <c r="X1669" t="s">
        <v>40</v>
      </c>
      <c r="Y1669" s="20">
        <v>44265</v>
      </c>
      <c r="Z1669">
        <v>23</v>
      </c>
      <c r="AA1669" s="20">
        <v>44288</v>
      </c>
      <c r="AB1669" s="20">
        <v>44228</v>
      </c>
      <c r="AC1669" s="19">
        <f t="shared" si="251"/>
        <v>7840000</v>
      </c>
      <c r="AD1669">
        <v>22</v>
      </c>
      <c r="AE1669" s="20">
        <v>44250</v>
      </c>
      <c r="AF1669" s="20">
        <v>44256</v>
      </c>
      <c r="AG1669">
        <v>25</v>
      </c>
      <c r="AH1669" s="20">
        <v>44281</v>
      </c>
      <c r="AI1669" s="20">
        <v>44288</v>
      </c>
      <c r="AJ1669">
        <v>45</v>
      </c>
      <c r="AK1669" s="20">
        <v>44333</v>
      </c>
      <c r="AL1669" s="15">
        <f t="shared" si="245"/>
        <v>7840000</v>
      </c>
      <c r="AM1669">
        <v>8</v>
      </c>
      <c r="AN1669" s="20">
        <v>44578</v>
      </c>
      <c r="AO1669" s="20">
        <v>44638</v>
      </c>
      <c r="AU1669" s="19">
        <v>784000</v>
      </c>
      <c r="AV1669" s="19"/>
      <c r="AW1669" s="19"/>
      <c r="AX1669" s="19">
        <v>7056000</v>
      </c>
      <c r="BB1669" s="19">
        <f t="shared" si="253"/>
        <v>784000</v>
      </c>
      <c r="BC1669" s="15">
        <f t="shared" si="254"/>
        <v>7840000</v>
      </c>
      <c r="BD1669" s="15">
        <f t="shared" si="252"/>
        <v>7840000</v>
      </c>
      <c r="BE1669" t="str">
        <f t="shared" si="255"/>
        <v>OK</v>
      </c>
      <c r="BF1669">
        <f t="shared" si="256"/>
        <v>2</v>
      </c>
    </row>
    <row r="1670" spans="2:58" hidden="1">
      <c r="B1670" t="s">
        <v>17</v>
      </c>
      <c r="C1670" t="s">
        <v>569</v>
      </c>
      <c r="D1670" t="s">
        <v>1668</v>
      </c>
      <c r="E1670" t="s">
        <v>10</v>
      </c>
      <c r="F1670" t="s">
        <v>197</v>
      </c>
      <c r="G1670">
        <v>5911</v>
      </c>
      <c r="H1670">
        <v>10</v>
      </c>
      <c r="I1670" s="19">
        <v>7840000</v>
      </c>
      <c r="J1670" s="15">
        <v>784000</v>
      </c>
      <c r="L1670">
        <v>10</v>
      </c>
      <c r="M1670" t="s">
        <v>40</v>
      </c>
      <c r="N1670" t="s">
        <v>48</v>
      </c>
      <c r="O1670" t="s">
        <v>146</v>
      </c>
      <c r="P1670" t="s">
        <v>1669</v>
      </c>
      <c r="Q1670" t="s">
        <v>116</v>
      </c>
      <c r="R1670" t="s">
        <v>117</v>
      </c>
      <c r="S1670" t="s">
        <v>135</v>
      </c>
      <c r="T1670" t="s">
        <v>201</v>
      </c>
      <c r="U1670" s="46" t="s">
        <v>152</v>
      </c>
      <c r="V1670" s="17" t="str">
        <f t="shared" si="243"/>
        <v>06-591102</v>
      </c>
      <c r="X1670" t="s">
        <v>40</v>
      </c>
      <c r="Y1670" s="20">
        <v>44265</v>
      </c>
      <c r="Z1670">
        <v>23</v>
      </c>
      <c r="AA1670" s="20">
        <v>44288</v>
      </c>
      <c r="AB1670" s="20">
        <v>44228</v>
      </c>
      <c r="AC1670" s="19">
        <f t="shared" si="251"/>
        <v>7840000</v>
      </c>
      <c r="AD1670">
        <v>22</v>
      </c>
      <c r="AE1670" s="20">
        <v>44250</v>
      </c>
      <c r="AF1670" s="20">
        <v>44256</v>
      </c>
      <c r="AG1670">
        <v>25</v>
      </c>
      <c r="AH1670" s="20">
        <v>44281</v>
      </c>
      <c r="AI1670" s="20">
        <v>44288</v>
      </c>
      <c r="AJ1670">
        <v>45</v>
      </c>
      <c r="AK1670" s="20">
        <v>44333</v>
      </c>
      <c r="AL1670" s="15">
        <f t="shared" si="245"/>
        <v>7840000</v>
      </c>
      <c r="AM1670">
        <v>8</v>
      </c>
      <c r="AN1670" s="20">
        <v>44578</v>
      </c>
      <c r="AO1670" s="20">
        <v>44638</v>
      </c>
      <c r="AU1670" s="19">
        <v>784000</v>
      </c>
      <c r="AV1670" s="19"/>
      <c r="AW1670" s="19"/>
      <c r="AX1670" s="19">
        <v>7056000</v>
      </c>
      <c r="BB1670" s="19">
        <f t="shared" si="253"/>
        <v>784000</v>
      </c>
      <c r="BC1670" s="15">
        <f t="shared" si="254"/>
        <v>7840000</v>
      </c>
      <c r="BD1670" s="15">
        <f t="shared" si="252"/>
        <v>7840000</v>
      </c>
      <c r="BE1670" t="str">
        <f t="shared" si="255"/>
        <v>OK</v>
      </c>
      <c r="BF1670">
        <f t="shared" si="256"/>
        <v>2</v>
      </c>
    </row>
    <row r="1671" spans="2:58" hidden="1">
      <c r="B1671" t="s">
        <v>17</v>
      </c>
      <c r="C1671" t="s">
        <v>571</v>
      </c>
      <c r="D1671" t="s">
        <v>1668</v>
      </c>
      <c r="E1671" t="s">
        <v>10</v>
      </c>
      <c r="F1671" t="s">
        <v>197</v>
      </c>
      <c r="G1671">
        <v>5911</v>
      </c>
      <c r="H1671">
        <v>10</v>
      </c>
      <c r="I1671" s="19">
        <v>7840000</v>
      </c>
      <c r="J1671" s="15">
        <v>784000</v>
      </c>
      <c r="L1671">
        <v>10</v>
      </c>
      <c r="M1671" t="s">
        <v>40</v>
      </c>
      <c r="N1671" t="s">
        <v>48</v>
      </c>
      <c r="O1671" t="s">
        <v>146</v>
      </c>
      <c r="P1671" t="s">
        <v>1669</v>
      </c>
      <c r="Q1671" t="s">
        <v>116</v>
      </c>
      <c r="R1671" t="s">
        <v>117</v>
      </c>
      <c r="S1671" t="s">
        <v>135</v>
      </c>
      <c r="T1671" t="s">
        <v>201</v>
      </c>
      <c r="U1671" s="46" t="s">
        <v>152</v>
      </c>
      <c r="V1671" s="17" t="str">
        <f t="shared" si="243"/>
        <v>06-591102</v>
      </c>
      <c r="X1671" t="s">
        <v>40</v>
      </c>
      <c r="Y1671" s="20">
        <v>44265</v>
      </c>
      <c r="Z1671">
        <v>23</v>
      </c>
      <c r="AA1671" s="20">
        <v>44288</v>
      </c>
      <c r="AB1671" s="20">
        <v>44228</v>
      </c>
      <c r="AC1671" s="19">
        <f t="shared" si="251"/>
        <v>7840000</v>
      </c>
      <c r="AD1671">
        <v>22</v>
      </c>
      <c r="AE1671" s="20">
        <v>44250</v>
      </c>
      <c r="AF1671" s="20">
        <v>44256</v>
      </c>
      <c r="AG1671">
        <v>25</v>
      </c>
      <c r="AH1671" s="20">
        <v>44281</v>
      </c>
      <c r="AI1671" s="20">
        <v>44288</v>
      </c>
      <c r="AJ1671">
        <v>45</v>
      </c>
      <c r="AK1671" s="20">
        <v>44333</v>
      </c>
      <c r="AL1671" s="15">
        <f t="shared" si="245"/>
        <v>7840000</v>
      </c>
      <c r="AM1671">
        <v>8</v>
      </c>
      <c r="AN1671" s="20">
        <v>44578</v>
      </c>
      <c r="AO1671" s="20">
        <v>44638</v>
      </c>
      <c r="AU1671" s="19">
        <v>784000</v>
      </c>
      <c r="AV1671" s="19"/>
      <c r="AW1671" s="19"/>
      <c r="AX1671" s="19">
        <v>7056000</v>
      </c>
      <c r="BB1671" s="19">
        <f t="shared" si="253"/>
        <v>784000</v>
      </c>
      <c r="BC1671" s="15">
        <f t="shared" si="254"/>
        <v>7840000</v>
      </c>
      <c r="BD1671" s="15">
        <f t="shared" si="252"/>
        <v>7840000</v>
      </c>
      <c r="BE1671" t="str">
        <f t="shared" si="255"/>
        <v>OK</v>
      </c>
      <c r="BF1671">
        <f t="shared" si="256"/>
        <v>2</v>
      </c>
    </row>
    <row r="1672" spans="2:58">
      <c r="B1672" t="s">
        <v>27</v>
      </c>
      <c r="C1672" t="s">
        <v>1670</v>
      </c>
      <c r="D1672" t="s">
        <v>1671</v>
      </c>
      <c r="E1672" t="s">
        <v>9</v>
      </c>
      <c r="F1672" t="s">
        <v>180</v>
      </c>
      <c r="G1672">
        <v>5811</v>
      </c>
      <c r="H1672">
        <v>89</v>
      </c>
      <c r="I1672" s="19">
        <v>75650000</v>
      </c>
      <c r="J1672" s="15">
        <v>850000</v>
      </c>
      <c r="K1672">
        <v>89</v>
      </c>
      <c r="M1672" t="s">
        <v>40</v>
      </c>
      <c r="N1672" t="s">
        <v>48</v>
      </c>
      <c r="O1672" t="s">
        <v>114</v>
      </c>
      <c r="P1672" t="s">
        <v>1672</v>
      </c>
      <c r="Q1672" t="s">
        <v>53</v>
      </c>
      <c r="R1672" t="s">
        <v>117</v>
      </c>
      <c r="S1672" t="s">
        <v>118</v>
      </c>
      <c r="T1672" t="s">
        <v>183</v>
      </c>
      <c r="U1672" t="s">
        <v>1673</v>
      </c>
      <c r="V1672" s="17" t="s">
        <v>1674</v>
      </c>
      <c r="W1672" t="s">
        <v>1675</v>
      </c>
      <c r="X1672" t="s">
        <v>40</v>
      </c>
      <c r="Y1672" s="20">
        <v>44277</v>
      </c>
      <c r="Z1672" s="16">
        <v>21</v>
      </c>
      <c r="AA1672" s="20">
        <v>44295</v>
      </c>
      <c r="AB1672" s="20">
        <v>44244</v>
      </c>
      <c r="AD1672">
        <v>15</v>
      </c>
      <c r="AE1672" s="20">
        <v>44259</v>
      </c>
      <c r="AF1672" s="20">
        <v>44265</v>
      </c>
      <c r="AG1672">
        <v>38</v>
      </c>
      <c r="AH1672" s="20">
        <v>44302</v>
      </c>
      <c r="AI1672" s="20">
        <v>44321</v>
      </c>
      <c r="AJ1672">
        <v>14</v>
      </c>
      <c r="AK1672" s="20">
        <v>44335</v>
      </c>
      <c r="AM1672" s="16">
        <v>8</v>
      </c>
      <c r="AN1672" s="20">
        <v>44580</v>
      </c>
      <c r="AO1672" s="20">
        <v>44640</v>
      </c>
      <c r="AT1672">
        <v>5865000</v>
      </c>
      <c r="AU1672" s="19">
        <v>17000000</v>
      </c>
      <c r="AV1672" s="19"/>
      <c r="AW1672" s="19">
        <v>52785000</v>
      </c>
      <c r="AX1672" s="19"/>
      <c r="AY1672" s="19"/>
      <c r="AZ1672" s="19"/>
      <c r="BA1672" s="19"/>
      <c r="BB1672" s="19">
        <f t="shared" ref="BB1672:BB1718" si="257">SUM(AP1672:AV1672)</f>
        <v>22865000</v>
      </c>
      <c r="BC1672" s="15">
        <f t="shared" ref="BC1672:BC1718" si="258">IF((SUM(AP1672:BA1672)=0),"---",(SUM(AP1672:BA1672)))</f>
        <v>75650000</v>
      </c>
      <c r="BD1672" s="15">
        <f t="shared" ref="BD1672:BD1718" si="259">I1672</f>
        <v>75650000</v>
      </c>
      <c r="BE1672" t="str">
        <f t="shared" ref="BE1672:BE1718" si="260">IF(OR(BD1672="---",BC1672="---"),"---",IF(BD1672-BC1672=0,"OK","REVISAR"))</f>
        <v>OK</v>
      </c>
      <c r="BF1672">
        <f t="shared" ref="BF1672:BF1718" si="261">COUNT(AP1672:BA1672)</f>
        <v>3</v>
      </c>
    </row>
    <row r="1673" spans="2:58">
      <c r="B1673" t="s">
        <v>27</v>
      </c>
      <c r="C1673" t="s">
        <v>1676</v>
      </c>
      <c r="D1673" t="s">
        <v>1671</v>
      </c>
      <c r="E1673" t="s">
        <v>9</v>
      </c>
      <c r="F1673" t="s">
        <v>180</v>
      </c>
      <c r="G1673">
        <v>5811</v>
      </c>
      <c r="H1673">
        <v>30</v>
      </c>
      <c r="I1673" s="19">
        <v>25500000</v>
      </c>
      <c r="J1673" s="15">
        <v>850000</v>
      </c>
      <c r="K1673">
        <v>30</v>
      </c>
      <c r="M1673" t="s">
        <v>40</v>
      </c>
      <c r="N1673" t="s">
        <v>48</v>
      </c>
      <c r="O1673" t="s">
        <v>114</v>
      </c>
      <c r="P1673" t="s">
        <v>1672</v>
      </c>
      <c r="Q1673" t="s">
        <v>53</v>
      </c>
      <c r="R1673" t="s">
        <v>117</v>
      </c>
      <c r="S1673" t="s">
        <v>118</v>
      </c>
      <c r="T1673" t="s">
        <v>183</v>
      </c>
      <c r="U1673" t="s">
        <v>1673</v>
      </c>
      <c r="V1673" s="17" t="s">
        <v>1674</v>
      </c>
      <c r="W1673" t="s">
        <v>1675</v>
      </c>
      <c r="X1673" t="s">
        <v>40</v>
      </c>
      <c r="Y1673" s="20">
        <v>44277</v>
      </c>
      <c r="Z1673" s="16">
        <v>21</v>
      </c>
      <c r="AA1673" s="20">
        <v>44295</v>
      </c>
      <c r="AB1673" s="20">
        <v>44244</v>
      </c>
      <c r="AD1673">
        <v>15</v>
      </c>
      <c r="AE1673" s="20">
        <v>44259</v>
      </c>
      <c r="AF1673" s="20">
        <v>44265</v>
      </c>
      <c r="AG1673">
        <v>38</v>
      </c>
      <c r="AH1673" s="20">
        <v>44302</v>
      </c>
      <c r="AI1673" s="20">
        <v>44321</v>
      </c>
      <c r="AJ1673">
        <v>14</v>
      </c>
      <c r="AK1673" s="20">
        <v>44335</v>
      </c>
      <c r="AM1673" s="16">
        <v>8</v>
      </c>
      <c r="AN1673" s="20">
        <v>44580</v>
      </c>
      <c r="AO1673" s="20">
        <v>44640</v>
      </c>
      <c r="AT1673">
        <v>2550000</v>
      </c>
      <c r="AU1673" s="19"/>
      <c r="AV1673" s="19"/>
      <c r="AW1673" s="19">
        <v>22950000</v>
      </c>
      <c r="AX1673" s="19"/>
      <c r="AY1673" s="19"/>
      <c r="AZ1673" s="19"/>
      <c r="BA1673" s="19"/>
      <c r="BB1673" s="19">
        <f t="shared" si="257"/>
        <v>2550000</v>
      </c>
      <c r="BC1673" s="15">
        <f t="shared" si="258"/>
        <v>25500000</v>
      </c>
      <c r="BD1673" s="15">
        <f t="shared" si="259"/>
        <v>25500000</v>
      </c>
      <c r="BE1673" t="str">
        <f t="shared" si="260"/>
        <v>OK</v>
      </c>
      <c r="BF1673">
        <f t="shared" si="261"/>
        <v>2</v>
      </c>
    </row>
    <row r="1674" spans="2:58">
      <c r="B1674" t="s">
        <v>27</v>
      </c>
      <c r="C1674" t="s">
        <v>1677</v>
      </c>
      <c r="D1674" t="s">
        <v>1678</v>
      </c>
      <c r="E1674" t="s">
        <v>9</v>
      </c>
      <c r="F1674" t="s">
        <v>180</v>
      </c>
      <c r="G1674">
        <v>5811</v>
      </c>
      <c r="H1674">
        <v>40</v>
      </c>
      <c r="I1674" s="19">
        <v>34000000</v>
      </c>
      <c r="J1674" s="15">
        <v>850000</v>
      </c>
      <c r="K1674">
        <v>40</v>
      </c>
      <c r="M1674" t="s">
        <v>40</v>
      </c>
      <c r="N1674" t="s">
        <v>48</v>
      </c>
      <c r="O1674" t="s">
        <v>114</v>
      </c>
      <c r="P1674" t="s">
        <v>1672</v>
      </c>
      <c r="Q1674" t="s">
        <v>53</v>
      </c>
      <c r="R1674" t="s">
        <v>117</v>
      </c>
      <c r="S1674" t="s">
        <v>118</v>
      </c>
      <c r="T1674" t="s">
        <v>183</v>
      </c>
      <c r="U1674" t="s">
        <v>1673</v>
      </c>
      <c r="V1674" s="17" t="s">
        <v>1674</v>
      </c>
      <c r="W1674" t="s">
        <v>1679</v>
      </c>
      <c r="X1674" t="s">
        <v>40</v>
      </c>
      <c r="Y1674" s="20">
        <v>44277</v>
      </c>
      <c r="Z1674" s="16">
        <v>21</v>
      </c>
      <c r="AA1674" s="20">
        <v>44295</v>
      </c>
      <c r="AB1674" s="20">
        <v>44244</v>
      </c>
      <c r="AD1674">
        <v>15</v>
      </c>
      <c r="AE1674" s="20">
        <v>44259</v>
      </c>
      <c r="AF1674" s="20">
        <v>44265</v>
      </c>
      <c r="AG1674">
        <v>38</v>
      </c>
      <c r="AH1674" s="20">
        <v>44302</v>
      </c>
      <c r="AI1674" s="20">
        <v>44321</v>
      </c>
      <c r="AJ1674">
        <v>14</v>
      </c>
      <c r="AK1674" s="20">
        <v>44341</v>
      </c>
      <c r="AM1674" s="16">
        <v>8</v>
      </c>
      <c r="AN1674" s="20">
        <v>44586</v>
      </c>
      <c r="AO1674" s="20">
        <v>44646</v>
      </c>
      <c r="AT1674">
        <v>3400000</v>
      </c>
      <c r="AU1674" s="19"/>
      <c r="AV1674" s="19"/>
      <c r="AW1674" s="19">
        <v>30600000</v>
      </c>
      <c r="AX1674" s="19"/>
      <c r="AY1674" s="19"/>
      <c r="AZ1674" s="19"/>
      <c r="BA1674" s="19"/>
      <c r="BB1674" s="19">
        <f t="shared" si="257"/>
        <v>3400000</v>
      </c>
      <c r="BC1674" s="15">
        <f t="shared" si="258"/>
        <v>34000000</v>
      </c>
      <c r="BD1674" s="15">
        <f t="shared" si="259"/>
        <v>34000000</v>
      </c>
      <c r="BE1674" t="str">
        <f t="shared" si="260"/>
        <v>OK</v>
      </c>
      <c r="BF1674">
        <f t="shared" si="261"/>
        <v>2</v>
      </c>
    </row>
    <row r="1675" spans="2:58">
      <c r="B1675" t="s">
        <v>27</v>
      </c>
      <c r="C1675" t="s">
        <v>1680</v>
      </c>
      <c r="D1675" t="s">
        <v>1678</v>
      </c>
      <c r="E1675" t="s">
        <v>9</v>
      </c>
      <c r="F1675" t="s">
        <v>180</v>
      </c>
      <c r="G1675">
        <v>5811</v>
      </c>
      <c r="H1675">
        <v>30</v>
      </c>
      <c r="I1675" s="19">
        <v>25500000</v>
      </c>
      <c r="J1675" s="15">
        <v>850000</v>
      </c>
      <c r="K1675">
        <v>30</v>
      </c>
      <c r="M1675" t="s">
        <v>40</v>
      </c>
      <c r="N1675" t="s">
        <v>48</v>
      </c>
      <c r="O1675" t="s">
        <v>114</v>
      </c>
      <c r="P1675" t="s">
        <v>1672</v>
      </c>
      <c r="Q1675" t="s">
        <v>53</v>
      </c>
      <c r="R1675" t="s">
        <v>117</v>
      </c>
      <c r="S1675" t="s">
        <v>118</v>
      </c>
      <c r="T1675" t="s">
        <v>183</v>
      </c>
      <c r="U1675" t="s">
        <v>1673</v>
      </c>
      <c r="V1675" s="17" t="s">
        <v>1674</v>
      </c>
      <c r="W1675" t="s">
        <v>1679</v>
      </c>
      <c r="X1675" t="s">
        <v>40</v>
      </c>
      <c r="Y1675" s="20">
        <v>44277</v>
      </c>
      <c r="Z1675" s="16">
        <v>21</v>
      </c>
      <c r="AA1675" s="20">
        <v>44295</v>
      </c>
      <c r="AB1675" s="20">
        <v>44244</v>
      </c>
      <c r="AD1675">
        <v>15</v>
      </c>
      <c r="AE1675" s="20">
        <v>44259</v>
      </c>
      <c r="AF1675" s="20">
        <v>44265</v>
      </c>
      <c r="AG1675">
        <v>38</v>
      </c>
      <c r="AH1675" s="20">
        <v>44302</v>
      </c>
      <c r="AI1675" s="20">
        <v>44321</v>
      </c>
      <c r="AJ1675">
        <v>14</v>
      </c>
      <c r="AK1675" s="20">
        <v>44341</v>
      </c>
      <c r="AM1675" s="16">
        <v>8</v>
      </c>
      <c r="AN1675" s="20">
        <v>44586</v>
      </c>
      <c r="AO1675" s="20">
        <v>44646</v>
      </c>
      <c r="AT1675">
        <v>2550000</v>
      </c>
      <c r="AU1675" s="19"/>
      <c r="AV1675" s="19"/>
      <c r="AW1675" s="19">
        <v>22950000</v>
      </c>
      <c r="AX1675" s="19"/>
      <c r="AY1675" s="19"/>
      <c r="AZ1675" s="19"/>
      <c r="BA1675" s="19"/>
      <c r="BB1675" s="19">
        <f t="shared" si="257"/>
        <v>2550000</v>
      </c>
      <c r="BC1675" s="15">
        <f t="shared" si="258"/>
        <v>25500000</v>
      </c>
      <c r="BD1675" s="15">
        <f t="shared" si="259"/>
        <v>25500000</v>
      </c>
      <c r="BE1675" t="str">
        <f t="shared" si="260"/>
        <v>OK</v>
      </c>
      <c r="BF1675">
        <f t="shared" si="261"/>
        <v>2</v>
      </c>
    </row>
    <row r="1676" spans="2:58">
      <c r="B1676" t="s">
        <v>27</v>
      </c>
      <c r="C1676" t="s">
        <v>1681</v>
      </c>
      <c r="D1676" t="s">
        <v>1678</v>
      </c>
      <c r="E1676" t="s">
        <v>9</v>
      </c>
      <c r="F1676" t="s">
        <v>180</v>
      </c>
      <c r="G1676">
        <v>5811</v>
      </c>
      <c r="H1676">
        <v>20</v>
      </c>
      <c r="I1676" s="19">
        <v>17000000</v>
      </c>
      <c r="J1676" s="15">
        <v>850000</v>
      </c>
      <c r="K1676">
        <v>20</v>
      </c>
      <c r="M1676" t="s">
        <v>40</v>
      </c>
      <c r="N1676" t="s">
        <v>48</v>
      </c>
      <c r="O1676" t="s">
        <v>114</v>
      </c>
      <c r="P1676" t="s">
        <v>1672</v>
      </c>
      <c r="Q1676" t="s">
        <v>53</v>
      </c>
      <c r="R1676" t="s">
        <v>117</v>
      </c>
      <c r="S1676" t="s">
        <v>118</v>
      </c>
      <c r="T1676" t="s">
        <v>183</v>
      </c>
      <c r="U1676" t="s">
        <v>1673</v>
      </c>
      <c r="V1676" s="17" t="s">
        <v>1674</v>
      </c>
      <c r="W1676" t="s">
        <v>1679</v>
      </c>
      <c r="X1676" t="s">
        <v>40</v>
      </c>
      <c r="Y1676" s="20">
        <v>44277</v>
      </c>
      <c r="Z1676" s="16">
        <v>21</v>
      </c>
      <c r="AA1676" s="20">
        <v>44295</v>
      </c>
      <c r="AB1676" s="20">
        <v>44244</v>
      </c>
      <c r="AD1676">
        <v>15</v>
      </c>
      <c r="AE1676" s="20">
        <v>44259</v>
      </c>
      <c r="AF1676" s="20">
        <v>44265</v>
      </c>
      <c r="AG1676">
        <v>38</v>
      </c>
      <c r="AH1676" s="20">
        <v>44302</v>
      </c>
      <c r="AI1676" s="20">
        <v>44321</v>
      </c>
      <c r="AJ1676">
        <v>14</v>
      </c>
      <c r="AK1676" s="20">
        <v>44341</v>
      </c>
      <c r="AM1676" s="16">
        <v>8</v>
      </c>
      <c r="AN1676" s="20">
        <v>44586</v>
      </c>
      <c r="AO1676" s="20">
        <v>44646</v>
      </c>
      <c r="AT1676">
        <v>1700000</v>
      </c>
      <c r="AU1676" s="19"/>
      <c r="AV1676" s="19"/>
      <c r="AW1676" s="19">
        <v>15300000</v>
      </c>
      <c r="AX1676" s="19"/>
      <c r="AY1676" s="19"/>
      <c r="AZ1676" s="19"/>
      <c r="BA1676" s="19"/>
      <c r="BB1676" s="19">
        <f t="shared" si="257"/>
        <v>1700000</v>
      </c>
      <c r="BC1676" s="15">
        <f t="shared" si="258"/>
        <v>17000000</v>
      </c>
      <c r="BD1676" s="15">
        <f t="shared" si="259"/>
        <v>17000000</v>
      </c>
      <c r="BE1676" t="str">
        <f t="shared" si="260"/>
        <v>OK</v>
      </c>
      <c r="BF1676">
        <f t="shared" si="261"/>
        <v>2</v>
      </c>
    </row>
    <row r="1677" spans="2:58" hidden="1">
      <c r="B1677" t="s">
        <v>27</v>
      </c>
      <c r="C1677" t="s">
        <v>1670</v>
      </c>
      <c r="D1677" t="s">
        <v>1682</v>
      </c>
      <c r="E1677" t="s">
        <v>4</v>
      </c>
      <c r="F1677" t="s">
        <v>396</v>
      </c>
      <c r="G1677">
        <v>8913</v>
      </c>
      <c r="H1677">
        <v>39</v>
      </c>
      <c r="I1677" s="19">
        <v>18300000</v>
      </c>
      <c r="J1677" s="15">
        <v>610000</v>
      </c>
      <c r="L1677">
        <v>30</v>
      </c>
      <c r="M1677" t="s">
        <v>40</v>
      </c>
      <c r="N1677" t="s">
        <v>48</v>
      </c>
      <c r="O1677" t="s">
        <v>114</v>
      </c>
      <c r="P1677" t="s">
        <v>1683</v>
      </c>
      <c r="Q1677" t="s">
        <v>53</v>
      </c>
      <c r="R1677" t="s">
        <v>117</v>
      </c>
      <c r="S1677" t="s">
        <v>118</v>
      </c>
      <c r="T1677" t="s">
        <v>398</v>
      </c>
      <c r="U1677" t="s">
        <v>1673</v>
      </c>
      <c r="V1677" s="17" t="s">
        <v>1684</v>
      </c>
      <c r="W1677" t="s">
        <v>1685</v>
      </c>
      <c r="X1677" t="s">
        <v>113</v>
      </c>
      <c r="Y1677" s="20">
        <v>44277</v>
      </c>
      <c r="Z1677" s="16">
        <v>21</v>
      </c>
      <c r="AA1677" s="20">
        <v>44295</v>
      </c>
      <c r="AB1677" s="20">
        <v>44259</v>
      </c>
      <c r="AD1677">
        <v>11</v>
      </c>
      <c r="AE1677" s="20">
        <v>44270</v>
      </c>
      <c r="AF1677" s="20">
        <v>44272</v>
      </c>
      <c r="AH1677" s="20">
        <v>44305</v>
      </c>
      <c r="AI1677" s="20"/>
      <c r="AK1677" s="20"/>
      <c r="AN1677" s="20" t="s">
        <v>1159</v>
      </c>
      <c r="AO1677" s="20" t="s">
        <v>1159</v>
      </c>
      <c r="AU1677" s="19"/>
      <c r="AV1677" s="19"/>
      <c r="AW1677" s="19"/>
      <c r="AX1677" s="19"/>
      <c r="AY1677" s="19"/>
      <c r="AZ1677" s="19"/>
      <c r="BA1677" s="19"/>
      <c r="BB1677" s="19">
        <f t="shared" si="257"/>
        <v>0</v>
      </c>
      <c r="BC1677" s="15" t="str">
        <f t="shared" si="258"/>
        <v>---</v>
      </c>
      <c r="BD1677" s="15">
        <f t="shared" si="259"/>
        <v>18300000</v>
      </c>
      <c r="BE1677" t="str">
        <f t="shared" si="260"/>
        <v>---</v>
      </c>
      <c r="BF1677">
        <f t="shared" si="261"/>
        <v>0</v>
      </c>
    </row>
    <row r="1678" spans="2:58" hidden="1">
      <c r="B1678" t="s">
        <v>27</v>
      </c>
      <c r="C1678" t="s">
        <v>1686</v>
      </c>
      <c r="D1678" t="s">
        <v>1682</v>
      </c>
      <c r="E1678" t="s">
        <v>4</v>
      </c>
      <c r="F1678" t="s">
        <v>396</v>
      </c>
      <c r="G1678">
        <v>8913</v>
      </c>
      <c r="H1678">
        <v>3</v>
      </c>
      <c r="I1678" s="19">
        <v>7320000</v>
      </c>
      <c r="J1678" s="15">
        <v>610000</v>
      </c>
      <c r="L1678">
        <v>12</v>
      </c>
      <c r="M1678" t="s">
        <v>40</v>
      </c>
      <c r="N1678" t="s">
        <v>48</v>
      </c>
      <c r="O1678" t="s">
        <v>114</v>
      </c>
      <c r="P1678" t="s">
        <v>1683</v>
      </c>
      <c r="Q1678" t="s">
        <v>53</v>
      </c>
      <c r="R1678" t="s">
        <v>117</v>
      </c>
      <c r="S1678" t="s">
        <v>118</v>
      </c>
      <c r="T1678" t="s">
        <v>398</v>
      </c>
      <c r="U1678" t="s">
        <v>1673</v>
      </c>
      <c r="V1678" s="17" t="s">
        <v>1684</v>
      </c>
      <c r="W1678" t="s">
        <v>1685</v>
      </c>
      <c r="X1678" t="s">
        <v>113</v>
      </c>
      <c r="Y1678" s="20">
        <v>44277</v>
      </c>
      <c r="Z1678" s="16">
        <v>21</v>
      </c>
      <c r="AA1678" s="20">
        <v>44295</v>
      </c>
      <c r="AB1678" s="20">
        <v>44259</v>
      </c>
      <c r="AD1678">
        <v>11</v>
      </c>
      <c r="AE1678" s="20">
        <v>44270</v>
      </c>
      <c r="AF1678" s="20">
        <v>44272</v>
      </c>
      <c r="AH1678" s="20">
        <v>44305</v>
      </c>
      <c r="AI1678" s="20"/>
      <c r="AK1678" s="20"/>
      <c r="AN1678" s="20" t="s">
        <v>1159</v>
      </c>
      <c r="AO1678" s="20" t="s">
        <v>1159</v>
      </c>
      <c r="AU1678" s="19"/>
      <c r="AV1678" s="19"/>
      <c r="AW1678" s="19"/>
      <c r="AX1678" s="19"/>
      <c r="AY1678" s="19"/>
      <c r="AZ1678" s="19"/>
      <c r="BA1678" s="19"/>
      <c r="BB1678" s="19">
        <f t="shared" si="257"/>
        <v>0</v>
      </c>
      <c r="BC1678" s="15" t="str">
        <f t="shared" si="258"/>
        <v>---</v>
      </c>
      <c r="BD1678" s="15">
        <f t="shared" si="259"/>
        <v>7320000</v>
      </c>
      <c r="BE1678" t="str">
        <f t="shared" si="260"/>
        <v>---</v>
      </c>
      <c r="BF1678">
        <f t="shared" si="261"/>
        <v>0</v>
      </c>
    </row>
    <row r="1679" spans="2:58" hidden="1">
      <c r="B1679" t="s">
        <v>27</v>
      </c>
      <c r="C1679" t="s">
        <v>1670</v>
      </c>
      <c r="D1679" t="s">
        <v>1682</v>
      </c>
      <c r="E1679" t="s">
        <v>4</v>
      </c>
      <c r="F1679" t="s">
        <v>396</v>
      </c>
      <c r="G1679">
        <v>8913</v>
      </c>
      <c r="H1679">
        <v>39</v>
      </c>
      <c r="I1679" s="19">
        <v>18300000</v>
      </c>
      <c r="J1679" s="15">
        <v>610000</v>
      </c>
      <c r="L1679">
        <v>30</v>
      </c>
      <c r="M1679" t="s">
        <v>40</v>
      </c>
      <c r="N1679" t="s">
        <v>48</v>
      </c>
      <c r="O1679" t="s">
        <v>114</v>
      </c>
      <c r="P1679" t="s">
        <v>1683</v>
      </c>
      <c r="Q1679" t="s">
        <v>53</v>
      </c>
      <c r="R1679" t="s">
        <v>117</v>
      </c>
      <c r="S1679" t="s">
        <v>135</v>
      </c>
      <c r="T1679" t="s">
        <v>1687</v>
      </c>
      <c r="U1679" t="s">
        <v>1673</v>
      </c>
      <c r="V1679" s="17" t="s">
        <v>1688</v>
      </c>
      <c r="W1679" t="s">
        <v>1689</v>
      </c>
      <c r="X1679" t="s">
        <v>40</v>
      </c>
      <c r="Y1679" s="20">
        <v>44277</v>
      </c>
      <c r="Z1679" s="16">
        <v>21</v>
      </c>
      <c r="AA1679" s="20">
        <v>44295</v>
      </c>
      <c r="AB1679" s="20">
        <v>44323</v>
      </c>
      <c r="AD1679">
        <v>13</v>
      </c>
      <c r="AE1679" s="20">
        <v>44336</v>
      </c>
      <c r="AF1679" s="20">
        <v>44341</v>
      </c>
      <c r="AH1679" s="20">
        <v>44364</v>
      </c>
      <c r="AI1679" s="20">
        <v>44369</v>
      </c>
      <c r="AJ1679">
        <v>7</v>
      </c>
      <c r="AK1679" s="20">
        <v>44376</v>
      </c>
      <c r="AM1679" s="16">
        <v>8</v>
      </c>
      <c r="AN1679" s="20">
        <v>44620</v>
      </c>
      <c r="AO1679" s="20">
        <v>44680</v>
      </c>
      <c r="AU1679" s="19"/>
      <c r="AV1679" s="19">
        <v>1830000</v>
      </c>
      <c r="AW1679" s="19"/>
      <c r="AX1679" s="19"/>
      <c r="AY1679" s="19">
        <v>16470000</v>
      </c>
      <c r="AZ1679" s="19"/>
      <c r="BA1679" s="19"/>
      <c r="BB1679" s="19">
        <f t="shared" si="257"/>
        <v>1830000</v>
      </c>
      <c r="BC1679" s="15">
        <f t="shared" si="258"/>
        <v>18300000</v>
      </c>
      <c r="BD1679" s="15">
        <f t="shared" si="259"/>
        <v>18300000</v>
      </c>
      <c r="BE1679" t="str">
        <f t="shared" si="260"/>
        <v>OK</v>
      </c>
      <c r="BF1679">
        <f t="shared" si="261"/>
        <v>2</v>
      </c>
    </row>
    <row r="1680" spans="2:58" hidden="1">
      <c r="B1680" t="s">
        <v>27</v>
      </c>
      <c r="C1680" t="s">
        <v>1686</v>
      </c>
      <c r="D1680" t="s">
        <v>1682</v>
      </c>
      <c r="E1680" t="s">
        <v>4</v>
      </c>
      <c r="F1680" t="s">
        <v>396</v>
      </c>
      <c r="G1680">
        <v>8913</v>
      </c>
      <c r="H1680">
        <v>3</v>
      </c>
      <c r="I1680" s="19">
        <v>7320000</v>
      </c>
      <c r="J1680" s="15">
        <v>610000</v>
      </c>
      <c r="L1680">
        <v>12</v>
      </c>
      <c r="M1680" t="s">
        <v>40</v>
      </c>
      <c r="N1680" t="s">
        <v>48</v>
      </c>
      <c r="O1680" t="s">
        <v>114</v>
      </c>
      <c r="P1680" t="s">
        <v>1683</v>
      </c>
      <c r="Q1680" t="s">
        <v>53</v>
      </c>
      <c r="R1680" t="s">
        <v>117</v>
      </c>
      <c r="S1680" t="s">
        <v>135</v>
      </c>
      <c r="T1680" t="s">
        <v>1687</v>
      </c>
      <c r="U1680" t="s">
        <v>1673</v>
      </c>
      <c r="V1680" s="17" t="s">
        <v>1688</v>
      </c>
      <c r="W1680" t="s">
        <v>1689</v>
      </c>
      <c r="X1680" t="s">
        <v>40</v>
      </c>
      <c r="Y1680" s="20">
        <v>44277</v>
      </c>
      <c r="Z1680" s="16">
        <v>21</v>
      </c>
      <c r="AA1680" s="20">
        <v>44295</v>
      </c>
      <c r="AB1680" s="20">
        <v>44323</v>
      </c>
      <c r="AD1680">
        <v>13</v>
      </c>
      <c r="AE1680" s="20">
        <v>44336</v>
      </c>
      <c r="AF1680" s="20">
        <v>44341</v>
      </c>
      <c r="AH1680" s="20">
        <v>44364</v>
      </c>
      <c r="AI1680" s="20">
        <v>44369</v>
      </c>
      <c r="AJ1680">
        <v>7</v>
      </c>
      <c r="AK1680" s="20">
        <v>44376</v>
      </c>
      <c r="AM1680" s="16">
        <v>8</v>
      </c>
      <c r="AN1680" s="20">
        <v>44620</v>
      </c>
      <c r="AO1680" s="20">
        <v>44680</v>
      </c>
      <c r="AU1680" s="19"/>
      <c r="AV1680" s="19">
        <v>732000</v>
      </c>
      <c r="AW1680" s="19"/>
      <c r="AX1680" s="19"/>
      <c r="AY1680" s="19">
        <v>6588000</v>
      </c>
      <c r="AZ1680" s="19"/>
      <c r="BA1680" s="19"/>
      <c r="BB1680" s="19">
        <f t="shared" si="257"/>
        <v>732000</v>
      </c>
      <c r="BC1680" s="15">
        <f t="shared" si="258"/>
        <v>7320000</v>
      </c>
      <c r="BD1680" s="15">
        <f t="shared" si="259"/>
        <v>7320000</v>
      </c>
      <c r="BE1680" t="str">
        <f t="shared" si="260"/>
        <v>OK</v>
      </c>
      <c r="BF1680">
        <f t="shared" si="261"/>
        <v>2</v>
      </c>
    </row>
    <row r="1681" spans="2:58" hidden="1">
      <c r="B1681" t="s">
        <v>27</v>
      </c>
      <c r="C1681" t="s">
        <v>1690</v>
      </c>
      <c r="D1681" t="s">
        <v>1678</v>
      </c>
      <c r="E1681" t="s">
        <v>2</v>
      </c>
      <c r="F1681" t="s">
        <v>112</v>
      </c>
      <c r="G1681">
        <v>3871</v>
      </c>
      <c r="H1681">
        <v>24</v>
      </c>
      <c r="I1681" s="19">
        <v>13393440</v>
      </c>
      <c r="J1681" s="15">
        <v>558060</v>
      </c>
      <c r="K1681">
        <v>24</v>
      </c>
      <c r="M1681" t="s">
        <v>113</v>
      </c>
      <c r="N1681" t="s">
        <v>45</v>
      </c>
      <c r="O1681" t="s">
        <v>114</v>
      </c>
      <c r="P1681" t="s">
        <v>1691</v>
      </c>
      <c r="Q1681" t="s">
        <v>116</v>
      </c>
      <c r="R1681" t="s">
        <v>117</v>
      </c>
      <c r="S1681" t="s">
        <v>118</v>
      </c>
      <c r="T1681" t="s">
        <v>119</v>
      </c>
      <c r="U1681" t="s">
        <v>1673</v>
      </c>
      <c r="V1681" s="17" t="s">
        <v>1692</v>
      </c>
      <c r="W1681" t="s">
        <v>1693</v>
      </c>
      <c r="X1681" t="s">
        <v>40</v>
      </c>
      <c r="Y1681" s="20">
        <v>44277</v>
      </c>
      <c r="AA1681" s="20">
        <v>44277</v>
      </c>
      <c r="AB1681" s="20">
        <v>44294</v>
      </c>
      <c r="AD1681">
        <v>15</v>
      </c>
      <c r="AE1681" s="20">
        <v>44309</v>
      </c>
      <c r="AF1681" s="20">
        <v>44312</v>
      </c>
      <c r="AG1681">
        <v>23</v>
      </c>
      <c r="AH1681" s="20">
        <v>44334</v>
      </c>
      <c r="AI1681" s="20">
        <v>44341</v>
      </c>
      <c r="AJ1681">
        <v>3</v>
      </c>
      <c r="AK1681" s="20">
        <v>44344</v>
      </c>
      <c r="AM1681" s="16">
        <v>9</v>
      </c>
      <c r="AN1681" s="20">
        <v>44620</v>
      </c>
      <c r="AO1681" s="20">
        <v>44680</v>
      </c>
      <c r="AT1681">
        <v>1339344</v>
      </c>
      <c r="AU1681" s="19"/>
      <c r="AV1681" s="19"/>
      <c r="AW1681" s="19">
        <v>12054096</v>
      </c>
      <c r="AX1681" s="19"/>
      <c r="AY1681" s="19"/>
      <c r="AZ1681" s="19"/>
      <c r="BA1681" s="19"/>
      <c r="BB1681" s="19">
        <f t="shared" si="257"/>
        <v>1339344</v>
      </c>
      <c r="BC1681" s="15">
        <f t="shared" si="258"/>
        <v>13393440</v>
      </c>
      <c r="BD1681" s="15">
        <f t="shared" si="259"/>
        <v>13393440</v>
      </c>
      <c r="BE1681" t="str">
        <f t="shared" si="260"/>
        <v>OK</v>
      </c>
      <c r="BF1681">
        <f t="shared" si="261"/>
        <v>2</v>
      </c>
    </row>
    <row r="1682" spans="2:58" hidden="1">
      <c r="B1682" t="s">
        <v>27</v>
      </c>
      <c r="C1682" t="s">
        <v>1694</v>
      </c>
      <c r="D1682" t="s">
        <v>1678</v>
      </c>
      <c r="E1682" t="s">
        <v>2</v>
      </c>
      <c r="F1682" t="s">
        <v>112</v>
      </c>
      <c r="G1682">
        <v>3871</v>
      </c>
      <c r="H1682">
        <v>25</v>
      </c>
      <c r="I1682" s="19">
        <v>13951500</v>
      </c>
      <c r="J1682" s="15">
        <v>558060</v>
      </c>
      <c r="K1682">
        <v>25</v>
      </c>
      <c r="M1682" t="s">
        <v>113</v>
      </c>
      <c r="N1682" t="s">
        <v>45</v>
      </c>
      <c r="O1682" t="s">
        <v>114</v>
      </c>
      <c r="P1682" t="s">
        <v>1691</v>
      </c>
      <c r="Q1682" t="s">
        <v>116</v>
      </c>
      <c r="R1682" t="s">
        <v>117</v>
      </c>
      <c r="S1682" t="s">
        <v>118</v>
      </c>
      <c r="T1682" t="s">
        <v>119</v>
      </c>
      <c r="U1682" t="s">
        <v>1673</v>
      </c>
      <c r="V1682" s="17" t="s">
        <v>1692</v>
      </c>
      <c r="W1682" t="s">
        <v>1693</v>
      </c>
      <c r="X1682" t="s">
        <v>40</v>
      </c>
      <c r="Y1682" s="20">
        <v>44278</v>
      </c>
      <c r="AA1682" s="20">
        <v>44278</v>
      </c>
      <c r="AB1682" s="20">
        <v>44294</v>
      </c>
      <c r="AD1682">
        <v>15</v>
      </c>
      <c r="AE1682" s="20">
        <v>44309</v>
      </c>
      <c r="AF1682" s="20">
        <v>44312</v>
      </c>
      <c r="AG1682">
        <v>23</v>
      </c>
      <c r="AH1682" s="20">
        <v>44334</v>
      </c>
      <c r="AI1682" s="20">
        <v>44341</v>
      </c>
      <c r="AJ1682">
        <v>3</v>
      </c>
      <c r="AK1682" s="20">
        <v>44344</v>
      </c>
      <c r="AM1682" s="16">
        <v>9</v>
      </c>
      <c r="AN1682" s="20">
        <v>44620</v>
      </c>
      <c r="AO1682" s="20">
        <v>44680</v>
      </c>
      <c r="AT1682">
        <v>1395150</v>
      </c>
      <c r="AU1682" s="19"/>
      <c r="AV1682" s="19"/>
      <c r="AW1682" s="19">
        <v>12556350</v>
      </c>
      <c r="AX1682" s="19"/>
      <c r="AY1682" s="19"/>
      <c r="AZ1682" s="19"/>
      <c r="BA1682" s="19"/>
      <c r="BB1682" s="19">
        <f t="shared" si="257"/>
        <v>1395150</v>
      </c>
      <c r="BC1682" s="15">
        <f t="shared" si="258"/>
        <v>13951500</v>
      </c>
      <c r="BD1682" s="15">
        <f t="shared" si="259"/>
        <v>13951500</v>
      </c>
      <c r="BE1682" t="str">
        <f t="shared" si="260"/>
        <v>OK</v>
      </c>
      <c r="BF1682">
        <f t="shared" si="261"/>
        <v>2</v>
      </c>
    </row>
    <row r="1683" spans="2:58" hidden="1">
      <c r="B1683" t="s">
        <v>27</v>
      </c>
      <c r="C1683" t="s">
        <v>1680</v>
      </c>
      <c r="D1683" t="s">
        <v>1678</v>
      </c>
      <c r="E1683" t="s">
        <v>2</v>
      </c>
      <c r="F1683" t="s">
        <v>112</v>
      </c>
      <c r="G1683">
        <v>3871</v>
      </c>
      <c r="H1683">
        <v>30</v>
      </c>
      <c r="I1683" s="19">
        <v>16741920</v>
      </c>
      <c r="J1683" s="15">
        <v>558064</v>
      </c>
      <c r="K1683">
        <v>30</v>
      </c>
      <c r="M1683" t="s">
        <v>113</v>
      </c>
      <c r="N1683" t="s">
        <v>45</v>
      </c>
      <c r="O1683" t="s">
        <v>114</v>
      </c>
      <c r="P1683" t="s">
        <v>1691</v>
      </c>
      <c r="Q1683" t="s">
        <v>116</v>
      </c>
      <c r="R1683" t="s">
        <v>117</v>
      </c>
      <c r="S1683" t="s">
        <v>118</v>
      </c>
      <c r="T1683" t="s">
        <v>119</v>
      </c>
      <c r="U1683" t="s">
        <v>1673</v>
      </c>
      <c r="V1683" s="17" t="s">
        <v>1692</v>
      </c>
      <c r="W1683" t="s">
        <v>1693</v>
      </c>
      <c r="X1683" t="s">
        <v>40</v>
      </c>
      <c r="Y1683" s="20">
        <v>44279</v>
      </c>
      <c r="AA1683" s="20">
        <v>44279</v>
      </c>
      <c r="AB1683" s="20">
        <v>44294</v>
      </c>
      <c r="AD1683">
        <v>15</v>
      </c>
      <c r="AE1683" s="20">
        <v>44309</v>
      </c>
      <c r="AF1683" s="20">
        <v>44312</v>
      </c>
      <c r="AG1683">
        <v>23</v>
      </c>
      <c r="AH1683" s="20">
        <v>44334</v>
      </c>
      <c r="AI1683" s="20">
        <v>44341</v>
      </c>
      <c r="AJ1683">
        <v>3</v>
      </c>
      <c r="AK1683" s="20">
        <v>44344</v>
      </c>
      <c r="AM1683" s="16">
        <v>9</v>
      </c>
      <c r="AN1683" s="20">
        <v>44620</v>
      </c>
      <c r="AO1683" s="20">
        <v>44680</v>
      </c>
      <c r="AT1683">
        <v>1674192</v>
      </c>
      <c r="AU1683" s="19"/>
      <c r="AV1683" s="19"/>
      <c r="AW1683" s="19">
        <v>15067728</v>
      </c>
      <c r="AX1683" s="19"/>
      <c r="AY1683" s="19"/>
      <c r="AZ1683" s="19"/>
      <c r="BA1683" s="19"/>
      <c r="BB1683" s="19">
        <f t="shared" si="257"/>
        <v>1674192</v>
      </c>
      <c r="BC1683" s="15">
        <f t="shared" si="258"/>
        <v>16741920</v>
      </c>
      <c r="BD1683" s="15">
        <f t="shared" si="259"/>
        <v>16741920</v>
      </c>
      <c r="BE1683" t="str">
        <f t="shared" si="260"/>
        <v>OK</v>
      </c>
      <c r="BF1683">
        <f t="shared" si="261"/>
        <v>2</v>
      </c>
    </row>
    <row r="1684" spans="2:58" hidden="1">
      <c r="B1684" t="s">
        <v>27</v>
      </c>
      <c r="C1684" t="s">
        <v>1695</v>
      </c>
      <c r="D1684" t="s">
        <v>1678</v>
      </c>
      <c r="E1684" t="s">
        <v>2</v>
      </c>
      <c r="F1684" t="s">
        <v>112</v>
      </c>
      <c r="G1684">
        <v>3871</v>
      </c>
      <c r="H1684">
        <v>20</v>
      </c>
      <c r="I1684" s="19">
        <v>11161280</v>
      </c>
      <c r="J1684" s="15">
        <v>558064</v>
      </c>
      <c r="K1684">
        <v>20</v>
      </c>
      <c r="M1684" t="s">
        <v>113</v>
      </c>
      <c r="N1684" t="s">
        <v>45</v>
      </c>
      <c r="O1684" t="s">
        <v>114</v>
      </c>
      <c r="P1684" t="s">
        <v>1691</v>
      </c>
      <c r="Q1684" t="s">
        <v>116</v>
      </c>
      <c r="R1684" t="s">
        <v>117</v>
      </c>
      <c r="S1684" t="s">
        <v>118</v>
      </c>
      <c r="T1684" t="s">
        <v>119</v>
      </c>
      <c r="U1684" t="s">
        <v>1673</v>
      </c>
      <c r="V1684" s="17" t="s">
        <v>1692</v>
      </c>
      <c r="W1684" t="s">
        <v>1693</v>
      </c>
      <c r="X1684" t="s">
        <v>40</v>
      </c>
      <c r="Y1684" s="20">
        <v>44280</v>
      </c>
      <c r="AA1684" s="20">
        <v>44280</v>
      </c>
      <c r="AB1684" s="20">
        <v>44294</v>
      </c>
      <c r="AD1684">
        <v>15</v>
      </c>
      <c r="AE1684" s="20">
        <v>44309</v>
      </c>
      <c r="AF1684" s="20">
        <v>44312</v>
      </c>
      <c r="AG1684">
        <v>23</v>
      </c>
      <c r="AH1684" s="20">
        <v>44334</v>
      </c>
      <c r="AI1684" s="20">
        <v>44341</v>
      </c>
      <c r="AJ1684">
        <v>3</v>
      </c>
      <c r="AK1684" s="20">
        <v>44344</v>
      </c>
      <c r="AM1684" s="16">
        <v>9</v>
      </c>
      <c r="AN1684" s="20">
        <v>44620</v>
      </c>
      <c r="AO1684" s="20">
        <v>44680</v>
      </c>
      <c r="AT1684">
        <v>1116128</v>
      </c>
      <c r="AU1684" s="19"/>
      <c r="AV1684" s="19"/>
      <c r="AW1684" s="19">
        <v>10045152</v>
      </c>
      <c r="AX1684" s="19"/>
      <c r="AY1684" s="19"/>
      <c r="AZ1684" s="19"/>
      <c r="BA1684" s="19"/>
      <c r="BB1684" s="19">
        <f t="shared" si="257"/>
        <v>1116128</v>
      </c>
      <c r="BC1684" s="15">
        <f t="shared" si="258"/>
        <v>11161280</v>
      </c>
      <c r="BD1684" s="15">
        <f t="shared" si="259"/>
        <v>11161280</v>
      </c>
      <c r="BE1684" t="str">
        <f t="shared" si="260"/>
        <v>OK</v>
      </c>
      <c r="BF1684">
        <f t="shared" si="261"/>
        <v>2</v>
      </c>
    </row>
    <row r="1685" spans="2:58" hidden="1">
      <c r="B1685" t="s">
        <v>27</v>
      </c>
      <c r="C1685" t="s">
        <v>1696</v>
      </c>
      <c r="D1685" t="s">
        <v>1678</v>
      </c>
      <c r="E1685" t="s">
        <v>2</v>
      </c>
      <c r="F1685" t="s">
        <v>112</v>
      </c>
      <c r="G1685">
        <v>3871</v>
      </c>
      <c r="H1685">
        <v>30</v>
      </c>
      <c r="I1685" s="19">
        <v>16741860</v>
      </c>
      <c r="J1685" s="15">
        <v>558062</v>
      </c>
      <c r="K1685">
        <v>30</v>
      </c>
      <c r="M1685" t="s">
        <v>113</v>
      </c>
      <c r="N1685" t="s">
        <v>45</v>
      </c>
      <c r="O1685" t="s">
        <v>114</v>
      </c>
      <c r="P1685" t="s">
        <v>1691</v>
      </c>
      <c r="Q1685" t="s">
        <v>116</v>
      </c>
      <c r="R1685" t="s">
        <v>117</v>
      </c>
      <c r="S1685" t="s">
        <v>118</v>
      </c>
      <c r="T1685" t="s">
        <v>119</v>
      </c>
      <c r="U1685" t="s">
        <v>1673</v>
      </c>
      <c r="V1685" s="17" t="s">
        <v>1692</v>
      </c>
      <c r="W1685" t="s">
        <v>1693</v>
      </c>
      <c r="X1685" t="s">
        <v>40</v>
      </c>
      <c r="Y1685" s="20">
        <v>44281</v>
      </c>
      <c r="AA1685" s="20">
        <v>44281</v>
      </c>
      <c r="AB1685" s="20">
        <v>44294</v>
      </c>
      <c r="AD1685">
        <v>15</v>
      </c>
      <c r="AE1685" s="20">
        <v>44309</v>
      </c>
      <c r="AF1685" s="20">
        <v>44312</v>
      </c>
      <c r="AG1685">
        <v>23</v>
      </c>
      <c r="AH1685" s="20">
        <v>44334</v>
      </c>
      <c r="AI1685" s="20">
        <v>44341</v>
      </c>
      <c r="AJ1685">
        <v>3</v>
      </c>
      <c r="AK1685" s="20">
        <v>44344</v>
      </c>
      <c r="AM1685" s="16">
        <v>9</v>
      </c>
      <c r="AN1685" s="20">
        <v>44620</v>
      </c>
      <c r="AO1685" s="20">
        <v>44680</v>
      </c>
      <c r="AT1685">
        <v>1674186</v>
      </c>
      <c r="AU1685" s="19"/>
      <c r="AV1685" s="19"/>
      <c r="AW1685" s="19">
        <v>15067674</v>
      </c>
      <c r="AX1685" s="19"/>
      <c r="AY1685" s="19"/>
      <c r="AZ1685" s="19"/>
      <c r="BA1685" s="19"/>
      <c r="BB1685" s="19">
        <f t="shared" si="257"/>
        <v>1674186</v>
      </c>
      <c r="BC1685" s="15">
        <f t="shared" si="258"/>
        <v>16741860</v>
      </c>
      <c r="BD1685" s="15">
        <f t="shared" si="259"/>
        <v>16741860</v>
      </c>
      <c r="BE1685" t="str">
        <f t="shared" si="260"/>
        <v>OK</v>
      </c>
      <c r="BF1685">
        <f t="shared" si="261"/>
        <v>2</v>
      </c>
    </row>
    <row r="1686" spans="2:58" hidden="1">
      <c r="B1686" t="s">
        <v>27</v>
      </c>
      <c r="C1686" t="s">
        <v>1670</v>
      </c>
      <c r="D1686" t="s">
        <v>1697</v>
      </c>
      <c r="E1686" t="s">
        <v>8</v>
      </c>
      <c r="F1686" t="s">
        <v>162</v>
      </c>
      <c r="G1686">
        <v>4883</v>
      </c>
      <c r="H1686">
        <v>60</v>
      </c>
      <c r="I1686" s="19">
        <v>58500000</v>
      </c>
      <c r="J1686" s="15">
        <v>975000</v>
      </c>
      <c r="K1686">
        <v>60</v>
      </c>
      <c r="M1686" t="s">
        <v>113</v>
      </c>
      <c r="N1686" t="s">
        <v>48</v>
      </c>
      <c r="O1686" t="s">
        <v>114</v>
      </c>
      <c r="P1686" t="s">
        <v>1698</v>
      </c>
      <c r="Q1686" t="s">
        <v>53</v>
      </c>
      <c r="R1686" t="s">
        <v>117</v>
      </c>
      <c r="S1686" t="s">
        <v>135</v>
      </c>
      <c r="T1686" t="s">
        <v>167</v>
      </c>
      <c r="U1686" t="s">
        <v>1673</v>
      </c>
      <c r="V1686" s="17" t="s">
        <v>1699</v>
      </c>
      <c r="W1686" t="s">
        <v>1700</v>
      </c>
      <c r="X1686" t="s">
        <v>40</v>
      </c>
      <c r="Y1686" s="20">
        <v>44277</v>
      </c>
      <c r="Z1686" s="16">
        <v>21</v>
      </c>
      <c r="AA1686" s="20">
        <v>44295</v>
      </c>
      <c r="AB1686" s="20">
        <v>44264</v>
      </c>
      <c r="AD1686">
        <v>15</v>
      </c>
      <c r="AE1686" s="20">
        <v>44279</v>
      </c>
      <c r="AF1686" s="20">
        <v>44282</v>
      </c>
      <c r="AG1686">
        <v>50</v>
      </c>
      <c r="AH1686" s="20">
        <v>44329</v>
      </c>
      <c r="AI1686" s="20">
        <v>44336</v>
      </c>
      <c r="AJ1686">
        <v>8</v>
      </c>
      <c r="AK1686" s="20">
        <v>44344</v>
      </c>
      <c r="AM1686" s="16">
        <v>8</v>
      </c>
      <c r="AN1686" s="20">
        <v>44589</v>
      </c>
      <c r="AO1686" s="20">
        <v>44649</v>
      </c>
      <c r="AT1686">
        <v>3900000</v>
      </c>
      <c r="AU1686" s="19">
        <v>19500000</v>
      </c>
      <c r="AV1686" s="19"/>
      <c r="AW1686" s="19">
        <v>35100000</v>
      </c>
      <c r="AX1686" s="19"/>
      <c r="AY1686" s="19"/>
      <c r="AZ1686" s="19"/>
      <c r="BA1686" s="19"/>
      <c r="BB1686" s="19">
        <f t="shared" si="257"/>
        <v>23400000</v>
      </c>
      <c r="BC1686" s="15">
        <f t="shared" si="258"/>
        <v>58500000</v>
      </c>
      <c r="BD1686" s="15">
        <f t="shared" si="259"/>
        <v>58500000</v>
      </c>
      <c r="BE1686" t="str">
        <f t="shared" si="260"/>
        <v>OK</v>
      </c>
      <c r="BF1686">
        <f t="shared" si="261"/>
        <v>3</v>
      </c>
    </row>
    <row r="1687" spans="2:58" hidden="1">
      <c r="B1687" t="s">
        <v>27</v>
      </c>
      <c r="C1687" t="s">
        <v>1677</v>
      </c>
      <c r="D1687" t="s">
        <v>1697</v>
      </c>
      <c r="E1687" t="s">
        <v>8</v>
      </c>
      <c r="F1687" t="s">
        <v>162</v>
      </c>
      <c r="G1687">
        <v>4883</v>
      </c>
      <c r="H1687">
        <v>30</v>
      </c>
      <c r="I1687" s="19">
        <v>29250000</v>
      </c>
      <c r="J1687" s="15">
        <v>975000</v>
      </c>
      <c r="K1687">
        <v>30</v>
      </c>
      <c r="M1687" t="s">
        <v>113</v>
      </c>
      <c r="N1687" t="s">
        <v>48</v>
      </c>
      <c r="O1687" t="s">
        <v>114</v>
      </c>
      <c r="P1687" t="s">
        <v>1698</v>
      </c>
      <c r="Q1687" t="s">
        <v>53</v>
      </c>
      <c r="R1687" t="s">
        <v>117</v>
      </c>
      <c r="S1687" t="s">
        <v>135</v>
      </c>
      <c r="T1687" t="s">
        <v>167</v>
      </c>
      <c r="U1687" t="s">
        <v>1673</v>
      </c>
      <c r="V1687" s="17" t="s">
        <v>1699</v>
      </c>
      <c r="W1687" t="s">
        <v>1700</v>
      </c>
      <c r="X1687" t="s">
        <v>40</v>
      </c>
      <c r="Y1687" s="20">
        <v>44277</v>
      </c>
      <c r="Z1687" s="16">
        <v>21</v>
      </c>
      <c r="AA1687" s="20">
        <v>44295</v>
      </c>
      <c r="AB1687" s="20">
        <v>44264</v>
      </c>
      <c r="AD1687">
        <v>15</v>
      </c>
      <c r="AE1687" s="20">
        <v>44279</v>
      </c>
      <c r="AF1687" s="20">
        <v>44282</v>
      </c>
      <c r="AG1687">
        <v>50</v>
      </c>
      <c r="AH1687" s="20">
        <v>44329</v>
      </c>
      <c r="AI1687" s="20">
        <v>44336</v>
      </c>
      <c r="AJ1687">
        <v>8</v>
      </c>
      <c r="AK1687" s="20">
        <v>44344</v>
      </c>
      <c r="AM1687" s="16">
        <v>8</v>
      </c>
      <c r="AN1687" s="20">
        <v>44589</v>
      </c>
      <c r="AO1687" s="20">
        <v>44649</v>
      </c>
      <c r="AT1687">
        <v>2925000</v>
      </c>
      <c r="AU1687" s="19"/>
      <c r="AV1687" s="19"/>
      <c r="AW1687" s="19">
        <v>26325000</v>
      </c>
      <c r="AX1687" s="19"/>
      <c r="AY1687" s="19"/>
      <c r="AZ1687" s="19"/>
      <c r="BA1687" s="19"/>
      <c r="BB1687" s="19">
        <f t="shared" si="257"/>
        <v>2925000</v>
      </c>
      <c r="BC1687" s="15">
        <f t="shared" si="258"/>
        <v>29250000</v>
      </c>
      <c r="BD1687" s="15">
        <f t="shared" si="259"/>
        <v>29250000</v>
      </c>
      <c r="BE1687" t="str">
        <f t="shared" si="260"/>
        <v>OK</v>
      </c>
      <c r="BF1687">
        <f t="shared" si="261"/>
        <v>2</v>
      </c>
    </row>
    <row r="1688" spans="2:58" hidden="1">
      <c r="B1688" t="s">
        <v>27</v>
      </c>
      <c r="C1688" t="s">
        <v>1701</v>
      </c>
      <c r="D1688" t="s">
        <v>1701</v>
      </c>
      <c r="E1688" t="s">
        <v>8</v>
      </c>
      <c r="F1688" t="s">
        <v>162</v>
      </c>
      <c r="G1688">
        <v>4883</v>
      </c>
      <c r="H1688">
        <v>20</v>
      </c>
      <c r="I1688" s="19">
        <v>19300000</v>
      </c>
      <c r="J1688" s="15">
        <v>965000</v>
      </c>
      <c r="K1688">
        <v>20</v>
      </c>
      <c r="M1688" t="s">
        <v>40</v>
      </c>
      <c r="N1688" t="s">
        <v>48</v>
      </c>
      <c r="O1688" t="s">
        <v>114</v>
      </c>
      <c r="P1688" t="s">
        <v>1702</v>
      </c>
      <c r="Q1688" t="s">
        <v>116</v>
      </c>
      <c r="R1688" t="s">
        <v>117</v>
      </c>
      <c r="S1688" t="s">
        <v>124</v>
      </c>
      <c r="T1688" t="s">
        <v>463</v>
      </c>
      <c r="U1688" t="s">
        <v>1673</v>
      </c>
      <c r="V1688" s="17" t="s">
        <v>1703</v>
      </c>
      <c r="W1688" t="s">
        <v>1704</v>
      </c>
      <c r="X1688" t="s">
        <v>40</v>
      </c>
      <c r="Y1688" s="20">
        <v>44284</v>
      </c>
      <c r="AA1688" s="20">
        <v>44284</v>
      </c>
      <c r="AB1688" s="20">
        <v>44264</v>
      </c>
      <c r="AD1688">
        <v>15</v>
      </c>
      <c r="AE1688" s="20">
        <v>44279</v>
      </c>
      <c r="AF1688" s="20">
        <v>44280</v>
      </c>
      <c r="AG1688">
        <v>50</v>
      </c>
      <c r="AH1688" s="20">
        <v>44329</v>
      </c>
      <c r="AI1688" s="20">
        <v>44336</v>
      </c>
      <c r="AJ1688">
        <v>8</v>
      </c>
      <c r="AK1688" s="20">
        <v>44344</v>
      </c>
      <c r="AM1688" s="16">
        <v>8</v>
      </c>
      <c r="AN1688" s="20">
        <v>44589</v>
      </c>
      <c r="AO1688" s="20">
        <v>44649</v>
      </c>
      <c r="AU1688" s="19">
        <v>1930000</v>
      </c>
      <c r="AV1688" s="19"/>
      <c r="AW1688" s="19"/>
      <c r="AX1688" s="19">
        <v>17370000</v>
      </c>
      <c r="AY1688" s="19"/>
      <c r="AZ1688" s="19"/>
      <c r="BA1688" s="19"/>
      <c r="BB1688" s="19">
        <f t="shared" si="257"/>
        <v>1930000</v>
      </c>
      <c r="BC1688" s="15">
        <f t="shared" si="258"/>
        <v>19300000</v>
      </c>
      <c r="BD1688" s="15">
        <f t="shared" si="259"/>
        <v>19300000</v>
      </c>
      <c r="BE1688" t="str">
        <f t="shared" si="260"/>
        <v>OK</v>
      </c>
      <c r="BF1688">
        <f t="shared" si="261"/>
        <v>2</v>
      </c>
    </row>
    <row r="1689" spans="2:58" hidden="1">
      <c r="B1689" t="s">
        <v>27</v>
      </c>
      <c r="C1689" t="s">
        <v>1670</v>
      </c>
      <c r="D1689" t="s">
        <v>1705</v>
      </c>
      <c r="E1689" t="s">
        <v>8</v>
      </c>
      <c r="F1689" t="s">
        <v>138</v>
      </c>
      <c r="G1689">
        <v>4881</v>
      </c>
      <c r="H1689">
        <v>81</v>
      </c>
      <c r="I1689" s="19">
        <v>78165000</v>
      </c>
      <c r="J1689" s="15">
        <v>965000</v>
      </c>
      <c r="K1689">
        <v>81</v>
      </c>
      <c r="M1689" t="s">
        <v>113</v>
      </c>
      <c r="N1689" t="s">
        <v>48</v>
      </c>
      <c r="O1689" t="s">
        <v>114</v>
      </c>
      <c r="P1689" t="s">
        <v>1706</v>
      </c>
      <c r="Q1689" t="s">
        <v>53</v>
      </c>
      <c r="R1689" t="s">
        <v>117</v>
      </c>
      <c r="S1689" t="s">
        <v>118</v>
      </c>
      <c r="T1689" t="s">
        <v>349</v>
      </c>
      <c r="U1689" t="s">
        <v>1673</v>
      </c>
      <c r="V1689" s="17" t="s">
        <v>1707</v>
      </c>
      <c r="W1689" t="s">
        <v>1708</v>
      </c>
      <c r="X1689" t="s">
        <v>40</v>
      </c>
      <c r="Y1689" s="20">
        <v>44277</v>
      </c>
      <c r="Z1689" s="16">
        <v>21</v>
      </c>
      <c r="AA1689" s="20">
        <v>44295</v>
      </c>
      <c r="AB1689" s="20">
        <v>44252</v>
      </c>
      <c r="AD1689">
        <v>15</v>
      </c>
      <c r="AE1689" s="20">
        <v>44267</v>
      </c>
      <c r="AF1689" s="20">
        <v>44280</v>
      </c>
      <c r="AG1689">
        <v>55</v>
      </c>
      <c r="AH1689" s="20">
        <v>44334</v>
      </c>
      <c r="AI1689" s="20">
        <v>44336</v>
      </c>
      <c r="AJ1689">
        <v>8</v>
      </c>
      <c r="AK1689" s="20">
        <v>44344</v>
      </c>
      <c r="AM1689" s="16">
        <v>8</v>
      </c>
      <c r="AN1689" s="20">
        <v>44589</v>
      </c>
      <c r="AO1689" s="20">
        <v>44649</v>
      </c>
      <c r="AT1689">
        <v>5597000</v>
      </c>
      <c r="AU1689" s="19">
        <v>22195000</v>
      </c>
      <c r="AV1689" s="19"/>
      <c r="AW1689" s="19">
        <v>50373000</v>
      </c>
      <c r="AX1689" s="19"/>
      <c r="AY1689" s="19"/>
      <c r="AZ1689" s="19"/>
      <c r="BA1689" s="19"/>
      <c r="BB1689" s="19">
        <f t="shared" si="257"/>
        <v>27792000</v>
      </c>
      <c r="BC1689" s="15">
        <f t="shared" si="258"/>
        <v>78165000</v>
      </c>
      <c r="BD1689" s="15">
        <f t="shared" si="259"/>
        <v>78165000</v>
      </c>
      <c r="BE1689" t="str">
        <f t="shared" si="260"/>
        <v>OK</v>
      </c>
      <c r="BF1689">
        <f t="shared" si="261"/>
        <v>3</v>
      </c>
    </row>
    <row r="1690" spans="2:58" hidden="1">
      <c r="B1690" t="s">
        <v>27</v>
      </c>
      <c r="C1690" t="s">
        <v>1677</v>
      </c>
      <c r="D1690" t="s">
        <v>1705</v>
      </c>
      <c r="E1690" t="s">
        <v>8</v>
      </c>
      <c r="F1690" t="s">
        <v>138</v>
      </c>
      <c r="G1690">
        <v>4881</v>
      </c>
      <c r="H1690">
        <v>30</v>
      </c>
      <c r="I1690" s="19">
        <v>28950000</v>
      </c>
      <c r="J1690" s="15">
        <v>965000</v>
      </c>
      <c r="K1690">
        <v>30</v>
      </c>
      <c r="M1690" t="s">
        <v>40</v>
      </c>
      <c r="N1690" t="s">
        <v>48</v>
      </c>
      <c r="O1690" t="s">
        <v>114</v>
      </c>
      <c r="P1690" t="s">
        <v>1706</v>
      </c>
      <c r="Q1690" t="s">
        <v>53</v>
      </c>
      <c r="R1690" t="s">
        <v>117</v>
      </c>
      <c r="S1690" t="s">
        <v>118</v>
      </c>
      <c r="T1690" t="s">
        <v>349</v>
      </c>
      <c r="U1690" t="s">
        <v>1673</v>
      </c>
      <c r="V1690" s="17" t="s">
        <v>1707</v>
      </c>
      <c r="W1690" t="s">
        <v>1708</v>
      </c>
      <c r="X1690" t="s">
        <v>40</v>
      </c>
      <c r="Y1690" s="20">
        <v>44277</v>
      </c>
      <c r="Z1690" s="16">
        <v>21</v>
      </c>
      <c r="AA1690" s="20">
        <v>44295</v>
      </c>
      <c r="AB1690" s="20">
        <v>44252</v>
      </c>
      <c r="AD1690">
        <v>15</v>
      </c>
      <c r="AE1690" s="20">
        <v>44267</v>
      </c>
      <c r="AF1690" s="20">
        <v>44280</v>
      </c>
      <c r="AG1690">
        <v>55</v>
      </c>
      <c r="AH1690" s="20">
        <v>44334</v>
      </c>
      <c r="AI1690" s="20">
        <v>44336</v>
      </c>
      <c r="AJ1690">
        <v>8</v>
      </c>
      <c r="AK1690" s="20">
        <v>44344</v>
      </c>
      <c r="AM1690" s="16">
        <v>8</v>
      </c>
      <c r="AN1690" s="20">
        <v>44589</v>
      </c>
      <c r="AO1690" s="20">
        <v>44649</v>
      </c>
      <c r="AT1690">
        <v>2895000</v>
      </c>
      <c r="AU1690" s="19"/>
      <c r="AV1690" s="19"/>
      <c r="AW1690" s="19">
        <v>26055000</v>
      </c>
      <c r="AX1690" s="19"/>
      <c r="AY1690" s="19"/>
      <c r="AZ1690" s="19"/>
      <c r="BA1690" s="19"/>
      <c r="BB1690" s="19">
        <f t="shared" si="257"/>
        <v>2895000</v>
      </c>
      <c r="BC1690" s="15">
        <f t="shared" si="258"/>
        <v>28950000</v>
      </c>
      <c r="BD1690" s="15">
        <f t="shared" si="259"/>
        <v>28950000</v>
      </c>
      <c r="BE1690" t="str">
        <f t="shared" si="260"/>
        <v>OK</v>
      </c>
      <c r="BF1690">
        <f t="shared" si="261"/>
        <v>2</v>
      </c>
    </row>
    <row r="1691" spans="2:58" hidden="1">
      <c r="B1691" t="s">
        <v>27</v>
      </c>
      <c r="C1691" t="s">
        <v>1686</v>
      </c>
      <c r="D1691" t="s">
        <v>1709</v>
      </c>
      <c r="E1691" t="s">
        <v>8</v>
      </c>
      <c r="F1691" t="s">
        <v>138</v>
      </c>
      <c r="G1691">
        <v>4881</v>
      </c>
      <c r="H1691">
        <v>20</v>
      </c>
      <c r="I1691" s="19">
        <v>19300000</v>
      </c>
      <c r="J1691" s="15">
        <v>965000</v>
      </c>
      <c r="K1691">
        <v>20</v>
      </c>
      <c r="M1691" t="s">
        <v>113</v>
      </c>
      <c r="N1691" t="s">
        <v>48</v>
      </c>
      <c r="O1691" t="s">
        <v>114</v>
      </c>
      <c r="P1691" t="s">
        <v>1706</v>
      </c>
      <c r="Q1691" t="s">
        <v>53</v>
      </c>
      <c r="R1691" t="s">
        <v>117</v>
      </c>
      <c r="S1691" t="s">
        <v>118</v>
      </c>
      <c r="T1691" t="s">
        <v>349</v>
      </c>
      <c r="U1691" t="s">
        <v>1673</v>
      </c>
      <c r="V1691" s="17" t="s">
        <v>1707</v>
      </c>
      <c r="W1691" t="s">
        <v>1710</v>
      </c>
      <c r="X1691" t="s">
        <v>40</v>
      </c>
      <c r="Y1691" s="20">
        <v>44277</v>
      </c>
      <c r="Z1691" s="16">
        <v>21</v>
      </c>
      <c r="AA1691" s="20">
        <v>44295</v>
      </c>
      <c r="AB1691" s="20">
        <v>44252</v>
      </c>
      <c r="AD1691">
        <v>15</v>
      </c>
      <c r="AE1691" s="20">
        <v>44267</v>
      </c>
      <c r="AF1691" s="20">
        <v>44280</v>
      </c>
      <c r="AG1691">
        <v>55</v>
      </c>
      <c r="AH1691" s="20">
        <v>44334</v>
      </c>
      <c r="AI1691" s="20">
        <v>44336</v>
      </c>
      <c r="AJ1691">
        <v>8</v>
      </c>
      <c r="AK1691" s="20">
        <v>44344</v>
      </c>
      <c r="AM1691" s="16">
        <v>8</v>
      </c>
      <c r="AN1691" s="20">
        <v>44589</v>
      </c>
      <c r="AO1691" s="20">
        <v>44649</v>
      </c>
      <c r="AT1691">
        <v>1930000</v>
      </c>
      <c r="AU1691" s="19"/>
      <c r="AV1691" s="19"/>
      <c r="AW1691" s="19">
        <v>17370000</v>
      </c>
      <c r="AX1691" s="19"/>
      <c r="AY1691" s="19"/>
      <c r="AZ1691" s="19"/>
      <c r="BA1691" s="19"/>
      <c r="BB1691" s="19">
        <f t="shared" si="257"/>
        <v>1930000</v>
      </c>
      <c r="BC1691" s="15">
        <f t="shared" si="258"/>
        <v>19300000</v>
      </c>
      <c r="BD1691" s="15">
        <f t="shared" si="259"/>
        <v>19300000</v>
      </c>
      <c r="BE1691" t="str">
        <f t="shared" si="260"/>
        <v>OK</v>
      </c>
      <c r="BF1691">
        <f t="shared" si="261"/>
        <v>2</v>
      </c>
    </row>
    <row r="1692" spans="2:58" hidden="1">
      <c r="B1692" t="s">
        <v>27</v>
      </c>
      <c r="C1692" t="s">
        <v>1676</v>
      </c>
      <c r="D1692" t="s">
        <v>1709</v>
      </c>
      <c r="E1692" t="s">
        <v>8</v>
      </c>
      <c r="F1692" t="s">
        <v>138</v>
      </c>
      <c r="G1692">
        <v>4881</v>
      </c>
      <c r="H1692">
        <v>20</v>
      </c>
      <c r="I1692" s="19">
        <v>19300000</v>
      </c>
      <c r="J1692" s="15">
        <v>965000</v>
      </c>
      <c r="K1692">
        <v>20</v>
      </c>
      <c r="M1692" t="s">
        <v>113</v>
      </c>
      <c r="N1692" t="s">
        <v>48</v>
      </c>
      <c r="O1692" t="s">
        <v>114</v>
      </c>
      <c r="P1692" t="s">
        <v>1706</v>
      </c>
      <c r="Q1692" t="s">
        <v>53</v>
      </c>
      <c r="R1692" t="s">
        <v>117</v>
      </c>
      <c r="S1692" t="s">
        <v>118</v>
      </c>
      <c r="T1692" t="s">
        <v>349</v>
      </c>
      <c r="U1692" t="s">
        <v>1673</v>
      </c>
      <c r="V1692" s="17" t="s">
        <v>1707</v>
      </c>
      <c r="W1692" t="s">
        <v>1710</v>
      </c>
      <c r="X1692" t="s">
        <v>40</v>
      </c>
      <c r="Y1692" s="20">
        <v>44277</v>
      </c>
      <c r="Z1692" s="16">
        <v>21</v>
      </c>
      <c r="AA1692" s="20">
        <v>44295</v>
      </c>
      <c r="AB1692" s="20">
        <v>44252</v>
      </c>
      <c r="AD1692">
        <v>15</v>
      </c>
      <c r="AE1692" s="20">
        <v>44267</v>
      </c>
      <c r="AF1692" s="20">
        <v>44280</v>
      </c>
      <c r="AG1692">
        <v>55</v>
      </c>
      <c r="AH1692" s="20">
        <v>44334</v>
      </c>
      <c r="AI1692" s="20">
        <v>44336</v>
      </c>
      <c r="AJ1692">
        <v>8</v>
      </c>
      <c r="AK1692" s="20">
        <v>44344</v>
      </c>
      <c r="AM1692" s="16">
        <v>8</v>
      </c>
      <c r="AN1692" s="20">
        <v>44589</v>
      </c>
      <c r="AO1692" s="20">
        <v>44649</v>
      </c>
      <c r="AT1692">
        <v>1930000</v>
      </c>
      <c r="AU1692" s="19"/>
      <c r="AV1692" s="19"/>
      <c r="AW1692" s="19">
        <v>17370000</v>
      </c>
      <c r="AX1692" s="19"/>
      <c r="AY1692" s="19"/>
      <c r="AZ1692" s="19"/>
      <c r="BA1692" s="19"/>
      <c r="BB1692" s="19">
        <f t="shared" si="257"/>
        <v>1930000</v>
      </c>
      <c r="BC1692" s="15">
        <f t="shared" si="258"/>
        <v>19300000</v>
      </c>
      <c r="BD1692" s="15">
        <f t="shared" si="259"/>
        <v>19300000</v>
      </c>
      <c r="BE1692" t="str">
        <f t="shared" si="260"/>
        <v>OK</v>
      </c>
      <c r="BF1692">
        <f t="shared" si="261"/>
        <v>2</v>
      </c>
    </row>
    <row r="1693" spans="2:58" hidden="1">
      <c r="B1693" t="s">
        <v>27</v>
      </c>
      <c r="C1693" t="s">
        <v>1711</v>
      </c>
      <c r="D1693" t="s">
        <v>1709</v>
      </c>
      <c r="E1693" t="s">
        <v>8</v>
      </c>
      <c r="F1693" t="s">
        <v>138</v>
      </c>
      <c r="G1693">
        <v>4881</v>
      </c>
      <c r="H1693">
        <v>20</v>
      </c>
      <c r="I1693" s="19">
        <v>19300000</v>
      </c>
      <c r="J1693" s="15">
        <v>965000</v>
      </c>
      <c r="K1693">
        <v>20</v>
      </c>
      <c r="M1693" t="s">
        <v>113</v>
      </c>
      <c r="N1693" t="s">
        <v>48</v>
      </c>
      <c r="O1693" t="s">
        <v>114</v>
      </c>
      <c r="P1693" t="s">
        <v>1706</v>
      </c>
      <c r="Q1693" t="s">
        <v>53</v>
      </c>
      <c r="R1693" t="s">
        <v>117</v>
      </c>
      <c r="S1693" t="s">
        <v>118</v>
      </c>
      <c r="T1693" t="s">
        <v>349</v>
      </c>
      <c r="U1693" t="s">
        <v>1673</v>
      </c>
      <c r="V1693" s="17" t="s">
        <v>1707</v>
      </c>
      <c r="W1693" t="s">
        <v>1710</v>
      </c>
      <c r="X1693" t="s">
        <v>40</v>
      </c>
      <c r="Y1693" s="20">
        <v>44277</v>
      </c>
      <c r="Z1693" s="16">
        <v>21</v>
      </c>
      <c r="AA1693" s="20">
        <v>44295</v>
      </c>
      <c r="AB1693" s="20">
        <v>44252</v>
      </c>
      <c r="AD1693">
        <v>15</v>
      </c>
      <c r="AE1693" s="20">
        <v>44267</v>
      </c>
      <c r="AF1693" s="20">
        <v>44280</v>
      </c>
      <c r="AG1693">
        <v>55</v>
      </c>
      <c r="AH1693" s="20">
        <v>44334</v>
      </c>
      <c r="AI1693" s="20">
        <v>44336</v>
      </c>
      <c r="AJ1693">
        <v>8</v>
      </c>
      <c r="AK1693" s="20">
        <v>44344</v>
      </c>
      <c r="AM1693" s="16">
        <v>8</v>
      </c>
      <c r="AN1693" s="20">
        <v>44589</v>
      </c>
      <c r="AO1693" s="20">
        <v>44649</v>
      </c>
      <c r="AT1693">
        <v>1930000</v>
      </c>
      <c r="AU1693" s="19"/>
      <c r="AV1693" s="19"/>
      <c r="AW1693" s="19">
        <v>17370000</v>
      </c>
      <c r="AX1693" s="19"/>
      <c r="AY1693" s="19"/>
      <c r="AZ1693" s="19"/>
      <c r="BA1693" s="19"/>
      <c r="BB1693" s="19">
        <f t="shared" si="257"/>
        <v>1930000</v>
      </c>
      <c r="BC1693" s="15">
        <f t="shared" si="258"/>
        <v>19300000</v>
      </c>
      <c r="BD1693" s="15">
        <f t="shared" si="259"/>
        <v>19300000</v>
      </c>
      <c r="BE1693" t="str">
        <f t="shared" si="260"/>
        <v>OK</v>
      </c>
      <c r="BF1693">
        <f t="shared" si="261"/>
        <v>2</v>
      </c>
    </row>
    <row r="1694" spans="2:58" hidden="1">
      <c r="B1694" t="s">
        <v>27</v>
      </c>
      <c r="C1694" t="s">
        <v>1696</v>
      </c>
      <c r="D1694" t="s">
        <v>1709</v>
      </c>
      <c r="E1694" t="s">
        <v>8</v>
      </c>
      <c r="F1694" t="s">
        <v>138</v>
      </c>
      <c r="G1694">
        <v>4881</v>
      </c>
      <c r="H1694">
        <v>25</v>
      </c>
      <c r="I1694" s="19">
        <v>24125000</v>
      </c>
      <c r="J1694" s="15">
        <v>965000</v>
      </c>
      <c r="K1694">
        <v>25</v>
      </c>
      <c r="M1694" t="s">
        <v>113</v>
      </c>
      <c r="N1694" t="s">
        <v>48</v>
      </c>
      <c r="O1694" t="s">
        <v>114</v>
      </c>
      <c r="P1694" t="s">
        <v>1706</v>
      </c>
      <c r="Q1694" t="s">
        <v>53</v>
      </c>
      <c r="R1694" t="s">
        <v>117</v>
      </c>
      <c r="S1694" t="s">
        <v>118</v>
      </c>
      <c r="T1694" t="s">
        <v>349</v>
      </c>
      <c r="U1694" t="s">
        <v>1673</v>
      </c>
      <c r="V1694" s="17" t="s">
        <v>1707</v>
      </c>
      <c r="W1694" t="s">
        <v>1710</v>
      </c>
      <c r="X1694" t="s">
        <v>40</v>
      </c>
      <c r="Y1694" s="20">
        <v>44277</v>
      </c>
      <c r="Z1694" s="16">
        <v>21</v>
      </c>
      <c r="AA1694" s="20">
        <v>44295</v>
      </c>
      <c r="AB1694" s="20">
        <v>44252</v>
      </c>
      <c r="AD1694">
        <v>15</v>
      </c>
      <c r="AE1694" s="20">
        <v>44267</v>
      </c>
      <c r="AF1694" s="20">
        <v>44280</v>
      </c>
      <c r="AG1694">
        <v>55</v>
      </c>
      <c r="AH1694" s="20">
        <v>44334</v>
      </c>
      <c r="AI1694" s="20">
        <v>44336</v>
      </c>
      <c r="AJ1694">
        <v>8</v>
      </c>
      <c r="AK1694" s="20">
        <v>44344</v>
      </c>
      <c r="AM1694" s="16">
        <v>8</v>
      </c>
      <c r="AN1694" s="20">
        <v>44589</v>
      </c>
      <c r="AO1694" s="20">
        <v>44649</v>
      </c>
      <c r="AT1694">
        <v>2412500</v>
      </c>
      <c r="AU1694" s="19"/>
      <c r="AV1694" s="19"/>
      <c r="AW1694" s="19">
        <v>21712500</v>
      </c>
      <c r="AX1694" s="19"/>
      <c r="AY1694" s="19"/>
      <c r="AZ1694" s="19"/>
      <c r="BA1694" s="19"/>
      <c r="BB1694" s="19">
        <f t="shared" si="257"/>
        <v>2412500</v>
      </c>
      <c r="BC1694" s="15">
        <f t="shared" si="258"/>
        <v>24125000</v>
      </c>
      <c r="BD1694" s="15">
        <f t="shared" si="259"/>
        <v>24125000</v>
      </c>
      <c r="BE1694" t="str">
        <f t="shared" si="260"/>
        <v>OK</v>
      </c>
      <c r="BF1694">
        <f t="shared" si="261"/>
        <v>2</v>
      </c>
    </row>
    <row r="1695" spans="2:58" hidden="1">
      <c r="B1695" t="s">
        <v>27</v>
      </c>
      <c r="C1695" t="s">
        <v>1712</v>
      </c>
      <c r="D1695" t="s">
        <v>1713</v>
      </c>
      <c r="E1695" t="s">
        <v>8</v>
      </c>
      <c r="F1695" t="s">
        <v>138</v>
      </c>
      <c r="G1695">
        <v>4881</v>
      </c>
      <c r="H1695">
        <v>20</v>
      </c>
      <c r="I1695" s="19">
        <v>19300000</v>
      </c>
      <c r="J1695" s="15">
        <v>965000</v>
      </c>
      <c r="K1695">
        <v>20</v>
      </c>
      <c r="M1695" t="s">
        <v>113</v>
      </c>
      <c r="N1695" t="s">
        <v>48</v>
      </c>
      <c r="O1695" t="s">
        <v>114</v>
      </c>
      <c r="P1695" t="s">
        <v>1706</v>
      </c>
      <c r="Q1695" t="s">
        <v>53</v>
      </c>
      <c r="R1695" t="s">
        <v>117</v>
      </c>
      <c r="S1695" t="s">
        <v>118</v>
      </c>
      <c r="T1695" t="s">
        <v>349</v>
      </c>
      <c r="U1695" t="s">
        <v>1673</v>
      </c>
      <c r="V1695" s="17" t="s">
        <v>1707</v>
      </c>
      <c r="W1695" t="s">
        <v>1714</v>
      </c>
      <c r="X1695" t="s">
        <v>40</v>
      </c>
      <c r="Y1695" s="20">
        <v>44277</v>
      </c>
      <c r="Z1695" s="16">
        <v>21</v>
      </c>
      <c r="AA1695" s="20">
        <v>44295</v>
      </c>
      <c r="AB1695" s="20">
        <v>44252</v>
      </c>
      <c r="AD1695">
        <v>15</v>
      </c>
      <c r="AE1695" s="20">
        <v>44267</v>
      </c>
      <c r="AF1695" s="20">
        <v>44280</v>
      </c>
      <c r="AG1695">
        <v>55</v>
      </c>
      <c r="AH1695" s="20">
        <v>44334</v>
      </c>
      <c r="AI1695" s="20">
        <v>44336</v>
      </c>
      <c r="AJ1695">
        <v>8</v>
      </c>
      <c r="AK1695" s="20">
        <v>44344</v>
      </c>
      <c r="AM1695" s="16">
        <v>8</v>
      </c>
      <c r="AN1695" s="20">
        <v>44589</v>
      </c>
      <c r="AO1695" s="20">
        <v>44649</v>
      </c>
      <c r="AT1695">
        <v>1930000</v>
      </c>
      <c r="AU1695" s="19"/>
      <c r="AV1695" s="19"/>
      <c r="AW1695" s="19">
        <v>17370000</v>
      </c>
      <c r="AX1695" s="19"/>
      <c r="AY1695" s="19"/>
      <c r="AZ1695" s="19"/>
      <c r="BA1695" s="19"/>
      <c r="BB1695" s="19">
        <f t="shared" si="257"/>
        <v>1930000</v>
      </c>
      <c r="BC1695" s="15">
        <f t="shared" si="258"/>
        <v>19300000</v>
      </c>
      <c r="BD1695" s="15">
        <f t="shared" si="259"/>
        <v>19300000</v>
      </c>
      <c r="BE1695" t="str">
        <f t="shared" si="260"/>
        <v>OK</v>
      </c>
      <c r="BF1695">
        <f t="shared" si="261"/>
        <v>2</v>
      </c>
    </row>
    <row r="1696" spans="2:58" hidden="1">
      <c r="B1696" t="s">
        <v>27</v>
      </c>
      <c r="C1696" t="s">
        <v>1715</v>
      </c>
      <c r="D1696" t="s">
        <v>1713</v>
      </c>
      <c r="E1696" t="s">
        <v>8</v>
      </c>
      <c r="F1696" t="s">
        <v>138</v>
      </c>
      <c r="G1696">
        <v>4881</v>
      </c>
      <c r="H1696">
        <v>20</v>
      </c>
      <c r="I1696" s="19">
        <v>19300000</v>
      </c>
      <c r="J1696" s="15">
        <v>965000</v>
      </c>
      <c r="K1696">
        <v>20</v>
      </c>
      <c r="M1696" t="s">
        <v>113</v>
      </c>
      <c r="N1696" t="s">
        <v>48</v>
      </c>
      <c r="O1696" t="s">
        <v>114</v>
      </c>
      <c r="P1696" t="s">
        <v>1706</v>
      </c>
      <c r="Q1696" t="s">
        <v>53</v>
      </c>
      <c r="R1696" t="s">
        <v>117</v>
      </c>
      <c r="S1696" t="s">
        <v>118</v>
      </c>
      <c r="T1696" t="s">
        <v>349</v>
      </c>
      <c r="U1696" t="s">
        <v>1673</v>
      </c>
      <c r="V1696" s="17" t="s">
        <v>1707</v>
      </c>
      <c r="W1696" t="s">
        <v>1714</v>
      </c>
      <c r="X1696" t="s">
        <v>40</v>
      </c>
      <c r="Y1696" s="20">
        <v>44277</v>
      </c>
      <c r="Z1696" s="16">
        <v>21</v>
      </c>
      <c r="AA1696" s="20">
        <v>44295</v>
      </c>
      <c r="AB1696" s="20">
        <v>44252</v>
      </c>
      <c r="AD1696">
        <v>15</v>
      </c>
      <c r="AE1696" s="20">
        <v>44267</v>
      </c>
      <c r="AF1696" s="20">
        <v>44280</v>
      </c>
      <c r="AG1696">
        <v>55</v>
      </c>
      <c r="AH1696" s="20">
        <v>44334</v>
      </c>
      <c r="AI1696" s="20">
        <v>44336</v>
      </c>
      <c r="AJ1696">
        <v>8</v>
      </c>
      <c r="AK1696" s="20">
        <v>44344</v>
      </c>
      <c r="AM1696" s="16">
        <v>8</v>
      </c>
      <c r="AN1696" s="20">
        <v>44589</v>
      </c>
      <c r="AO1696" s="20">
        <v>44649</v>
      </c>
      <c r="AT1696">
        <v>1930000</v>
      </c>
      <c r="AU1696" s="19"/>
      <c r="AV1696" s="19"/>
      <c r="AW1696" s="19">
        <v>17370000</v>
      </c>
      <c r="AX1696" s="19"/>
      <c r="AY1696" s="19"/>
      <c r="AZ1696" s="19"/>
      <c r="BA1696" s="19"/>
      <c r="BB1696" s="19">
        <f t="shared" si="257"/>
        <v>1930000</v>
      </c>
      <c r="BC1696" s="15">
        <f t="shared" si="258"/>
        <v>19300000</v>
      </c>
      <c r="BD1696" s="15">
        <f t="shared" si="259"/>
        <v>19300000</v>
      </c>
      <c r="BE1696" t="str">
        <f t="shared" si="260"/>
        <v>OK</v>
      </c>
      <c r="BF1696">
        <f t="shared" si="261"/>
        <v>2</v>
      </c>
    </row>
    <row r="1697" spans="2:58" hidden="1">
      <c r="B1697" t="s">
        <v>27</v>
      </c>
      <c r="C1697" t="s">
        <v>1680</v>
      </c>
      <c r="D1697" t="s">
        <v>1713</v>
      </c>
      <c r="E1697" t="s">
        <v>8</v>
      </c>
      <c r="F1697" t="s">
        <v>138</v>
      </c>
      <c r="G1697">
        <v>4881</v>
      </c>
      <c r="H1697">
        <v>25</v>
      </c>
      <c r="I1697" s="19">
        <v>24125000</v>
      </c>
      <c r="J1697" s="15">
        <v>965000</v>
      </c>
      <c r="K1697">
        <v>25</v>
      </c>
      <c r="M1697" t="s">
        <v>40</v>
      </c>
      <c r="N1697" t="s">
        <v>48</v>
      </c>
      <c r="O1697" t="s">
        <v>114</v>
      </c>
      <c r="P1697" t="s">
        <v>1706</v>
      </c>
      <c r="Q1697" t="s">
        <v>53</v>
      </c>
      <c r="R1697" t="s">
        <v>117</v>
      </c>
      <c r="S1697" t="s">
        <v>118</v>
      </c>
      <c r="T1697" t="s">
        <v>349</v>
      </c>
      <c r="U1697" t="s">
        <v>1673</v>
      </c>
      <c r="V1697" s="17" t="s">
        <v>1707</v>
      </c>
      <c r="W1697" t="s">
        <v>1714</v>
      </c>
      <c r="X1697" t="s">
        <v>40</v>
      </c>
      <c r="Y1697" s="20">
        <v>44277</v>
      </c>
      <c r="Z1697" s="16">
        <v>21</v>
      </c>
      <c r="AA1697" s="20">
        <v>44295</v>
      </c>
      <c r="AB1697" s="20">
        <v>44252</v>
      </c>
      <c r="AD1697">
        <v>15</v>
      </c>
      <c r="AE1697" s="20">
        <v>44267</v>
      </c>
      <c r="AF1697" s="20">
        <v>44280</v>
      </c>
      <c r="AG1697">
        <v>55</v>
      </c>
      <c r="AH1697" s="20">
        <v>44334</v>
      </c>
      <c r="AI1697" s="20">
        <v>44336</v>
      </c>
      <c r="AJ1697">
        <v>8</v>
      </c>
      <c r="AK1697" s="20">
        <v>44344</v>
      </c>
      <c r="AM1697" s="16">
        <v>8</v>
      </c>
      <c r="AN1697" s="20">
        <v>44589</v>
      </c>
      <c r="AO1697" s="20">
        <v>44649</v>
      </c>
      <c r="AT1697">
        <v>2412500</v>
      </c>
      <c r="AU1697" s="19"/>
      <c r="AV1697" s="19"/>
      <c r="AW1697" s="19">
        <v>21712500</v>
      </c>
      <c r="AX1697" s="19"/>
      <c r="AY1697" s="19"/>
      <c r="AZ1697" s="19"/>
      <c r="BA1697" s="19"/>
      <c r="BB1697" s="19">
        <f t="shared" si="257"/>
        <v>2412500</v>
      </c>
      <c r="BC1697" s="15">
        <f t="shared" si="258"/>
        <v>24125000</v>
      </c>
      <c r="BD1697" s="15">
        <f t="shared" si="259"/>
        <v>24125000</v>
      </c>
      <c r="BE1697" t="str">
        <f t="shared" si="260"/>
        <v>OK</v>
      </c>
      <c r="BF1697">
        <f t="shared" si="261"/>
        <v>2</v>
      </c>
    </row>
    <row r="1698" spans="2:58" hidden="1">
      <c r="B1698" t="s">
        <v>27</v>
      </c>
      <c r="C1698" t="s">
        <v>1690</v>
      </c>
      <c r="D1698" t="s">
        <v>1713</v>
      </c>
      <c r="E1698" t="s">
        <v>8</v>
      </c>
      <c r="F1698" t="s">
        <v>138</v>
      </c>
      <c r="G1698">
        <v>4881</v>
      </c>
      <c r="H1698">
        <v>20</v>
      </c>
      <c r="I1698" s="19">
        <v>19300000</v>
      </c>
      <c r="J1698" s="15">
        <v>965000</v>
      </c>
      <c r="K1698">
        <v>20</v>
      </c>
      <c r="M1698" t="s">
        <v>113</v>
      </c>
      <c r="N1698" t="s">
        <v>48</v>
      </c>
      <c r="O1698" t="s">
        <v>114</v>
      </c>
      <c r="P1698" t="s">
        <v>1706</v>
      </c>
      <c r="Q1698" t="s">
        <v>53</v>
      </c>
      <c r="R1698" t="s">
        <v>117</v>
      </c>
      <c r="S1698" t="s">
        <v>118</v>
      </c>
      <c r="T1698" t="s">
        <v>349</v>
      </c>
      <c r="U1698" t="s">
        <v>1673</v>
      </c>
      <c r="V1698" s="17" t="s">
        <v>1707</v>
      </c>
      <c r="W1698" t="s">
        <v>1714</v>
      </c>
      <c r="X1698" t="s">
        <v>40</v>
      </c>
      <c r="Y1698" s="20">
        <v>44277</v>
      </c>
      <c r="Z1698" s="16">
        <v>21</v>
      </c>
      <c r="AA1698" s="20">
        <v>44295</v>
      </c>
      <c r="AB1698" s="20">
        <v>44252</v>
      </c>
      <c r="AD1698">
        <v>15</v>
      </c>
      <c r="AE1698" s="20">
        <v>44267</v>
      </c>
      <c r="AF1698" s="20">
        <v>44280</v>
      </c>
      <c r="AG1698">
        <v>55</v>
      </c>
      <c r="AH1698" s="20">
        <v>44334</v>
      </c>
      <c r="AI1698" s="20">
        <v>44336</v>
      </c>
      <c r="AJ1698">
        <v>8</v>
      </c>
      <c r="AK1698" s="20">
        <v>44344</v>
      </c>
      <c r="AM1698" s="16">
        <v>8</v>
      </c>
      <c r="AN1698" s="20">
        <v>44589</v>
      </c>
      <c r="AO1698" s="20">
        <v>44649</v>
      </c>
      <c r="AT1698">
        <v>1930000</v>
      </c>
      <c r="AU1698" s="19"/>
      <c r="AV1698" s="19"/>
      <c r="AW1698" s="19">
        <v>17370000</v>
      </c>
      <c r="AX1698" s="19"/>
      <c r="AY1698" s="19"/>
      <c r="AZ1698" s="19"/>
      <c r="BA1698" s="19"/>
      <c r="BB1698" s="19">
        <f t="shared" si="257"/>
        <v>1930000</v>
      </c>
      <c r="BC1698" s="15">
        <f t="shared" si="258"/>
        <v>19300000</v>
      </c>
      <c r="BD1698" s="15">
        <f t="shared" si="259"/>
        <v>19300000</v>
      </c>
      <c r="BE1698" t="str">
        <f t="shared" si="260"/>
        <v>OK</v>
      </c>
      <c r="BF1698">
        <f t="shared" si="261"/>
        <v>2</v>
      </c>
    </row>
    <row r="1699" spans="2:58" hidden="1">
      <c r="B1699" t="s">
        <v>27</v>
      </c>
      <c r="C1699" t="s">
        <v>1670</v>
      </c>
      <c r="D1699" t="s">
        <v>1716</v>
      </c>
      <c r="E1699" t="s">
        <v>10</v>
      </c>
      <c r="F1699" t="s">
        <v>197</v>
      </c>
      <c r="G1699">
        <v>5911</v>
      </c>
      <c r="H1699">
        <v>115</v>
      </c>
      <c r="I1699" s="19">
        <v>90160000</v>
      </c>
      <c r="J1699" s="15">
        <v>784000</v>
      </c>
      <c r="L1699">
        <v>115</v>
      </c>
      <c r="M1699" t="s">
        <v>40</v>
      </c>
      <c r="N1699" t="s">
        <v>48</v>
      </c>
      <c r="O1699" t="s">
        <v>114</v>
      </c>
      <c r="P1699" t="s">
        <v>1672</v>
      </c>
      <c r="Q1699" t="s">
        <v>53</v>
      </c>
      <c r="R1699" t="s">
        <v>117</v>
      </c>
      <c r="S1699" t="s">
        <v>118</v>
      </c>
      <c r="T1699" t="s">
        <v>199</v>
      </c>
      <c r="U1699" t="s">
        <v>1673</v>
      </c>
      <c r="V1699" s="17" t="s">
        <v>1717</v>
      </c>
      <c r="W1699" t="s">
        <v>1718</v>
      </c>
      <c r="X1699" t="s">
        <v>40</v>
      </c>
      <c r="Y1699" s="20">
        <v>44277</v>
      </c>
      <c r="Z1699" s="16">
        <v>21</v>
      </c>
      <c r="AA1699" s="20">
        <v>44295</v>
      </c>
      <c r="AB1699" s="20">
        <v>44225</v>
      </c>
      <c r="AD1699">
        <v>14</v>
      </c>
      <c r="AE1699" s="20">
        <v>44239</v>
      </c>
      <c r="AF1699" s="20">
        <v>44244</v>
      </c>
      <c r="AG1699">
        <v>42</v>
      </c>
      <c r="AH1699" s="20">
        <v>44287</v>
      </c>
      <c r="AI1699" s="20">
        <v>44298</v>
      </c>
      <c r="AJ1699">
        <v>21</v>
      </c>
      <c r="AK1699" s="20">
        <v>44313</v>
      </c>
      <c r="AM1699" s="16">
        <v>8</v>
      </c>
      <c r="AN1699" s="20">
        <v>44557</v>
      </c>
      <c r="AO1699" s="20">
        <v>44617</v>
      </c>
      <c r="AS1699">
        <v>9016000</v>
      </c>
      <c r="AU1699" s="19"/>
      <c r="AV1699" s="19">
        <v>81144000</v>
      </c>
      <c r="AW1699" s="19"/>
      <c r="AX1699" s="19"/>
      <c r="AY1699" s="19"/>
      <c r="AZ1699" s="19"/>
      <c r="BA1699" s="19"/>
      <c r="BB1699" s="19">
        <f t="shared" si="257"/>
        <v>90160000</v>
      </c>
      <c r="BC1699" s="15">
        <f t="shared" si="258"/>
        <v>90160000</v>
      </c>
      <c r="BD1699" s="15">
        <f t="shared" si="259"/>
        <v>90160000</v>
      </c>
      <c r="BE1699" t="str">
        <f t="shared" si="260"/>
        <v>OK</v>
      </c>
      <c r="BF1699">
        <f t="shared" si="261"/>
        <v>2</v>
      </c>
    </row>
    <row r="1700" spans="2:58" hidden="1">
      <c r="B1700" t="s">
        <v>27</v>
      </c>
      <c r="C1700" t="s">
        <v>1701</v>
      </c>
      <c r="D1700" t="s">
        <v>1719</v>
      </c>
      <c r="E1700" t="s">
        <v>10</v>
      </c>
      <c r="F1700" t="s">
        <v>197</v>
      </c>
      <c r="G1700">
        <v>5911</v>
      </c>
      <c r="H1700">
        <v>50</v>
      </c>
      <c r="I1700" s="19">
        <v>39200000</v>
      </c>
      <c r="J1700" s="15">
        <v>784000</v>
      </c>
      <c r="L1700">
        <v>50</v>
      </c>
      <c r="M1700" t="s">
        <v>40</v>
      </c>
      <c r="N1700" t="s">
        <v>48</v>
      </c>
      <c r="O1700" t="s">
        <v>114</v>
      </c>
      <c r="P1700" t="s">
        <v>1672</v>
      </c>
      <c r="Q1700" t="s">
        <v>53</v>
      </c>
      <c r="R1700" t="s">
        <v>117</v>
      </c>
      <c r="S1700" t="s">
        <v>118</v>
      </c>
      <c r="T1700" t="s">
        <v>199</v>
      </c>
      <c r="U1700" t="s">
        <v>1673</v>
      </c>
      <c r="V1700" s="17" t="s">
        <v>1717</v>
      </c>
      <c r="W1700" t="s">
        <v>1720</v>
      </c>
      <c r="X1700" t="s">
        <v>40</v>
      </c>
      <c r="Y1700" s="20">
        <v>44277</v>
      </c>
      <c r="Z1700" s="16">
        <v>21</v>
      </c>
      <c r="AA1700" s="20">
        <v>44295</v>
      </c>
      <c r="AB1700" s="20">
        <v>44225</v>
      </c>
      <c r="AD1700">
        <v>14</v>
      </c>
      <c r="AE1700" s="20">
        <v>44239</v>
      </c>
      <c r="AF1700" s="20">
        <v>44244</v>
      </c>
      <c r="AG1700">
        <v>42</v>
      </c>
      <c r="AH1700" s="20">
        <v>44287</v>
      </c>
      <c r="AI1700" s="20">
        <v>44298</v>
      </c>
      <c r="AJ1700">
        <v>21</v>
      </c>
      <c r="AK1700" s="20">
        <v>44314</v>
      </c>
      <c r="AM1700" s="16">
        <v>8</v>
      </c>
      <c r="AN1700" s="20">
        <v>44558</v>
      </c>
      <c r="AO1700" s="20">
        <v>44618</v>
      </c>
      <c r="AS1700">
        <v>3920000</v>
      </c>
      <c r="AU1700" s="19"/>
      <c r="AV1700" s="19">
        <v>35280000</v>
      </c>
      <c r="AW1700" s="19"/>
      <c r="AX1700" s="19"/>
      <c r="AY1700" s="19"/>
      <c r="AZ1700" s="19"/>
      <c r="BA1700" s="19"/>
      <c r="BB1700" s="19">
        <f t="shared" si="257"/>
        <v>39200000</v>
      </c>
      <c r="BC1700" s="15">
        <f t="shared" si="258"/>
        <v>39200000</v>
      </c>
      <c r="BD1700" s="15">
        <f t="shared" si="259"/>
        <v>39200000</v>
      </c>
      <c r="BE1700" t="str">
        <f t="shared" si="260"/>
        <v>OK</v>
      </c>
      <c r="BF1700">
        <f t="shared" si="261"/>
        <v>2</v>
      </c>
    </row>
    <row r="1701" spans="2:58" hidden="1">
      <c r="B1701" t="s">
        <v>27</v>
      </c>
      <c r="C1701" t="s">
        <v>1721</v>
      </c>
      <c r="D1701" t="s">
        <v>1719</v>
      </c>
      <c r="E1701" t="s">
        <v>10</v>
      </c>
      <c r="F1701" t="s">
        <v>197</v>
      </c>
      <c r="G1701">
        <v>5911</v>
      </c>
      <c r="H1701">
        <v>30</v>
      </c>
      <c r="I1701" s="19">
        <v>23520000</v>
      </c>
      <c r="J1701" s="15">
        <v>784000</v>
      </c>
      <c r="L1701">
        <v>30</v>
      </c>
      <c r="M1701" t="s">
        <v>40</v>
      </c>
      <c r="N1701" t="s">
        <v>48</v>
      </c>
      <c r="O1701" t="s">
        <v>114</v>
      </c>
      <c r="P1701" t="s">
        <v>1672</v>
      </c>
      <c r="Q1701" t="s">
        <v>53</v>
      </c>
      <c r="R1701" t="s">
        <v>117</v>
      </c>
      <c r="S1701" t="s">
        <v>118</v>
      </c>
      <c r="T1701" t="s">
        <v>199</v>
      </c>
      <c r="U1701" t="s">
        <v>1673</v>
      </c>
      <c r="V1701" s="17" t="s">
        <v>1717</v>
      </c>
      <c r="W1701" t="s">
        <v>1720</v>
      </c>
      <c r="X1701" t="s">
        <v>40</v>
      </c>
      <c r="Y1701" s="20">
        <v>44277</v>
      </c>
      <c r="Z1701" s="16">
        <v>21</v>
      </c>
      <c r="AA1701" s="20">
        <v>44295</v>
      </c>
      <c r="AB1701" s="20">
        <v>44225</v>
      </c>
      <c r="AD1701">
        <v>14</v>
      </c>
      <c r="AE1701" s="20">
        <v>44239</v>
      </c>
      <c r="AF1701" s="20">
        <v>44244</v>
      </c>
      <c r="AG1701">
        <v>42</v>
      </c>
      <c r="AH1701" s="20">
        <v>44287</v>
      </c>
      <c r="AI1701" s="20">
        <v>44298</v>
      </c>
      <c r="AJ1701">
        <v>21</v>
      </c>
      <c r="AK1701" s="20">
        <v>44314</v>
      </c>
      <c r="AM1701" s="16">
        <v>8</v>
      </c>
      <c r="AN1701" s="20">
        <v>44558</v>
      </c>
      <c r="AO1701" s="20">
        <v>44618</v>
      </c>
      <c r="AS1701">
        <v>2352000</v>
      </c>
      <c r="AU1701" s="19"/>
      <c r="AV1701" s="19">
        <v>21168000</v>
      </c>
      <c r="AW1701" s="19"/>
      <c r="AX1701" s="19"/>
      <c r="AY1701" s="19"/>
      <c r="AZ1701" s="19"/>
      <c r="BA1701" s="19"/>
      <c r="BB1701" s="19">
        <f t="shared" si="257"/>
        <v>23520000</v>
      </c>
      <c r="BC1701" s="15">
        <f t="shared" si="258"/>
        <v>23520000</v>
      </c>
      <c r="BD1701" s="15">
        <f t="shared" si="259"/>
        <v>23520000</v>
      </c>
      <c r="BE1701" t="str">
        <f t="shared" si="260"/>
        <v>OK</v>
      </c>
      <c r="BF1701">
        <f t="shared" si="261"/>
        <v>2</v>
      </c>
    </row>
    <row r="1702" spans="2:58" hidden="1">
      <c r="B1702" t="s">
        <v>27</v>
      </c>
      <c r="C1702" t="s">
        <v>1722</v>
      </c>
      <c r="D1702" t="s">
        <v>1723</v>
      </c>
      <c r="E1702" t="s">
        <v>10</v>
      </c>
      <c r="F1702" t="s">
        <v>197</v>
      </c>
      <c r="G1702">
        <v>5911</v>
      </c>
      <c r="H1702">
        <v>35</v>
      </c>
      <c r="I1702" s="19">
        <v>27440000</v>
      </c>
      <c r="J1702" s="15">
        <v>784000</v>
      </c>
      <c r="L1702">
        <v>35</v>
      </c>
      <c r="M1702" t="s">
        <v>40</v>
      </c>
      <c r="N1702" t="s">
        <v>48</v>
      </c>
      <c r="O1702" t="s">
        <v>114</v>
      </c>
      <c r="P1702" t="s">
        <v>1672</v>
      </c>
      <c r="Q1702" t="s">
        <v>53</v>
      </c>
      <c r="R1702" t="s">
        <v>117</v>
      </c>
      <c r="S1702" t="s">
        <v>118</v>
      </c>
      <c r="T1702" t="s">
        <v>199</v>
      </c>
      <c r="U1702" t="s">
        <v>1673</v>
      </c>
      <c r="V1702" s="17" t="s">
        <v>1717</v>
      </c>
      <c r="W1702" t="s">
        <v>1724</v>
      </c>
      <c r="X1702" t="s">
        <v>40</v>
      </c>
      <c r="Y1702" s="20">
        <v>44277</v>
      </c>
      <c r="Z1702" s="16">
        <v>21</v>
      </c>
      <c r="AA1702" s="20">
        <v>44295</v>
      </c>
      <c r="AB1702" s="20">
        <v>44225</v>
      </c>
      <c r="AD1702">
        <v>14</v>
      </c>
      <c r="AE1702" s="20">
        <v>44239</v>
      </c>
      <c r="AF1702" s="20">
        <v>44244</v>
      </c>
      <c r="AG1702">
        <v>42</v>
      </c>
      <c r="AH1702" s="20">
        <v>44287</v>
      </c>
      <c r="AI1702" s="20">
        <v>44298</v>
      </c>
      <c r="AJ1702">
        <v>21</v>
      </c>
      <c r="AK1702" s="20">
        <v>44313</v>
      </c>
      <c r="AM1702" s="16">
        <v>8</v>
      </c>
      <c r="AN1702" s="20">
        <v>44557</v>
      </c>
      <c r="AO1702" s="20">
        <v>44617</v>
      </c>
      <c r="AS1702">
        <v>2744000</v>
      </c>
      <c r="AU1702" s="19"/>
      <c r="AV1702" s="19">
        <v>24696000</v>
      </c>
      <c r="AW1702" s="19"/>
      <c r="AX1702" s="19"/>
      <c r="AY1702" s="19"/>
      <c r="AZ1702" s="19"/>
      <c r="BA1702" s="19"/>
      <c r="BB1702" s="19">
        <f t="shared" si="257"/>
        <v>27440000</v>
      </c>
      <c r="BC1702" s="15">
        <f t="shared" si="258"/>
        <v>27440000</v>
      </c>
      <c r="BD1702" s="15">
        <f t="shared" si="259"/>
        <v>27440000</v>
      </c>
      <c r="BE1702" t="str">
        <f t="shared" si="260"/>
        <v>OK</v>
      </c>
      <c r="BF1702">
        <f t="shared" si="261"/>
        <v>2</v>
      </c>
    </row>
    <row r="1703" spans="2:58" hidden="1">
      <c r="B1703" t="s">
        <v>27</v>
      </c>
      <c r="C1703" t="s">
        <v>1725</v>
      </c>
      <c r="D1703" t="s">
        <v>1723</v>
      </c>
      <c r="E1703" t="s">
        <v>10</v>
      </c>
      <c r="F1703" t="s">
        <v>197</v>
      </c>
      <c r="G1703">
        <v>5911</v>
      </c>
      <c r="H1703">
        <v>40</v>
      </c>
      <c r="I1703" s="19">
        <v>31360000</v>
      </c>
      <c r="J1703" s="15">
        <v>784000</v>
      </c>
      <c r="L1703">
        <v>40</v>
      </c>
      <c r="M1703" t="s">
        <v>40</v>
      </c>
      <c r="N1703" t="s">
        <v>48</v>
      </c>
      <c r="O1703" t="s">
        <v>114</v>
      </c>
      <c r="P1703" t="s">
        <v>1672</v>
      </c>
      <c r="Q1703" t="s">
        <v>53</v>
      </c>
      <c r="R1703" t="s">
        <v>117</v>
      </c>
      <c r="S1703" t="s">
        <v>118</v>
      </c>
      <c r="T1703" t="s">
        <v>199</v>
      </c>
      <c r="U1703" t="s">
        <v>1673</v>
      </c>
      <c r="V1703" s="17" t="s">
        <v>1717</v>
      </c>
      <c r="W1703" t="s">
        <v>1724</v>
      </c>
      <c r="X1703" t="s">
        <v>40</v>
      </c>
      <c r="Y1703" s="20">
        <v>44277</v>
      </c>
      <c r="Z1703" s="16">
        <v>21</v>
      </c>
      <c r="AA1703" s="20">
        <v>44295</v>
      </c>
      <c r="AB1703" s="20">
        <v>44225</v>
      </c>
      <c r="AD1703">
        <v>14</v>
      </c>
      <c r="AE1703" s="20">
        <v>44239</v>
      </c>
      <c r="AF1703" s="20">
        <v>44244</v>
      </c>
      <c r="AG1703">
        <v>42</v>
      </c>
      <c r="AH1703" s="20">
        <v>44287</v>
      </c>
      <c r="AI1703" s="20">
        <v>44298</v>
      </c>
      <c r="AJ1703">
        <v>21</v>
      </c>
      <c r="AK1703" s="20">
        <v>44313</v>
      </c>
      <c r="AM1703" s="16">
        <v>8</v>
      </c>
      <c r="AN1703" s="20">
        <v>44557</v>
      </c>
      <c r="AO1703" s="20">
        <v>44617</v>
      </c>
      <c r="AS1703">
        <v>3136000</v>
      </c>
      <c r="AU1703" s="19"/>
      <c r="AV1703" s="19">
        <v>28224000</v>
      </c>
      <c r="AW1703" s="19"/>
      <c r="AX1703" s="19"/>
      <c r="AY1703" s="19"/>
      <c r="AZ1703" s="19"/>
      <c r="BA1703" s="19"/>
      <c r="BB1703" s="19">
        <f t="shared" si="257"/>
        <v>31360000</v>
      </c>
      <c r="BC1703" s="15">
        <f t="shared" si="258"/>
        <v>31360000</v>
      </c>
      <c r="BD1703" s="15">
        <f t="shared" si="259"/>
        <v>31360000</v>
      </c>
      <c r="BE1703" t="str">
        <f t="shared" si="260"/>
        <v>OK</v>
      </c>
      <c r="BF1703">
        <f t="shared" si="261"/>
        <v>2</v>
      </c>
    </row>
    <row r="1704" spans="2:58" hidden="1">
      <c r="B1704" t="s">
        <v>27</v>
      </c>
      <c r="C1704" t="s">
        <v>1726</v>
      </c>
      <c r="D1704" t="s">
        <v>1723</v>
      </c>
      <c r="E1704" t="s">
        <v>10</v>
      </c>
      <c r="F1704" t="s">
        <v>197</v>
      </c>
      <c r="G1704">
        <v>5911</v>
      </c>
      <c r="H1704">
        <v>20</v>
      </c>
      <c r="I1704" s="19">
        <v>15680000</v>
      </c>
      <c r="J1704" s="15">
        <v>784000</v>
      </c>
      <c r="L1704">
        <v>20</v>
      </c>
      <c r="M1704" t="s">
        <v>40</v>
      </c>
      <c r="N1704" t="s">
        <v>48</v>
      </c>
      <c r="O1704" t="s">
        <v>114</v>
      </c>
      <c r="P1704" t="s">
        <v>1672</v>
      </c>
      <c r="Q1704" t="s">
        <v>53</v>
      </c>
      <c r="R1704" t="s">
        <v>117</v>
      </c>
      <c r="S1704" t="s">
        <v>118</v>
      </c>
      <c r="T1704" t="s">
        <v>199</v>
      </c>
      <c r="U1704" t="s">
        <v>1673</v>
      </c>
      <c r="V1704" s="17" t="s">
        <v>1717</v>
      </c>
      <c r="W1704" t="s">
        <v>1724</v>
      </c>
      <c r="X1704" t="s">
        <v>40</v>
      </c>
      <c r="Y1704" s="20">
        <v>44277</v>
      </c>
      <c r="Z1704" s="16">
        <v>21</v>
      </c>
      <c r="AA1704" s="20">
        <v>44295</v>
      </c>
      <c r="AB1704" s="20">
        <v>44225</v>
      </c>
      <c r="AD1704">
        <v>14</v>
      </c>
      <c r="AE1704" s="20">
        <v>44239</v>
      </c>
      <c r="AF1704" s="20">
        <v>44244</v>
      </c>
      <c r="AG1704">
        <v>42</v>
      </c>
      <c r="AH1704" s="20">
        <v>44287</v>
      </c>
      <c r="AI1704" s="20">
        <v>44298</v>
      </c>
      <c r="AJ1704">
        <v>21</v>
      </c>
      <c r="AK1704" s="20">
        <v>44313</v>
      </c>
      <c r="AM1704" s="16">
        <v>8</v>
      </c>
      <c r="AN1704" s="20">
        <v>44557</v>
      </c>
      <c r="AO1704" s="20">
        <v>44617</v>
      </c>
      <c r="AS1704">
        <v>1568000</v>
      </c>
      <c r="AU1704" s="19"/>
      <c r="AV1704" s="19">
        <v>14112000</v>
      </c>
      <c r="AW1704" s="19"/>
      <c r="AX1704" s="19"/>
      <c r="AY1704" s="19"/>
      <c r="AZ1704" s="19"/>
      <c r="BA1704" s="19"/>
      <c r="BB1704" s="19">
        <f t="shared" si="257"/>
        <v>15680000</v>
      </c>
      <c r="BC1704" s="15">
        <f t="shared" si="258"/>
        <v>15680000</v>
      </c>
      <c r="BD1704" s="15">
        <f t="shared" si="259"/>
        <v>15680000</v>
      </c>
      <c r="BE1704" t="str">
        <f t="shared" si="260"/>
        <v>OK</v>
      </c>
      <c r="BF1704">
        <f t="shared" si="261"/>
        <v>2</v>
      </c>
    </row>
    <row r="1705" spans="2:58" hidden="1">
      <c r="B1705" t="s">
        <v>27</v>
      </c>
      <c r="C1705" t="s">
        <v>1686</v>
      </c>
      <c r="D1705" t="s">
        <v>1727</v>
      </c>
      <c r="E1705" t="s">
        <v>10</v>
      </c>
      <c r="F1705" t="s">
        <v>197</v>
      </c>
      <c r="G1705">
        <v>5911</v>
      </c>
      <c r="H1705">
        <v>40</v>
      </c>
      <c r="I1705" s="19">
        <v>31360000</v>
      </c>
      <c r="J1705" s="15">
        <v>784000</v>
      </c>
      <c r="L1705">
        <v>40</v>
      </c>
      <c r="M1705" t="s">
        <v>40</v>
      </c>
      <c r="N1705" t="s">
        <v>48</v>
      </c>
      <c r="O1705" t="s">
        <v>114</v>
      </c>
      <c r="P1705" t="s">
        <v>1672</v>
      </c>
      <c r="Q1705" t="s">
        <v>53</v>
      </c>
      <c r="R1705" t="s">
        <v>117</v>
      </c>
      <c r="S1705" t="s">
        <v>118</v>
      </c>
      <c r="T1705" t="s">
        <v>199</v>
      </c>
      <c r="U1705" t="s">
        <v>1673</v>
      </c>
      <c r="V1705" s="17" t="s">
        <v>1717</v>
      </c>
      <c r="W1705" t="s">
        <v>1728</v>
      </c>
      <c r="X1705" t="s">
        <v>40</v>
      </c>
      <c r="Y1705" s="20">
        <v>44277</v>
      </c>
      <c r="Z1705" s="16">
        <v>21</v>
      </c>
      <c r="AA1705" s="20">
        <v>44295</v>
      </c>
      <c r="AB1705" s="20">
        <v>44225</v>
      </c>
      <c r="AD1705">
        <v>14</v>
      </c>
      <c r="AE1705" s="20">
        <v>44239</v>
      </c>
      <c r="AF1705" s="20">
        <v>44244</v>
      </c>
      <c r="AG1705">
        <v>42</v>
      </c>
      <c r="AH1705" s="20">
        <v>44287</v>
      </c>
      <c r="AI1705" s="20">
        <v>44298</v>
      </c>
      <c r="AJ1705">
        <v>21</v>
      </c>
      <c r="AK1705" s="20">
        <v>44313</v>
      </c>
      <c r="AM1705" s="16">
        <v>8</v>
      </c>
      <c r="AN1705" s="20">
        <v>44557</v>
      </c>
      <c r="AO1705" s="20">
        <v>44617</v>
      </c>
      <c r="AS1705">
        <v>3136000</v>
      </c>
      <c r="AU1705" s="19"/>
      <c r="AV1705" s="19">
        <v>28224000</v>
      </c>
      <c r="AW1705" s="19"/>
      <c r="AX1705" s="19"/>
      <c r="AY1705" s="19"/>
      <c r="AZ1705" s="19"/>
      <c r="BA1705" s="19"/>
      <c r="BB1705" s="19">
        <f t="shared" si="257"/>
        <v>31360000</v>
      </c>
      <c r="BC1705" s="15">
        <f t="shared" si="258"/>
        <v>31360000</v>
      </c>
      <c r="BD1705" s="15">
        <f t="shared" si="259"/>
        <v>31360000</v>
      </c>
      <c r="BE1705" t="str">
        <f t="shared" si="260"/>
        <v>OK</v>
      </c>
      <c r="BF1705">
        <f t="shared" si="261"/>
        <v>2</v>
      </c>
    </row>
    <row r="1706" spans="2:58" hidden="1">
      <c r="B1706" t="s">
        <v>27</v>
      </c>
      <c r="C1706" t="s">
        <v>1711</v>
      </c>
      <c r="D1706" t="s">
        <v>1727</v>
      </c>
      <c r="E1706" t="s">
        <v>10</v>
      </c>
      <c r="F1706" t="s">
        <v>197</v>
      </c>
      <c r="G1706">
        <v>5911</v>
      </c>
      <c r="H1706">
        <v>45</v>
      </c>
      <c r="I1706" s="19">
        <v>35280000</v>
      </c>
      <c r="J1706" s="15">
        <v>784000</v>
      </c>
      <c r="L1706">
        <v>45</v>
      </c>
      <c r="M1706" t="s">
        <v>40</v>
      </c>
      <c r="N1706" t="s">
        <v>48</v>
      </c>
      <c r="O1706" t="s">
        <v>114</v>
      </c>
      <c r="P1706" t="s">
        <v>1672</v>
      </c>
      <c r="Q1706" t="s">
        <v>53</v>
      </c>
      <c r="R1706" t="s">
        <v>117</v>
      </c>
      <c r="S1706" t="s">
        <v>118</v>
      </c>
      <c r="T1706" t="s">
        <v>199</v>
      </c>
      <c r="U1706" t="s">
        <v>1673</v>
      </c>
      <c r="V1706" s="17" t="s">
        <v>1717</v>
      </c>
      <c r="W1706" t="s">
        <v>1728</v>
      </c>
      <c r="X1706" t="s">
        <v>40</v>
      </c>
      <c r="Y1706" s="20">
        <v>44277</v>
      </c>
      <c r="Z1706" s="16">
        <v>21</v>
      </c>
      <c r="AA1706" s="20">
        <v>44295</v>
      </c>
      <c r="AB1706" s="20">
        <v>44225</v>
      </c>
      <c r="AD1706">
        <v>14</v>
      </c>
      <c r="AE1706" s="20">
        <v>44239</v>
      </c>
      <c r="AF1706" s="20">
        <v>44244</v>
      </c>
      <c r="AG1706">
        <v>42</v>
      </c>
      <c r="AH1706" s="20">
        <v>44287</v>
      </c>
      <c r="AI1706" s="20">
        <v>44298</v>
      </c>
      <c r="AJ1706">
        <v>21</v>
      </c>
      <c r="AK1706" s="20">
        <v>44313</v>
      </c>
      <c r="AM1706" s="16">
        <v>8</v>
      </c>
      <c r="AN1706" s="20">
        <v>44557</v>
      </c>
      <c r="AO1706" s="20">
        <v>44617</v>
      </c>
      <c r="AS1706">
        <v>3528000</v>
      </c>
      <c r="AU1706" s="19"/>
      <c r="AV1706" s="19">
        <v>31752000</v>
      </c>
      <c r="AW1706" s="19"/>
      <c r="AX1706" s="19"/>
      <c r="AY1706" s="19"/>
      <c r="AZ1706" s="19"/>
      <c r="BA1706" s="19"/>
      <c r="BB1706" s="19">
        <f t="shared" si="257"/>
        <v>35280000</v>
      </c>
      <c r="BC1706" s="15">
        <f t="shared" si="258"/>
        <v>35280000</v>
      </c>
      <c r="BD1706" s="15">
        <f t="shared" si="259"/>
        <v>35280000</v>
      </c>
      <c r="BE1706" t="str">
        <f t="shared" si="260"/>
        <v>OK</v>
      </c>
      <c r="BF1706">
        <f t="shared" si="261"/>
        <v>2</v>
      </c>
    </row>
    <row r="1707" spans="2:58" hidden="1">
      <c r="B1707" t="s">
        <v>27</v>
      </c>
      <c r="C1707" t="s">
        <v>1690</v>
      </c>
      <c r="D1707" t="s">
        <v>1729</v>
      </c>
      <c r="E1707" t="s">
        <v>10</v>
      </c>
      <c r="F1707" t="s">
        <v>197</v>
      </c>
      <c r="G1707">
        <v>5911</v>
      </c>
      <c r="H1707">
        <v>35</v>
      </c>
      <c r="I1707" s="19">
        <v>27440000</v>
      </c>
      <c r="J1707" s="15">
        <v>784000</v>
      </c>
      <c r="L1707">
        <v>35</v>
      </c>
      <c r="M1707" t="s">
        <v>40</v>
      </c>
      <c r="N1707" t="s">
        <v>48</v>
      </c>
      <c r="O1707" t="s">
        <v>114</v>
      </c>
      <c r="P1707" t="s">
        <v>1672</v>
      </c>
      <c r="Q1707" t="s">
        <v>53</v>
      </c>
      <c r="R1707" t="s">
        <v>117</v>
      </c>
      <c r="S1707" t="s">
        <v>118</v>
      </c>
      <c r="T1707" t="s">
        <v>199</v>
      </c>
      <c r="U1707" t="s">
        <v>1673</v>
      </c>
      <c r="V1707" s="17" t="s">
        <v>1717</v>
      </c>
      <c r="W1707" t="s">
        <v>1730</v>
      </c>
      <c r="X1707" t="s">
        <v>40</v>
      </c>
      <c r="Y1707" s="20">
        <v>44277</v>
      </c>
      <c r="Z1707" s="16">
        <v>21</v>
      </c>
      <c r="AA1707" s="20">
        <v>44295</v>
      </c>
      <c r="AB1707" s="20">
        <v>44225</v>
      </c>
      <c r="AD1707">
        <v>14</v>
      </c>
      <c r="AE1707" s="20">
        <v>44239</v>
      </c>
      <c r="AF1707" s="20">
        <v>44244</v>
      </c>
      <c r="AG1707">
        <v>42</v>
      </c>
      <c r="AH1707" s="20">
        <v>44287</v>
      </c>
      <c r="AI1707" s="20">
        <v>44298</v>
      </c>
      <c r="AJ1707">
        <v>21</v>
      </c>
      <c r="AK1707" s="20">
        <v>44314</v>
      </c>
      <c r="AM1707" s="16">
        <v>8</v>
      </c>
      <c r="AN1707" s="20">
        <v>44558</v>
      </c>
      <c r="AO1707" s="20">
        <v>44618</v>
      </c>
      <c r="AS1707">
        <v>2744000</v>
      </c>
      <c r="AU1707" s="19"/>
      <c r="AV1707" s="19">
        <v>24696000</v>
      </c>
      <c r="AW1707" s="19"/>
      <c r="AX1707" s="19"/>
      <c r="AY1707" s="19"/>
      <c r="AZ1707" s="19"/>
      <c r="BA1707" s="19"/>
      <c r="BB1707" s="19">
        <f t="shared" si="257"/>
        <v>27440000</v>
      </c>
      <c r="BC1707" s="15">
        <f t="shared" si="258"/>
        <v>27440000</v>
      </c>
      <c r="BD1707" s="15">
        <f t="shared" si="259"/>
        <v>27440000</v>
      </c>
      <c r="BE1707" t="str">
        <f t="shared" si="260"/>
        <v>OK</v>
      </c>
      <c r="BF1707">
        <f t="shared" si="261"/>
        <v>2</v>
      </c>
    </row>
    <row r="1708" spans="2:58" hidden="1">
      <c r="B1708" t="s">
        <v>27</v>
      </c>
      <c r="C1708" t="s">
        <v>1731</v>
      </c>
      <c r="D1708" t="s">
        <v>1729</v>
      </c>
      <c r="E1708" t="s">
        <v>10</v>
      </c>
      <c r="F1708" t="s">
        <v>197</v>
      </c>
      <c r="G1708">
        <v>5911</v>
      </c>
      <c r="H1708">
        <v>30</v>
      </c>
      <c r="I1708" s="19">
        <v>23520000</v>
      </c>
      <c r="J1708" s="15">
        <v>784000</v>
      </c>
      <c r="L1708">
        <v>30</v>
      </c>
      <c r="M1708" t="s">
        <v>40</v>
      </c>
      <c r="N1708" t="s">
        <v>48</v>
      </c>
      <c r="O1708" t="s">
        <v>114</v>
      </c>
      <c r="P1708" t="s">
        <v>1672</v>
      </c>
      <c r="Q1708" t="s">
        <v>53</v>
      </c>
      <c r="R1708" t="s">
        <v>117</v>
      </c>
      <c r="S1708" t="s">
        <v>118</v>
      </c>
      <c r="T1708" t="s">
        <v>199</v>
      </c>
      <c r="U1708" t="s">
        <v>1673</v>
      </c>
      <c r="V1708" s="17" t="s">
        <v>1717</v>
      </c>
      <c r="W1708" t="s">
        <v>1730</v>
      </c>
      <c r="X1708" t="s">
        <v>40</v>
      </c>
      <c r="Y1708" s="20">
        <v>44277</v>
      </c>
      <c r="Z1708" s="16">
        <v>21</v>
      </c>
      <c r="AA1708" s="20">
        <v>44295</v>
      </c>
      <c r="AB1708" s="20">
        <v>44225</v>
      </c>
      <c r="AD1708">
        <v>14</v>
      </c>
      <c r="AE1708" s="20">
        <v>44239</v>
      </c>
      <c r="AF1708" s="20">
        <v>44244</v>
      </c>
      <c r="AG1708">
        <v>42</v>
      </c>
      <c r="AH1708" s="20">
        <v>44287</v>
      </c>
      <c r="AI1708" s="20">
        <v>44298</v>
      </c>
      <c r="AJ1708">
        <v>21</v>
      </c>
      <c r="AK1708" s="20">
        <v>44314</v>
      </c>
      <c r="AM1708" s="16">
        <v>8</v>
      </c>
      <c r="AN1708" s="20">
        <v>44558</v>
      </c>
      <c r="AO1708" s="20">
        <v>44618</v>
      </c>
      <c r="AS1708">
        <v>2352000</v>
      </c>
      <c r="AU1708" s="19"/>
      <c r="AV1708" s="19">
        <v>21168000</v>
      </c>
      <c r="AW1708" s="19"/>
      <c r="AX1708" s="19"/>
      <c r="AY1708" s="19"/>
      <c r="AZ1708" s="19"/>
      <c r="BA1708" s="19"/>
      <c r="BB1708" s="19">
        <f t="shared" si="257"/>
        <v>23520000</v>
      </c>
      <c r="BC1708" s="15">
        <f t="shared" si="258"/>
        <v>23520000</v>
      </c>
      <c r="BD1708" s="15">
        <f t="shared" si="259"/>
        <v>23520000</v>
      </c>
      <c r="BE1708" t="str">
        <f t="shared" si="260"/>
        <v>OK</v>
      </c>
      <c r="BF1708">
        <f t="shared" si="261"/>
        <v>2</v>
      </c>
    </row>
    <row r="1709" spans="2:58" hidden="1">
      <c r="B1709" t="s">
        <v>27</v>
      </c>
      <c r="C1709" t="s">
        <v>1695</v>
      </c>
      <c r="D1709" t="s">
        <v>1729</v>
      </c>
      <c r="E1709" t="s">
        <v>10</v>
      </c>
      <c r="F1709" t="s">
        <v>197</v>
      </c>
      <c r="G1709">
        <v>5911</v>
      </c>
      <c r="H1709">
        <v>20</v>
      </c>
      <c r="I1709" s="19">
        <v>15680000</v>
      </c>
      <c r="J1709" s="15">
        <v>784000</v>
      </c>
      <c r="L1709">
        <v>20</v>
      </c>
      <c r="M1709" t="s">
        <v>40</v>
      </c>
      <c r="N1709" t="s">
        <v>48</v>
      </c>
      <c r="O1709" t="s">
        <v>114</v>
      </c>
      <c r="P1709" t="s">
        <v>1672</v>
      </c>
      <c r="Q1709" t="s">
        <v>53</v>
      </c>
      <c r="R1709" t="s">
        <v>117</v>
      </c>
      <c r="S1709" t="s">
        <v>118</v>
      </c>
      <c r="T1709" t="s">
        <v>199</v>
      </c>
      <c r="U1709" t="s">
        <v>1673</v>
      </c>
      <c r="V1709" s="17" t="s">
        <v>1717</v>
      </c>
      <c r="W1709" t="s">
        <v>1730</v>
      </c>
      <c r="X1709" t="s">
        <v>40</v>
      </c>
      <c r="Y1709" s="20">
        <v>44277</v>
      </c>
      <c r="Z1709" s="16">
        <v>21</v>
      </c>
      <c r="AA1709" s="20">
        <v>44295</v>
      </c>
      <c r="AB1709" s="20">
        <v>44225</v>
      </c>
      <c r="AD1709">
        <v>14</v>
      </c>
      <c r="AE1709" s="20">
        <v>44239</v>
      </c>
      <c r="AF1709" s="20">
        <v>44244</v>
      </c>
      <c r="AG1709">
        <v>42</v>
      </c>
      <c r="AH1709" s="20">
        <v>44287</v>
      </c>
      <c r="AI1709" s="20">
        <v>44298</v>
      </c>
      <c r="AJ1709">
        <v>21</v>
      </c>
      <c r="AK1709" s="20">
        <v>44314</v>
      </c>
      <c r="AM1709" s="16">
        <v>8</v>
      </c>
      <c r="AN1709" s="20">
        <v>44558</v>
      </c>
      <c r="AO1709" s="20">
        <v>44618</v>
      </c>
      <c r="AS1709">
        <v>1568000</v>
      </c>
      <c r="AU1709" s="19"/>
      <c r="AV1709" s="19">
        <v>14112000</v>
      </c>
      <c r="AW1709" s="19"/>
      <c r="AX1709" s="19"/>
      <c r="AY1709" s="19"/>
      <c r="AZ1709" s="19"/>
      <c r="BA1709" s="19"/>
      <c r="BB1709" s="19">
        <f t="shared" si="257"/>
        <v>15680000</v>
      </c>
      <c r="BC1709" s="15">
        <f t="shared" si="258"/>
        <v>15680000</v>
      </c>
      <c r="BD1709" s="15">
        <f t="shared" si="259"/>
        <v>15680000</v>
      </c>
      <c r="BE1709" t="str">
        <f t="shared" si="260"/>
        <v>OK</v>
      </c>
      <c r="BF1709">
        <f t="shared" si="261"/>
        <v>2</v>
      </c>
    </row>
    <row r="1710" spans="2:58" hidden="1">
      <c r="B1710" t="s">
        <v>27</v>
      </c>
      <c r="C1710" t="s">
        <v>1694</v>
      </c>
      <c r="D1710" t="s">
        <v>1732</v>
      </c>
      <c r="E1710" t="s">
        <v>10</v>
      </c>
      <c r="F1710" t="s">
        <v>197</v>
      </c>
      <c r="G1710">
        <v>5911</v>
      </c>
      <c r="H1710">
        <v>25</v>
      </c>
      <c r="I1710" s="19">
        <v>19600000</v>
      </c>
      <c r="J1710" s="15">
        <v>784000</v>
      </c>
      <c r="L1710">
        <v>25</v>
      </c>
      <c r="M1710" t="s">
        <v>40</v>
      </c>
      <c r="N1710" t="s">
        <v>48</v>
      </c>
      <c r="O1710" t="s">
        <v>114</v>
      </c>
      <c r="P1710" t="s">
        <v>1672</v>
      </c>
      <c r="Q1710" t="s">
        <v>53</v>
      </c>
      <c r="R1710" t="s">
        <v>117</v>
      </c>
      <c r="S1710" t="s">
        <v>118</v>
      </c>
      <c r="T1710" t="s">
        <v>199</v>
      </c>
      <c r="U1710" t="s">
        <v>1673</v>
      </c>
      <c r="V1710" s="17" t="s">
        <v>1717</v>
      </c>
      <c r="W1710" t="s">
        <v>1733</v>
      </c>
      <c r="X1710" t="s">
        <v>40</v>
      </c>
      <c r="Y1710" s="20">
        <v>44277</v>
      </c>
      <c r="Z1710" s="16">
        <v>21</v>
      </c>
      <c r="AA1710" s="20">
        <v>44295</v>
      </c>
      <c r="AB1710" s="20">
        <v>44225</v>
      </c>
      <c r="AD1710">
        <v>14</v>
      </c>
      <c r="AE1710" s="20">
        <v>44239</v>
      </c>
      <c r="AF1710" s="20">
        <v>44244</v>
      </c>
      <c r="AG1710">
        <v>42</v>
      </c>
      <c r="AH1710" s="20">
        <v>44287</v>
      </c>
      <c r="AI1710" s="20">
        <v>44298</v>
      </c>
      <c r="AJ1710">
        <v>21</v>
      </c>
      <c r="AK1710" s="20">
        <v>44313</v>
      </c>
      <c r="AM1710" s="16">
        <v>8</v>
      </c>
      <c r="AN1710" s="20">
        <v>44557</v>
      </c>
      <c r="AO1710" s="20">
        <v>44617</v>
      </c>
      <c r="AS1710">
        <v>1960000</v>
      </c>
      <c r="AU1710" s="19"/>
      <c r="AV1710" s="19">
        <v>17640000</v>
      </c>
      <c r="AW1710" s="19"/>
      <c r="AX1710" s="19"/>
      <c r="AY1710" s="19"/>
      <c r="AZ1710" s="19"/>
      <c r="BA1710" s="19"/>
      <c r="BB1710" s="19">
        <f t="shared" si="257"/>
        <v>19600000</v>
      </c>
      <c r="BC1710" s="15">
        <f t="shared" si="258"/>
        <v>19600000</v>
      </c>
      <c r="BD1710" s="15">
        <f t="shared" si="259"/>
        <v>19600000</v>
      </c>
      <c r="BE1710" t="str">
        <f t="shared" si="260"/>
        <v>OK</v>
      </c>
      <c r="BF1710">
        <f t="shared" si="261"/>
        <v>2</v>
      </c>
    </row>
    <row r="1711" spans="2:58" hidden="1">
      <c r="B1711" t="s">
        <v>27</v>
      </c>
      <c r="C1711" t="s">
        <v>1734</v>
      </c>
      <c r="D1711" t="s">
        <v>1732</v>
      </c>
      <c r="E1711" t="s">
        <v>10</v>
      </c>
      <c r="F1711" t="s">
        <v>197</v>
      </c>
      <c r="G1711">
        <v>5911</v>
      </c>
      <c r="H1711">
        <v>25</v>
      </c>
      <c r="I1711" s="19">
        <v>19600000</v>
      </c>
      <c r="J1711" s="15">
        <v>784000</v>
      </c>
      <c r="L1711">
        <v>25</v>
      </c>
      <c r="M1711" t="s">
        <v>40</v>
      </c>
      <c r="N1711" t="s">
        <v>48</v>
      </c>
      <c r="O1711" t="s">
        <v>114</v>
      </c>
      <c r="P1711" t="s">
        <v>1672</v>
      </c>
      <c r="Q1711" t="s">
        <v>53</v>
      </c>
      <c r="R1711" t="s">
        <v>117</v>
      </c>
      <c r="S1711" t="s">
        <v>118</v>
      </c>
      <c r="T1711" t="s">
        <v>199</v>
      </c>
      <c r="U1711" t="s">
        <v>1673</v>
      </c>
      <c r="V1711" s="17" t="s">
        <v>1717</v>
      </c>
      <c r="W1711" t="s">
        <v>1733</v>
      </c>
      <c r="X1711" t="s">
        <v>40</v>
      </c>
      <c r="Y1711" s="20">
        <v>44277</v>
      </c>
      <c r="Z1711" s="16">
        <v>21</v>
      </c>
      <c r="AA1711" s="20">
        <v>44295</v>
      </c>
      <c r="AB1711" s="20">
        <v>44225</v>
      </c>
      <c r="AD1711">
        <v>14</v>
      </c>
      <c r="AE1711" s="20">
        <v>44239</v>
      </c>
      <c r="AF1711" s="20">
        <v>44244</v>
      </c>
      <c r="AG1711">
        <v>42</v>
      </c>
      <c r="AH1711" s="20">
        <v>44287</v>
      </c>
      <c r="AI1711" s="20">
        <v>44298</v>
      </c>
      <c r="AJ1711">
        <v>21</v>
      </c>
      <c r="AK1711" s="20">
        <v>44313</v>
      </c>
      <c r="AM1711" s="16">
        <v>8</v>
      </c>
      <c r="AN1711" s="20">
        <v>44557</v>
      </c>
      <c r="AO1711" s="20">
        <v>44617</v>
      </c>
      <c r="AS1711">
        <v>1960000</v>
      </c>
      <c r="AU1711" s="19"/>
      <c r="AV1711" s="19">
        <v>17640000</v>
      </c>
      <c r="AW1711" s="19"/>
      <c r="AX1711" s="19"/>
      <c r="AY1711" s="19"/>
      <c r="AZ1711" s="19"/>
      <c r="BA1711" s="19"/>
      <c r="BB1711" s="19">
        <f t="shared" si="257"/>
        <v>19600000</v>
      </c>
      <c r="BC1711" s="15">
        <f t="shared" si="258"/>
        <v>19600000</v>
      </c>
      <c r="BD1711" s="15">
        <f t="shared" si="259"/>
        <v>19600000</v>
      </c>
      <c r="BE1711" t="str">
        <f t="shared" si="260"/>
        <v>OK</v>
      </c>
      <c r="BF1711">
        <f t="shared" si="261"/>
        <v>2</v>
      </c>
    </row>
    <row r="1712" spans="2:58" hidden="1">
      <c r="B1712" t="s">
        <v>27</v>
      </c>
      <c r="C1712" t="s">
        <v>1735</v>
      </c>
      <c r="D1712" t="s">
        <v>1732</v>
      </c>
      <c r="E1712" t="s">
        <v>10</v>
      </c>
      <c r="F1712" t="s">
        <v>197</v>
      </c>
      <c r="G1712">
        <v>5911</v>
      </c>
      <c r="H1712">
        <v>35</v>
      </c>
      <c r="I1712" s="19">
        <v>27440000</v>
      </c>
      <c r="J1712" s="15">
        <v>784000</v>
      </c>
      <c r="L1712">
        <v>35</v>
      </c>
      <c r="M1712" t="s">
        <v>40</v>
      </c>
      <c r="N1712" t="s">
        <v>48</v>
      </c>
      <c r="O1712" t="s">
        <v>114</v>
      </c>
      <c r="P1712" t="s">
        <v>1672</v>
      </c>
      <c r="Q1712" t="s">
        <v>53</v>
      </c>
      <c r="R1712" t="s">
        <v>117</v>
      </c>
      <c r="S1712" t="s">
        <v>118</v>
      </c>
      <c r="T1712" t="s">
        <v>199</v>
      </c>
      <c r="U1712" t="s">
        <v>1673</v>
      </c>
      <c r="V1712" s="17" t="s">
        <v>1717</v>
      </c>
      <c r="W1712" t="s">
        <v>1733</v>
      </c>
      <c r="X1712" t="s">
        <v>40</v>
      </c>
      <c r="Y1712" s="20">
        <v>44277</v>
      </c>
      <c r="Z1712" s="16">
        <v>21</v>
      </c>
      <c r="AA1712" s="20">
        <v>44295</v>
      </c>
      <c r="AB1712" s="20">
        <v>44225</v>
      </c>
      <c r="AD1712">
        <v>14</v>
      </c>
      <c r="AE1712" s="20">
        <v>44239</v>
      </c>
      <c r="AF1712" s="20">
        <v>44244</v>
      </c>
      <c r="AG1712">
        <v>42</v>
      </c>
      <c r="AH1712" s="20">
        <v>44287</v>
      </c>
      <c r="AI1712" s="20">
        <v>44298</v>
      </c>
      <c r="AJ1712">
        <v>21</v>
      </c>
      <c r="AK1712" s="20">
        <v>44313</v>
      </c>
      <c r="AM1712" s="16">
        <v>8</v>
      </c>
      <c r="AN1712" s="20">
        <v>44557</v>
      </c>
      <c r="AO1712" s="20">
        <v>44617</v>
      </c>
      <c r="AS1712">
        <v>2744000</v>
      </c>
      <c r="AU1712" s="19"/>
      <c r="AV1712" s="19">
        <v>24696000</v>
      </c>
      <c r="AW1712" s="19"/>
      <c r="AX1712" s="19"/>
      <c r="AY1712" s="19"/>
      <c r="AZ1712" s="19"/>
      <c r="BA1712" s="19"/>
      <c r="BB1712" s="19">
        <f t="shared" si="257"/>
        <v>27440000</v>
      </c>
      <c r="BC1712" s="15">
        <f t="shared" si="258"/>
        <v>27440000</v>
      </c>
      <c r="BD1712" s="15">
        <f t="shared" si="259"/>
        <v>27440000</v>
      </c>
      <c r="BE1712" t="str">
        <f t="shared" si="260"/>
        <v>OK</v>
      </c>
      <c r="BF1712">
        <f t="shared" si="261"/>
        <v>2</v>
      </c>
    </row>
    <row r="1713" spans="2:58" hidden="1">
      <c r="B1713" t="s">
        <v>27</v>
      </c>
      <c r="C1713" t="s">
        <v>1677</v>
      </c>
      <c r="D1713" t="s">
        <v>1736</v>
      </c>
      <c r="E1713" t="s">
        <v>10</v>
      </c>
      <c r="F1713" t="s">
        <v>197</v>
      </c>
      <c r="G1713">
        <v>5911</v>
      </c>
      <c r="H1713">
        <v>40</v>
      </c>
      <c r="I1713" s="19">
        <v>31360000</v>
      </c>
      <c r="J1713" s="15">
        <v>784000</v>
      </c>
      <c r="L1713">
        <v>40</v>
      </c>
      <c r="M1713" t="s">
        <v>40</v>
      </c>
      <c r="N1713" t="s">
        <v>48</v>
      </c>
      <c r="O1713" t="s">
        <v>114</v>
      </c>
      <c r="P1713" t="s">
        <v>1672</v>
      </c>
      <c r="Q1713" t="s">
        <v>53</v>
      </c>
      <c r="R1713" t="s">
        <v>117</v>
      </c>
      <c r="S1713" t="s">
        <v>118</v>
      </c>
      <c r="T1713" t="s">
        <v>199</v>
      </c>
      <c r="U1713" t="s">
        <v>1673</v>
      </c>
      <c r="V1713" s="17" t="s">
        <v>1717</v>
      </c>
      <c r="W1713" t="s">
        <v>1737</v>
      </c>
      <c r="X1713" t="s">
        <v>40</v>
      </c>
      <c r="Y1713" s="20">
        <v>44277</v>
      </c>
      <c r="Z1713" s="16">
        <v>21</v>
      </c>
      <c r="AA1713" s="20">
        <v>44295</v>
      </c>
      <c r="AB1713" s="20">
        <v>44225</v>
      </c>
      <c r="AD1713">
        <v>14</v>
      </c>
      <c r="AE1713" s="20">
        <v>44239</v>
      </c>
      <c r="AF1713" s="20">
        <v>44244</v>
      </c>
      <c r="AG1713">
        <v>42</v>
      </c>
      <c r="AH1713" s="20">
        <v>44287</v>
      </c>
      <c r="AI1713" s="20">
        <v>44298</v>
      </c>
      <c r="AJ1713">
        <v>21</v>
      </c>
      <c r="AK1713" s="20">
        <v>44313</v>
      </c>
      <c r="AM1713" s="16">
        <v>8</v>
      </c>
      <c r="AN1713" s="20">
        <v>44557</v>
      </c>
      <c r="AO1713" s="20">
        <v>44617</v>
      </c>
      <c r="AS1713">
        <v>3136000</v>
      </c>
      <c r="AU1713" s="19"/>
      <c r="AV1713" s="19">
        <v>28224000</v>
      </c>
      <c r="AW1713" s="19"/>
      <c r="AX1713" s="19"/>
      <c r="AY1713" s="19"/>
      <c r="AZ1713" s="19"/>
      <c r="BA1713" s="19"/>
      <c r="BB1713" s="19">
        <f t="shared" si="257"/>
        <v>31360000</v>
      </c>
      <c r="BC1713" s="15">
        <f t="shared" si="258"/>
        <v>31360000</v>
      </c>
      <c r="BD1713" s="15">
        <f t="shared" si="259"/>
        <v>31360000</v>
      </c>
      <c r="BE1713" t="str">
        <f t="shared" si="260"/>
        <v>OK</v>
      </c>
      <c r="BF1713">
        <f t="shared" si="261"/>
        <v>2</v>
      </c>
    </row>
    <row r="1714" spans="2:58" hidden="1">
      <c r="B1714" t="s">
        <v>27</v>
      </c>
      <c r="C1714" t="s">
        <v>1715</v>
      </c>
      <c r="D1714" t="s">
        <v>1736</v>
      </c>
      <c r="E1714" t="s">
        <v>10</v>
      </c>
      <c r="F1714" t="s">
        <v>197</v>
      </c>
      <c r="G1714">
        <v>5911</v>
      </c>
      <c r="H1714">
        <v>25</v>
      </c>
      <c r="I1714" s="19">
        <v>19600000</v>
      </c>
      <c r="J1714" s="15">
        <v>784000</v>
      </c>
      <c r="L1714">
        <v>25</v>
      </c>
      <c r="M1714" t="s">
        <v>40</v>
      </c>
      <c r="N1714" t="s">
        <v>48</v>
      </c>
      <c r="O1714" t="s">
        <v>114</v>
      </c>
      <c r="P1714" t="s">
        <v>1672</v>
      </c>
      <c r="Q1714" t="s">
        <v>53</v>
      </c>
      <c r="R1714" t="s">
        <v>117</v>
      </c>
      <c r="S1714" t="s">
        <v>118</v>
      </c>
      <c r="T1714" t="s">
        <v>199</v>
      </c>
      <c r="U1714" t="s">
        <v>1673</v>
      </c>
      <c r="V1714" s="17" t="s">
        <v>1717</v>
      </c>
      <c r="W1714" t="s">
        <v>1737</v>
      </c>
      <c r="X1714" t="s">
        <v>40</v>
      </c>
      <c r="Y1714" s="20">
        <v>44277</v>
      </c>
      <c r="Z1714" s="16">
        <v>21</v>
      </c>
      <c r="AA1714" s="20">
        <v>44295</v>
      </c>
      <c r="AB1714" s="20">
        <v>44225</v>
      </c>
      <c r="AD1714">
        <v>14</v>
      </c>
      <c r="AE1714" s="20">
        <v>44239</v>
      </c>
      <c r="AF1714" s="20">
        <v>44244</v>
      </c>
      <c r="AG1714">
        <v>42</v>
      </c>
      <c r="AH1714" s="20">
        <v>44287</v>
      </c>
      <c r="AI1714" s="20">
        <v>44298</v>
      </c>
      <c r="AJ1714">
        <v>21</v>
      </c>
      <c r="AK1714" s="20">
        <v>44313</v>
      </c>
      <c r="AM1714" s="16">
        <v>8</v>
      </c>
      <c r="AN1714" s="20">
        <v>44557</v>
      </c>
      <c r="AO1714" s="20">
        <v>44617</v>
      </c>
      <c r="AS1714">
        <v>1960000</v>
      </c>
      <c r="AU1714" s="19"/>
      <c r="AV1714" s="19">
        <v>17640000</v>
      </c>
      <c r="AW1714" s="19"/>
      <c r="AX1714" s="19"/>
      <c r="AY1714" s="19"/>
      <c r="AZ1714" s="19"/>
      <c r="BA1714" s="19"/>
      <c r="BB1714" s="19">
        <f t="shared" si="257"/>
        <v>19600000</v>
      </c>
      <c r="BC1714" s="15">
        <f t="shared" si="258"/>
        <v>19600000</v>
      </c>
      <c r="BD1714" s="15">
        <f t="shared" si="259"/>
        <v>19600000</v>
      </c>
      <c r="BE1714" t="str">
        <f t="shared" si="260"/>
        <v>OK</v>
      </c>
      <c r="BF1714">
        <f t="shared" si="261"/>
        <v>2</v>
      </c>
    </row>
    <row r="1715" spans="2:58" hidden="1">
      <c r="B1715" t="s">
        <v>27</v>
      </c>
      <c r="C1715" t="s">
        <v>1680</v>
      </c>
      <c r="D1715" t="s">
        <v>1736</v>
      </c>
      <c r="E1715" t="s">
        <v>10</v>
      </c>
      <c r="F1715" t="s">
        <v>197</v>
      </c>
      <c r="G1715">
        <v>5911</v>
      </c>
      <c r="H1715">
        <v>45</v>
      </c>
      <c r="I1715" s="19">
        <v>35280000</v>
      </c>
      <c r="J1715" s="15">
        <v>784000</v>
      </c>
      <c r="L1715">
        <v>45</v>
      </c>
      <c r="M1715" t="s">
        <v>40</v>
      </c>
      <c r="N1715" t="s">
        <v>48</v>
      </c>
      <c r="O1715" t="s">
        <v>114</v>
      </c>
      <c r="P1715" t="s">
        <v>1672</v>
      </c>
      <c r="Q1715" t="s">
        <v>53</v>
      </c>
      <c r="R1715" t="s">
        <v>117</v>
      </c>
      <c r="S1715" t="s">
        <v>118</v>
      </c>
      <c r="T1715" t="s">
        <v>199</v>
      </c>
      <c r="U1715" t="s">
        <v>1673</v>
      </c>
      <c r="V1715" s="17" t="s">
        <v>1717</v>
      </c>
      <c r="W1715" t="s">
        <v>1737</v>
      </c>
      <c r="X1715" t="s">
        <v>40</v>
      </c>
      <c r="Y1715" s="20">
        <v>44277</v>
      </c>
      <c r="Z1715" s="16">
        <v>21</v>
      </c>
      <c r="AA1715" s="20">
        <v>44295</v>
      </c>
      <c r="AB1715" s="20">
        <v>44225</v>
      </c>
      <c r="AD1715">
        <v>14</v>
      </c>
      <c r="AE1715" s="20">
        <v>44239</v>
      </c>
      <c r="AF1715" s="20">
        <v>44244</v>
      </c>
      <c r="AG1715">
        <v>42</v>
      </c>
      <c r="AH1715" s="20">
        <v>44287</v>
      </c>
      <c r="AI1715" s="20">
        <v>44298</v>
      </c>
      <c r="AJ1715">
        <v>21</v>
      </c>
      <c r="AK1715" s="20">
        <v>44313</v>
      </c>
      <c r="AM1715" s="16">
        <v>8</v>
      </c>
      <c r="AN1715" s="20">
        <v>44557</v>
      </c>
      <c r="AO1715" s="20">
        <v>44617</v>
      </c>
      <c r="AS1715">
        <v>3528000</v>
      </c>
      <c r="AU1715" s="19"/>
      <c r="AV1715" s="19">
        <v>31752000</v>
      </c>
      <c r="AW1715" s="19"/>
      <c r="AX1715" s="19"/>
      <c r="AY1715" s="19"/>
      <c r="AZ1715" s="19"/>
      <c r="BA1715" s="19"/>
      <c r="BB1715" s="19">
        <f t="shared" si="257"/>
        <v>35280000</v>
      </c>
      <c r="BC1715" s="15">
        <f t="shared" si="258"/>
        <v>35280000</v>
      </c>
      <c r="BD1715" s="15">
        <f t="shared" si="259"/>
        <v>35280000</v>
      </c>
      <c r="BE1715" t="str">
        <f t="shared" si="260"/>
        <v>OK</v>
      </c>
      <c r="BF1715">
        <f t="shared" si="261"/>
        <v>2</v>
      </c>
    </row>
    <row r="1716" spans="2:58" hidden="1">
      <c r="B1716" t="s">
        <v>27</v>
      </c>
      <c r="C1716" t="s">
        <v>1677</v>
      </c>
      <c r="D1716" t="s">
        <v>1738</v>
      </c>
      <c r="E1716" t="s">
        <v>10</v>
      </c>
      <c r="F1716" t="s">
        <v>197</v>
      </c>
      <c r="G1716">
        <v>5911</v>
      </c>
      <c r="H1716">
        <v>40</v>
      </c>
      <c r="I1716" s="19">
        <v>31360000</v>
      </c>
      <c r="J1716" s="15">
        <v>784000</v>
      </c>
      <c r="L1716">
        <v>40</v>
      </c>
      <c r="M1716" t="s">
        <v>40</v>
      </c>
      <c r="N1716" t="s">
        <v>48</v>
      </c>
      <c r="O1716" t="s">
        <v>114</v>
      </c>
      <c r="P1716" t="s">
        <v>1672</v>
      </c>
      <c r="Q1716" t="s">
        <v>53</v>
      </c>
      <c r="R1716" t="s">
        <v>117</v>
      </c>
      <c r="S1716" t="s">
        <v>118</v>
      </c>
      <c r="T1716" t="s">
        <v>199</v>
      </c>
      <c r="U1716" t="s">
        <v>1673</v>
      </c>
      <c r="V1716" s="17" t="s">
        <v>1717</v>
      </c>
      <c r="W1716" t="s">
        <v>1739</v>
      </c>
      <c r="X1716" t="s">
        <v>40</v>
      </c>
      <c r="Y1716" s="20">
        <v>44277</v>
      </c>
      <c r="Z1716" s="16">
        <v>21</v>
      </c>
      <c r="AA1716" s="20">
        <v>44295</v>
      </c>
      <c r="AB1716" s="20">
        <v>44225</v>
      </c>
      <c r="AD1716">
        <v>14</v>
      </c>
      <c r="AE1716" s="20">
        <v>44239</v>
      </c>
      <c r="AF1716" s="20">
        <v>44244</v>
      </c>
      <c r="AG1716">
        <v>42</v>
      </c>
      <c r="AH1716" s="20">
        <v>44287</v>
      </c>
      <c r="AI1716" s="20">
        <v>44314</v>
      </c>
      <c r="AJ1716">
        <v>21</v>
      </c>
      <c r="AK1716" s="20">
        <v>44319</v>
      </c>
      <c r="AM1716" s="16">
        <v>8</v>
      </c>
      <c r="AN1716" s="20">
        <v>44564</v>
      </c>
      <c r="AO1716" s="20">
        <v>44624</v>
      </c>
      <c r="AT1716">
        <v>3136000</v>
      </c>
      <c r="AU1716" s="19"/>
      <c r="AV1716" s="19"/>
      <c r="AW1716" s="19">
        <v>28224000</v>
      </c>
      <c r="AX1716" s="19"/>
      <c r="AY1716" s="19"/>
      <c r="AZ1716" s="19"/>
      <c r="BA1716" s="19"/>
      <c r="BB1716" s="19">
        <f t="shared" si="257"/>
        <v>3136000</v>
      </c>
      <c r="BC1716" s="15">
        <f t="shared" si="258"/>
        <v>31360000</v>
      </c>
      <c r="BD1716" s="15">
        <f t="shared" si="259"/>
        <v>31360000</v>
      </c>
      <c r="BE1716" t="str">
        <f t="shared" si="260"/>
        <v>OK</v>
      </c>
      <c r="BF1716">
        <f t="shared" si="261"/>
        <v>2</v>
      </c>
    </row>
    <row r="1717" spans="2:58" hidden="1">
      <c r="B1717" t="s">
        <v>27</v>
      </c>
      <c r="C1717" t="s">
        <v>1712</v>
      </c>
      <c r="D1717" t="s">
        <v>1738</v>
      </c>
      <c r="E1717" t="s">
        <v>10</v>
      </c>
      <c r="F1717" t="s">
        <v>197</v>
      </c>
      <c r="G1717">
        <v>5911</v>
      </c>
      <c r="H1717">
        <v>45</v>
      </c>
      <c r="I1717" s="19">
        <v>35280000</v>
      </c>
      <c r="J1717" s="15">
        <v>784000</v>
      </c>
      <c r="L1717">
        <v>45</v>
      </c>
      <c r="M1717" t="s">
        <v>40</v>
      </c>
      <c r="N1717" t="s">
        <v>48</v>
      </c>
      <c r="O1717" t="s">
        <v>114</v>
      </c>
      <c r="P1717" t="s">
        <v>1672</v>
      </c>
      <c r="Q1717" t="s">
        <v>53</v>
      </c>
      <c r="R1717" t="s">
        <v>117</v>
      </c>
      <c r="S1717" t="s">
        <v>118</v>
      </c>
      <c r="T1717" t="s">
        <v>199</v>
      </c>
      <c r="U1717" t="s">
        <v>1673</v>
      </c>
      <c r="V1717" s="17" t="s">
        <v>1717</v>
      </c>
      <c r="W1717" t="s">
        <v>1739</v>
      </c>
      <c r="X1717" t="s">
        <v>40</v>
      </c>
      <c r="Y1717" s="20">
        <v>44277</v>
      </c>
      <c r="Z1717" s="16">
        <v>21</v>
      </c>
      <c r="AA1717" s="20">
        <v>44295</v>
      </c>
      <c r="AB1717" s="20">
        <v>44225</v>
      </c>
      <c r="AD1717">
        <v>14</v>
      </c>
      <c r="AE1717" s="20">
        <v>44239</v>
      </c>
      <c r="AF1717" s="20">
        <v>44244</v>
      </c>
      <c r="AG1717">
        <v>42</v>
      </c>
      <c r="AH1717" s="20">
        <v>44287</v>
      </c>
      <c r="AI1717" s="20">
        <v>44314</v>
      </c>
      <c r="AJ1717">
        <v>21</v>
      </c>
      <c r="AK1717" s="20">
        <v>44319</v>
      </c>
      <c r="AM1717" s="16">
        <v>8</v>
      </c>
      <c r="AN1717" s="20">
        <v>44564</v>
      </c>
      <c r="AO1717" s="20">
        <v>44624</v>
      </c>
      <c r="AT1717">
        <v>3528000</v>
      </c>
      <c r="AU1717" s="19"/>
      <c r="AV1717" s="19"/>
      <c r="AW1717" s="19">
        <v>31752000</v>
      </c>
      <c r="AX1717" s="19"/>
      <c r="AY1717" s="19"/>
      <c r="AZ1717" s="19"/>
      <c r="BA1717" s="19"/>
      <c r="BB1717" s="19">
        <f t="shared" si="257"/>
        <v>3528000</v>
      </c>
      <c r="BC1717" s="15">
        <f t="shared" si="258"/>
        <v>35280000</v>
      </c>
      <c r="BD1717" s="15">
        <f t="shared" si="259"/>
        <v>35280000</v>
      </c>
      <c r="BE1717" t="str">
        <f t="shared" si="260"/>
        <v>OK</v>
      </c>
      <c r="BF1717">
        <f t="shared" si="261"/>
        <v>2</v>
      </c>
    </row>
    <row r="1718" spans="2:58" hidden="1">
      <c r="B1718" t="s">
        <v>27</v>
      </c>
      <c r="C1718" t="s">
        <v>1681</v>
      </c>
      <c r="D1718" t="s">
        <v>1738</v>
      </c>
      <c r="E1718" t="s">
        <v>10</v>
      </c>
      <c r="F1718" t="s">
        <v>197</v>
      </c>
      <c r="G1718">
        <v>5911</v>
      </c>
      <c r="H1718">
        <v>30</v>
      </c>
      <c r="I1718" s="19">
        <v>23520000</v>
      </c>
      <c r="J1718" s="15">
        <v>784000</v>
      </c>
      <c r="L1718">
        <v>30</v>
      </c>
      <c r="M1718" t="s">
        <v>40</v>
      </c>
      <c r="N1718" t="s">
        <v>48</v>
      </c>
      <c r="O1718" t="s">
        <v>114</v>
      </c>
      <c r="P1718" t="s">
        <v>1672</v>
      </c>
      <c r="Q1718" t="s">
        <v>53</v>
      </c>
      <c r="R1718" t="s">
        <v>117</v>
      </c>
      <c r="S1718" t="s">
        <v>118</v>
      </c>
      <c r="T1718" t="s">
        <v>199</v>
      </c>
      <c r="U1718" t="s">
        <v>1673</v>
      </c>
      <c r="V1718" s="17" t="s">
        <v>1717</v>
      </c>
      <c r="W1718" t="s">
        <v>1739</v>
      </c>
      <c r="X1718" t="s">
        <v>40</v>
      </c>
      <c r="Y1718" s="20">
        <v>44277</v>
      </c>
      <c r="Z1718" s="16">
        <v>21</v>
      </c>
      <c r="AA1718" s="20">
        <v>44295</v>
      </c>
      <c r="AB1718" s="20">
        <v>44225</v>
      </c>
      <c r="AD1718">
        <v>14</v>
      </c>
      <c r="AE1718" s="20">
        <v>44239</v>
      </c>
      <c r="AF1718" s="20">
        <v>44244</v>
      </c>
      <c r="AG1718">
        <v>42</v>
      </c>
      <c r="AH1718" s="20">
        <v>44287</v>
      </c>
      <c r="AI1718" s="20">
        <v>44314</v>
      </c>
      <c r="AJ1718">
        <v>21</v>
      </c>
      <c r="AK1718" s="20">
        <v>44319</v>
      </c>
      <c r="AM1718" s="16">
        <v>8</v>
      </c>
      <c r="AN1718" s="20">
        <v>44564</v>
      </c>
      <c r="AO1718" s="20">
        <v>44624</v>
      </c>
      <c r="AT1718">
        <v>2352000</v>
      </c>
      <c r="AU1718" s="19"/>
      <c r="AV1718" s="19"/>
      <c r="AW1718" s="19">
        <v>21168000</v>
      </c>
      <c r="AX1718" s="19"/>
      <c r="AY1718" s="19"/>
      <c r="AZ1718" s="19"/>
      <c r="BA1718" s="19"/>
      <c r="BB1718" s="19">
        <f t="shared" si="257"/>
        <v>2352000</v>
      </c>
      <c r="BC1718" s="15">
        <f t="shared" si="258"/>
        <v>23520000</v>
      </c>
      <c r="BD1718" s="15">
        <f t="shared" si="259"/>
        <v>23520000</v>
      </c>
      <c r="BE1718" t="str">
        <f t="shared" si="260"/>
        <v>OK</v>
      </c>
      <c r="BF1718">
        <f t="shared" si="261"/>
        <v>2</v>
      </c>
    </row>
    <row r="1719" spans="2:58" hidden="1">
      <c r="B1719" t="s">
        <v>27</v>
      </c>
      <c r="C1719" t="s">
        <v>1696</v>
      </c>
      <c r="D1719" t="s">
        <v>1740</v>
      </c>
      <c r="E1719" t="s">
        <v>10</v>
      </c>
      <c r="F1719" t="s">
        <v>197</v>
      </c>
      <c r="G1719">
        <v>5911</v>
      </c>
      <c r="H1719">
        <v>50</v>
      </c>
      <c r="I1719" s="19">
        <v>39200000</v>
      </c>
      <c r="J1719" s="15">
        <v>784000</v>
      </c>
      <c r="L1719">
        <v>50</v>
      </c>
      <c r="M1719" t="s">
        <v>40</v>
      </c>
      <c r="N1719" t="s">
        <v>48</v>
      </c>
      <c r="O1719" t="s">
        <v>114</v>
      </c>
      <c r="P1719" t="s">
        <v>1672</v>
      </c>
      <c r="Q1719" t="s">
        <v>53</v>
      </c>
      <c r="R1719" t="s">
        <v>117</v>
      </c>
      <c r="S1719" t="s">
        <v>118</v>
      </c>
      <c r="T1719" t="s">
        <v>199</v>
      </c>
      <c r="U1719" t="s">
        <v>1673</v>
      </c>
      <c r="V1719" s="17" t="s">
        <v>1717</v>
      </c>
      <c r="W1719" t="s">
        <v>1741</v>
      </c>
      <c r="X1719" t="s">
        <v>40</v>
      </c>
      <c r="Y1719" s="20">
        <v>44277</v>
      </c>
      <c r="Z1719" s="16">
        <v>21</v>
      </c>
      <c r="AA1719" s="20">
        <v>44295</v>
      </c>
      <c r="AB1719" s="20">
        <v>44225</v>
      </c>
      <c r="AD1719">
        <v>14</v>
      </c>
      <c r="AE1719" s="20">
        <v>44239</v>
      </c>
      <c r="AF1719" s="20">
        <v>44244</v>
      </c>
      <c r="AG1719">
        <v>42</v>
      </c>
      <c r="AH1719" s="20">
        <v>44287</v>
      </c>
      <c r="AI1719" s="20">
        <v>44314</v>
      </c>
      <c r="AJ1719">
        <v>21</v>
      </c>
      <c r="AK1719" s="20">
        <v>44319</v>
      </c>
      <c r="AM1719" s="16">
        <v>8</v>
      </c>
      <c r="AN1719" s="20">
        <v>44564</v>
      </c>
      <c r="AO1719" s="20">
        <v>44624</v>
      </c>
      <c r="AT1719">
        <v>3920000</v>
      </c>
      <c r="AU1719" s="19"/>
      <c r="AV1719" s="19"/>
      <c r="AW1719" s="19">
        <v>35280000</v>
      </c>
      <c r="AX1719" s="19"/>
      <c r="AY1719" s="19"/>
      <c r="AZ1719" s="19"/>
      <c r="BA1719" s="19"/>
      <c r="BB1719" s="19">
        <f t="shared" ref="BB1719:BB1740" si="262">SUM(AP1719:AV1719)</f>
        <v>3920000</v>
      </c>
      <c r="BC1719" s="15">
        <f t="shared" ref="BC1719:BC1740" si="263">IF((SUM(AP1719:BA1719)=0),"---",(SUM(AP1719:BA1719)))</f>
        <v>39200000</v>
      </c>
      <c r="BD1719" s="15">
        <f t="shared" ref="BD1719:BD1740" si="264">I1719</f>
        <v>39200000</v>
      </c>
      <c r="BE1719" t="str">
        <f t="shared" ref="BE1719:BE1740" si="265">IF(OR(BD1719="---",BC1719="---"),"---",IF(BD1719-BC1719=0,"OK","REVISAR"))</f>
        <v>OK</v>
      </c>
      <c r="BF1719">
        <f t="shared" ref="BF1719:BF1740" si="266">COUNT(AP1719:BA1719)</f>
        <v>2</v>
      </c>
    </row>
    <row r="1720" spans="2:58" hidden="1">
      <c r="B1720" t="s">
        <v>27</v>
      </c>
      <c r="C1720" t="s">
        <v>1676</v>
      </c>
      <c r="D1720" t="s">
        <v>1740</v>
      </c>
      <c r="E1720" t="s">
        <v>10</v>
      </c>
      <c r="F1720" t="s">
        <v>197</v>
      </c>
      <c r="G1720">
        <v>5911</v>
      </c>
      <c r="H1720">
        <v>40</v>
      </c>
      <c r="I1720" s="19">
        <v>31360000</v>
      </c>
      <c r="J1720" s="15">
        <v>784000</v>
      </c>
      <c r="L1720">
        <v>40</v>
      </c>
      <c r="M1720" t="s">
        <v>40</v>
      </c>
      <c r="N1720" t="s">
        <v>48</v>
      </c>
      <c r="O1720" t="s">
        <v>114</v>
      </c>
      <c r="P1720" t="s">
        <v>1672</v>
      </c>
      <c r="Q1720" t="s">
        <v>53</v>
      </c>
      <c r="R1720" t="s">
        <v>117</v>
      </c>
      <c r="S1720" t="s">
        <v>118</v>
      </c>
      <c r="T1720" t="s">
        <v>199</v>
      </c>
      <c r="U1720" t="s">
        <v>1673</v>
      </c>
      <c r="V1720" s="17" t="s">
        <v>1717</v>
      </c>
      <c r="W1720" t="s">
        <v>1741</v>
      </c>
      <c r="X1720" t="s">
        <v>40</v>
      </c>
      <c r="Y1720" s="20">
        <v>44277</v>
      </c>
      <c r="Z1720" s="16">
        <v>21</v>
      </c>
      <c r="AA1720" s="20">
        <v>44295</v>
      </c>
      <c r="AB1720" s="20">
        <v>44225</v>
      </c>
      <c r="AD1720">
        <v>14</v>
      </c>
      <c r="AE1720" s="20">
        <v>44239</v>
      </c>
      <c r="AF1720" s="20">
        <v>44244</v>
      </c>
      <c r="AG1720">
        <v>42</v>
      </c>
      <c r="AH1720" s="20">
        <v>44287</v>
      </c>
      <c r="AI1720" s="20">
        <v>44314</v>
      </c>
      <c r="AJ1720">
        <v>21</v>
      </c>
      <c r="AK1720" s="20">
        <v>44319</v>
      </c>
      <c r="AM1720" s="16">
        <v>8</v>
      </c>
      <c r="AN1720" s="20">
        <v>44564</v>
      </c>
      <c r="AO1720" s="20">
        <v>44624</v>
      </c>
      <c r="AT1720">
        <v>3136000</v>
      </c>
      <c r="AU1720" s="19"/>
      <c r="AV1720" s="19"/>
      <c r="AW1720" s="19">
        <v>28224000</v>
      </c>
      <c r="AX1720" s="19"/>
      <c r="AY1720" s="19"/>
      <c r="AZ1720" s="19"/>
      <c r="BA1720" s="19"/>
      <c r="BB1720" s="19">
        <f t="shared" si="262"/>
        <v>3136000</v>
      </c>
      <c r="BC1720" s="15">
        <f t="shared" si="263"/>
        <v>31360000</v>
      </c>
      <c r="BD1720" s="15">
        <f t="shared" si="264"/>
        <v>31360000</v>
      </c>
      <c r="BE1720" t="str">
        <f t="shared" si="265"/>
        <v>OK</v>
      </c>
      <c r="BF1720">
        <f t="shared" si="266"/>
        <v>2</v>
      </c>
    </row>
    <row r="1721" spans="2:58" hidden="1">
      <c r="B1721" t="s">
        <v>27</v>
      </c>
      <c r="C1721" t="s">
        <v>1686</v>
      </c>
      <c r="D1721" t="s">
        <v>1742</v>
      </c>
      <c r="E1721" t="s">
        <v>10</v>
      </c>
      <c r="F1721" t="s">
        <v>197</v>
      </c>
      <c r="G1721">
        <v>5911</v>
      </c>
      <c r="H1721">
        <v>25</v>
      </c>
      <c r="I1721" s="19">
        <v>19600000</v>
      </c>
      <c r="J1721" s="15">
        <v>784000</v>
      </c>
      <c r="L1721">
        <v>25</v>
      </c>
      <c r="M1721" t="s">
        <v>40</v>
      </c>
      <c r="N1721" t="s">
        <v>48</v>
      </c>
      <c r="O1721" t="s">
        <v>114</v>
      </c>
      <c r="P1721" t="s">
        <v>1743</v>
      </c>
      <c r="Q1721" t="s">
        <v>53</v>
      </c>
      <c r="R1721" t="s">
        <v>117</v>
      </c>
      <c r="S1721" t="s">
        <v>135</v>
      </c>
      <c r="T1721" t="s">
        <v>201</v>
      </c>
      <c r="U1721" t="s">
        <v>1673</v>
      </c>
      <c r="V1721" s="17" t="s">
        <v>1744</v>
      </c>
      <c r="W1721" t="s">
        <v>1745</v>
      </c>
      <c r="X1721" t="s">
        <v>40</v>
      </c>
      <c r="Y1721" s="20">
        <v>44277</v>
      </c>
      <c r="Z1721" s="16">
        <v>21</v>
      </c>
      <c r="AA1721" s="20">
        <v>44295</v>
      </c>
      <c r="AB1721" s="20">
        <v>44232</v>
      </c>
      <c r="AD1721">
        <v>14</v>
      </c>
      <c r="AE1721" s="20">
        <v>44246</v>
      </c>
      <c r="AF1721" s="20">
        <v>44249</v>
      </c>
      <c r="AG1721">
        <v>54</v>
      </c>
      <c r="AH1721" s="20">
        <v>44288</v>
      </c>
      <c r="AI1721" s="20">
        <v>44302</v>
      </c>
      <c r="AJ1721">
        <v>20</v>
      </c>
      <c r="AK1721" s="20">
        <v>44313</v>
      </c>
      <c r="AM1721" s="16">
        <v>8</v>
      </c>
      <c r="AN1721" s="20">
        <v>44557</v>
      </c>
      <c r="AO1721" s="20">
        <v>44617</v>
      </c>
      <c r="AS1721">
        <v>1960000</v>
      </c>
      <c r="AU1721" s="19"/>
      <c r="AV1721" s="19">
        <v>17640000</v>
      </c>
      <c r="AW1721" s="19"/>
      <c r="AX1721" s="19"/>
      <c r="AY1721" s="19"/>
      <c r="AZ1721" s="19"/>
      <c r="BA1721" s="19"/>
      <c r="BB1721" s="19">
        <f t="shared" si="262"/>
        <v>19600000</v>
      </c>
      <c r="BC1721" s="15">
        <f t="shared" si="263"/>
        <v>19600000</v>
      </c>
      <c r="BD1721" s="15">
        <f t="shared" si="264"/>
        <v>19600000</v>
      </c>
      <c r="BE1721" t="str">
        <f t="shared" si="265"/>
        <v>OK</v>
      </c>
      <c r="BF1721">
        <f t="shared" si="266"/>
        <v>2</v>
      </c>
    </row>
    <row r="1722" spans="2:58" hidden="1">
      <c r="B1722" t="s">
        <v>27</v>
      </c>
      <c r="C1722" t="s">
        <v>1722</v>
      </c>
      <c r="D1722" t="s">
        <v>1742</v>
      </c>
      <c r="E1722" t="s">
        <v>10</v>
      </c>
      <c r="F1722" t="s">
        <v>197</v>
      </c>
      <c r="G1722">
        <v>5911</v>
      </c>
      <c r="H1722">
        <v>25</v>
      </c>
      <c r="I1722" s="19">
        <v>19600000</v>
      </c>
      <c r="J1722" s="15">
        <v>784000</v>
      </c>
      <c r="L1722">
        <v>25</v>
      </c>
      <c r="M1722" t="s">
        <v>40</v>
      </c>
      <c r="N1722" t="s">
        <v>48</v>
      </c>
      <c r="O1722" t="s">
        <v>114</v>
      </c>
      <c r="P1722" t="s">
        <v>1743</v>
      </c>
      <c r="Q1722" t="s">
        <v>53</v>
      </c>
      <c r="R1722" t="s">
        <v>117</v>
      </c>
      <c r="S1722" t="s">
        <v>135</v>
      </c>
      <c r="T1722" t="s">
        <v>201</v>
      </c>
      <c r="U1722" t="s">
        <v>1673</v>
      </c>
      <c r="V1722" s="17" t="s">
        <v>1744</v>
      </c>
      <c r="W1722" t="s">
        <v>1745</v>
      </c>
      <c r="X1722" t="s">
        <v>40</v>
      </c>
      <c r="Y1722" s="20">
        <v>44277</v>
      </c>
      <c r="Z1722" s="16">
        <v>21</v>
      </c>
      <c r="AA1722" s="20">
        <v>44295</v>
      </c>
      <c r="AB1722" s="20">
        <v>44232</v>
      </c>
      <c r="AD1722">
        <v>14</v>
      </c>
      <c r="AE1722" s="20">
        <v>44246</v>
      </c>
      <c r="AF1722" s="20">
        <v>44249</v>
      </c>
      <c r="AG1722">
        <v>54</v>
      </c>
      <c r="AH1722" s="20">
        <v>44288</v>
      </c>
      <c r="AI1722" s="20">
        <v>44302</v>
      </c>
      <c r="AJ1722">
        <v>20</v>
      </c>
      <c r="AK1722" s="20">
        <v>44313</v>
      </c>
      <c r="AM1722" s="16">
        <v>8</v>
      </c>
      <c r="AN1722" s="20">
        <v>44557</v>
      </c>
      <c r="AO1722" s="20">
        <v>44617</v>
      </c>
      <c r="AS1722">
        <v>1960000</v>
      </c>
      <c r="AU1722" s="19"/>
      <c r="AV1722" s="19">
        <v>17640000</v>
      </c>
      <c r="AW1722" s="19"/>
      <c r="AX1722" s="19"/>
      <c r="AY1722" s="19"/>
      <c r="AZ1722" s="19"/>
      <c r="BA1722" s="19"/>
      <c r="BB1722" s="19">
        <f t="shared" si="262"/>
        <v>19600000</v>
      </c>
      <c r="BC1722" s="15">
        <f t="shared" si="263"/>
        <v>19600000</v>
      </c>
      <c r="BD1722" s="15">
        <f t="shared" si="264"/>
        <v>19600000</v>
      </c>
      <c r="BE1722" t="str">
        <f t="shared" si="265"/>
        <v>OK</v>
      </c>
      <c r="BF1722">
        <f t="shared" si="266"/>
        <v>2</v>
      </c>
    </row>
    <row r="1723" spans="2:58" hidden="1">
      <c r="B1723" t="s">
        <v>27</v>
      </c>
      <c r="C1723" t="s">
        <v>1721</v>
      </c>
      <c r="D1723" t="s">
        <v>1742</v>
      </c>
      <c r="E1723" t="s">
        <v>10</v>
      </c>
      <c r="F1723" t="s">
        <v>197</v>
      </c>
      <c r="G1723">
        <v>5911</v>
      </c>
      <c r="H1723">
        <v>15</v>
      </c>
      <c r="I1723" s="19">
        <v>11760000</v>
      </c>
      <c r="J1723" s="15">
        <v>784000</v>
      </c>
      <c r="L1723">
        <v>15</v>
      </c>
      <c r="M1723" t="s">
        <v>40</v>
      </c>
      <c r="N1723" t="s">
        <v>48</v>
      </c>
      <c r="O1723" t="s">
        <v>114</v>
      </c>
      <c r="P1723" t="s">
        <v>1743</v>
      </c>
      <c r="Q1723" t="s">
        <v>53</v>
      </c>
      <c r="R1723" t="s">
        <v>117</v>
      </c>
      <c r="S1723" t="s">
        <v>135</v>
      </c>
      <c r="T1723" t="s">
        <v>201</v>
      </c>
      <c r="U1723" t="s">
        <v>1673</v>
      </c>
      <c r="V1723" s="17" t="s">
        <v>1744</v>
      </c>
      <c r="W1723" t="s">
        <v>1745</v>
      </c>
      <c r="X1723" t="s">
        <v>40</v>
      </c>
      <c r="Y1723" s="20">
        <v>44277</v>
      </c>
      <c r="Z1723" s="16">
        <v>21</v>
      </c>
      <c r="AA1723" s="20">
        <v>44295</v>
      </c>
      <c r="AB1723" s="20">
        <v>44232</v>
      </c>
      <c r="AD1723">
        <v>14</v>
      </c>
      <c r="AE1723" s="20">
        <v>44246</v>
      </c>
      <c r="AF1723" s="20">
        <v>44249</v>
      </c>
      <c r="AG1723">
        <v>54</v>
      </c>
      <c r="AH1723" s="20">
        <v>44288</v>
      </c>
      <c r="AI1723" s="20">
        <v>44302</v>
      </c>
      <c r="AJ1723">
        <v>20</v>
      </c>
      <c r="AK1723" s="20">
        <v>44313</v>
      </c>
      <c r="AM1723" s="16">
        <v>8</v>
      </c>
      <c r="AN1723" s="20">
        <v>44557</v>
      </c>
      <c r="AO1723" s="20">
        <v>44617</v>
      </c>
      <c r="AS1723">
        <v>1176000</v>
      </c>
      <c r="AU1723" s="19"/>
      <c r="AV1723" s="19">
        <v>10584000</v>
      </c>
      <c r="AW1723" s="19"/>
      <c r="AX1723" s="19"/>
      <c r="AY1723" s="19"/>
      <c r="AZ1723" s="19"/>
      <c r="BA1723" s="19"/>
      <c r="BB1723" s="19">
        <f t="shared" si="262"/>
        <v>11760000</v>
      </c>
      <c r="BC1723" s="15">
        <f t="shared" si="263"/>
        <v>11760000</v>
      </c>
      <c r="BD1723" s="15">
        <f t="shared" si="264"/>
        <v>11760000</v>
      </c>
      <c r="BE1723" t="str">
        <f t="shared" si="265"/>
        <v>OK</v>
      </c>
      <c r="BF1723">
        <f t="shared" si="266"/>
        <v>2</v>
      </c>
    </row>
    <row r="1724" spans="2:58" hidden="1">
      <c r="B1724" t="s">
        <v>27</v>
      </c>
      <c r="C1724" t="s">
        <v>1725</v>
      </c>
      <c r="D1724" t="s">
        <v>1742</v>
      </c>
      <c r="E1724" t="s">
        <v>10</v>
      </c>
      <c r="F1724" t="s">
        <v>197</v>
      </c>
      <c r="G1724">
        <v>5911</v>
      </c>
      <c r="H1724">
        <v>15</v>
      </c>
      <c r="I1724" s="19">
        <v>11760000</v>
      </c>
      <c r="J1724" s="15">
        <v>784000</v>
      </c>
      <c r="L1724">
        <v>15</v>
      </c>
      <c r="M1724" t="s">
        <v>40</v>
      </c>
      <c r="N1724" t="s">
        <v>48</v>
      </c>
      <c r="O1724" t="s">
        <v>114</v>
      </c>
      <c r="P1724" t="s">
        <v>1743</v>
      </c>
      <c r="Q1724" t="s">
        <v>53</v>
      </c>
      <c r="R1724" t="s">
        <v>117</v>
      </c>
      <c r="S1724" t="s">
        <v>135</v>
      </c>
      <c r="T1724" t="s">
        <v>201</v>
      </c>
      <c r="U1724" t="s">
        <v>1673</v>
      </c>
      <c r="V1724" s="17" t="s">
        <v>1744</v>
      </c>
      <c r="W1724" t="s">
        <v>1745</v>
      </c>
      <c r="X1724" t="s">
        <v>40</v>
      </c>
      <c r="Y1724" s="20">
        <v>44277</v>
      </c>
      <c r="Z1724" s="16">
        <v>21</v>
      </c>
      <c r="AA1724" s="20">
        <v>44295</v>
      </c>
      <c r="AB1724" s="20">
        <v>44232</v>
      </c>
      <c r="AD1724">
        <v>14</v>
      </c>
      <c r="AE1724" s="20">
        <v>44246</v>
      </c>
      <c r="AF1724" s="20">
        <v>44249</v>
      </c>
      <c r="AG1724">
        <v>54</v>
      </c>
      <c r="AH1724" s="20">
        <v>44288</v>
      </c>
      <c r="AI1724" s="20">
        <v>44302</v>
      </c>
      <c r="AJ1724">
        <v>20</v>
      </c>
      <c r="AK1724" s="20">
        <v>44313</v>
      </c>
      <c r="AM1724" s="16">
        <v>8</v>
      </c>
      <c r="AN1724" s="20">
        <v>44557</v>
      </c>
      <c r="AO1724" s="20">
        <v>44617</v>
      </c>
      <c r="AS1724">
        <v>1176000</v>
      </c>
      <c r="AU1724" s="19"/>
      <c r="AV1724" s="19">
        <v>10584000</v>
      </c>
      <c r="AW1724" s="19"/>
      <c r="AX1724" s="19"/>
      <c r="AY1724" s="19"/>
      <c r="AZ1724" s="19"/>
      <c r="BA1724" s="19"/>
      <c r="BB1724" s="19">
        <f t="shared" si="262"/>
        <v>11760000</v>
      </c>
      <c r="BC1724" s="15">
        <f t="shared" si="263"/>
        <v>11760000</v>
      </c>
      <c r="BD1724" s="15">
        <f t="shared" si="264"/>
        <v>11760000</v>
      </c>
      <c r="BE1724" t="str">
        <f t="shared" si="265"/>
        <v>OK</v>
      </c>
      <c r="BF1724">
        <f t="shared" si="266"/>
        <v>2</v>
      </c>
    </row>
    <row r="1725" spans="2:58" hidden="1">
      <c r="B1725" t="s">
        <v>27</v>
      </c>
      <c r="C1725" t="s">
        <v>1726</v>
      </c>
      <c r="D1725" t="s">
        <v>1742</v>
      </c>
      <c r="E1725" t="s">
        <v>10</v>
      </c>
      <c r="F1725" t="s">
        <v>197</v>
      </c>
      <c r="G1725">
        <v>5911</v>
      </c>
      <c r="H1725">
        <v>15</v>
      </c>
      <c r="I1725" s="19">
        <v>11760000</v>
      </c>
      <c r="J1725" s="15">
        <v>784000</v>
      </c>
      <c r="L1725">
        <v>15</v>
      </c>
      <c r="M1725" t="s">
        <v>40</v>
      </c>
      <c r="N1725" t="s">
        <v>48</v>
      </c>
      <c r="O1725" t="s">
        <v>114</v>
      </c>
      <c r="P1725" t="s">
        <v>1743</v>
      </c>
      <c r="Q1725" t="s">
        <v>53</v>
      </c>
      <c r="R1725" t="s">
        <v>117</v>
      </c>
      <c r="S1725" t="s">
        <v>135</v>
      </c>
      <c r="T1725" t="s">
        <v>201</v>
      </c>
      <c r="U1725" t="s">
        <v>1673</v>
      </c>
      <c r="V1725" s="17" t="s">
        <v>1744</v>
      </c>
      <c r="W1725" t="s">
        <v>1745</v>
      </c>
      <c r="X1725" t="s">
        <v>40</v>
      </c>
      <c r="Y1725" s="20">
        <v>44277</v>
      </c>
      <c r="Z1725" s="16">
        <v>21</v>
      </c>
      <c r="AA1725" s="20">
        <v>44295</v>
      </c>
      <c r="AB1725" s="20">
        <v>44232</v>
      </c>
      <c r="AD1725">
        <v>14</v>
      </c>
      <c r="AE1725" s="20">
        <v>44246</v>
      </c>
      <c r="AF1725" s="20">
        <v>44249</v>
      </c>
      <c r="AG1725">
        <v>54</v>
      </c>
      <c r="AH1725" s="20">
        <v>44288</v>
      </c>
      <c r="AI1725" s="20">
        <v>44302</v>
      </c>
      <c r="AJ1725">
        <v>20</v>
      </c>
      <c r="AK1725" s="20">
        <v>44313</v>
      </c>
      <c r="AM1725" s="16">
        <v>8</v>
      </c>
      <c r="AN1725" s="20">
        <v>44557</v>
      </c>
      <c r="AO1725" s="20">
        <v>44617</v>
      </c>
      <c r="AS1725">
        <v>1176000</v>
      </c>
      <c r="AU1725" s="19"/>
      <c r="AV1725" s="19">
        <v>10584000</v>
      </c>
      <c r="AW1725" s="19"/>
      <c r="AX1725" s="19"/>
      <c r="AY1725" s="19"/>
      <c r="AZ1725" s="19"/>
      <c r="BA1725" s="19"/>
      <c r="BB1725" s="19">
        <f t="shared" si="262"/>
        <v>11760000</v>
      </c>
      <c r="BC1725" s="15">
        <f t="shared" si="263"/>
        <v>11760000</v>
      </c>
      <c r="BD1725" s="15">
        <f t="shared" si="264"/>
        <v>11760000</v>
      </c>
      <c r="BE1725" t="str">
        <f t="shared" si="265"/>
        <v>OK</v>
      </c>
      <c r="BF1725">
        <f t="shared" si="266"/>
        <v>2</v>
      </c>
    </row>
    <row r="1726" spans="2:58" hidden="1">
      <c r="B1726" t="s">
        <v>27</v>
      </c>
      <c r="C1726" t="s">
        <v>1670</v>
      </c>
      <c r="D1726" t="s">
        <v>1746</v>
      </c>
      <c r="E1726" t="s">
        <v>10</v>
      </c>
      <c r="F1726" t="s">
        <v>197</v>
      </c>
      <c r="G1726">
        <v>5911</v>
      </c>
      <c r="H1726">
        <v>57</v>
      </c>
      <c r="I1726" s="19">
        <v>44688000</v>
      </c>
      <c r="J1726" s="15">
        <v>784000</v>
      </c>
      <c r="L1726">
        <v>57</v>
      </c>
      <c r="M1726" t="s">
        <v>40</v>
      </c>
      <c r="N1726" t="s">
        <v>48</v>
      </c>
      <c r="O1726" t="s">
        <v>114</v>
      </c>
      <c r="P1726" t="s">
        <v>1743</v>
      </c>
      <c r="Q1726" t="s">
        <v>53</v>
      </c>
      <c r="R1726" t="s">
        <v>117</v>
      </c>
      <c r="S1726" t="s">
        <v>135</v>
      </c>
      <c r="T1726" t="s">
        <v>201</v>
      </c>
      <c r="U1726" t="s">
        <v>1673</v>
      </c>
      <c r="V1726" s="17" t="s">
        <v>1744</v>
      </c>
      <c r="W1726" t="s">
        <v>1747</v>
      </c>
      <c r="X1726" t="s">
        <v>40</v>
      </c>
      <c r="Y1726" s="20">
        <v>44277</v>
      </c>
      <c r="Z1726" s="16">
        <v>21</v>
      </c>
      <c r="AA1726" s="20">
        <v>44295</v>
      </c>
      <c r="AB1726" s="20">
        <v>44232</v>
      </c>
      <c r="AD1726">
        <v>14</v>
      </c>
      <c r="AE1726" s="20">
        <v>44246</v>
      </c>
      <c r="AF1726" s="20">
        <v>44249</v>
      </c>
      <c r="AG1726">
        <v>54</v>
      </c>
      <c r="AH1726" s="20">
        <v>44288</v>
      </c>
      <c r="AI1726" s="20">
        <v>44302</v>
      </c>
      <c r="AJ1726">
        <v>20</v>
      </c>
      <c r="AK1726" s="20">
        <v>44313</v>
      </c>
      <c r="AM1726" s="16">
        <v>8</v>
      </c>
      <c r="AN1726" s="20">
        <v>44557</v>
      </c>
      <c r="AO1726" s="20">
        <v>44617</v>
      </c>
      <c r="AS1726">
        <v>4468800</v>
      </c>
      <c r="AU1726" s="19"/>
      <c r="AV1726" s="19">
        <v>40219200</v>
      </c>
      <c r="AW1726" s="19"/>
      <c r="AX1726" s="19"/>
      <c r="AY1726" s="19"/>
      <c r="AZ1726" s="19"/>
      <c r="BA1726" s="19"/>
      <c r="BB1726" s="19">
        <f t="shared" si="262"/>
        <v>44688000</v>
      </c>
      <c r="BC1726" s="15">
        <f t="shared" si="263"/>
        <v>44688000</v>
      </c>
      <c r="BD1726" s="15">
        <f t="shared" si="264"/>
        <v>44688000</v>
      </c>
      <c r="BE1726" t="str">
        <f t="shared" si="265"/>
        <v>OK</v>
      </c>
      <c r="BF1726">
        <f t="shared" si="266"/>
        <v>2</v>
      </c>
    </row>
    <row r="1727" spans="2:58" hidden="1">
      <c r="B1727" t="s">
        <v>27</v>
      </c>
      <c r="C1727" t="s">
        <v>1676</v>
      </c>
      <c r="D1727" t="s">
        <v>1746</v>
      </c>
      <c r="E1727" t="s">
        <v>10</v>
      </c>
      <c r="F1727" t="s">
        <v>197</v>
      </c>
      <c r="G1727">
        <v>5911</v>
      </c>
      <c r="H1727">
        <v>20</v>
      </c>
      <c r="I1727" s="19">
        <v>15680000</v>
      </c>
      <c r="J1727" s="15">
        <v>784000</v>
      </c>
      <c r="L1727">
        <v>20</v>
      </c>
      <c r="M1727" t="s">
        <v>40</v>
      </c>
      <c r="N1727" t="s">
        <v>48</v>
      </c>
      <c r="O1727" t="s">
        <v>114</v>
      </c>
      <c r="P1727" t="s">
        <v>1743</v>
      </c>
      <c r="Q1727" t="s">
        <v>53</v>
      </c>
      <c r="R1727" t="s">
        <v>117</v>
      </c>
      <c r="S1727" t="s">
        <v>135</v>
      </c>
      <c r="T1727" t="s">
        <v>201</v>
      </c>
      <c r="U1727" t="s">
        <v>1673</v>
      </c>
      <c r="V1727" s="17" t="s">
        <v>1744</v>
      </c>
      <c r="W1727" t="s">
        <v>1747</v>
      </c>
      <c r="X1727" t="s">
        <v>40</v>
      </c>
      <c r="Y1727" s="20">
        <v>44277</v>
      </c>
      <c r="Z1727" s="16">
        <v>21</v>
      </c>
      <c r="AA1727" s="20">
        <v>44295</v>
      </c>
      <c r="AB1727" s="20">
        <v>44232</v>
      </c>
      <c r="AD1727">
        <v>14</v>
      </c>
      <c r="AE1727" s="20">
        <v>44246</v>
      </c>
      <c r="AF1727" s="20">
        <v>44249</v>
      </c>
      <c r="AG1727">
        <v>54</v>
      </c>
      <c r="AH1727" s="20">
        <v>44288</v>
      </c>
      <c r="AI1727" s="20">
        <v>44302</v>
      </c>
      <c r="AJ1727">
        <v>20</v>
      </c>
      <c r="AK1727" s="20">
        <v>44313</v>
      </c>
      <c r="AM1727" s="16">
        <v>8</v>
      </c>
      <c r="AN1727" s="20">
        <v>44557</v>
      </c>
      <c r="AO1727" s="20">
        <v>44617</v>
      </c>
      <c r="AS1727">
        <v>1568000</v>
      </c>
      <c r="AU1727" s="19"/>
      <c r="AV1727" s="19">
        <v>14112000</v>
      </c>
      <c r="AW1727" s="19"/>
      <c r="AX1727" s="19"/>
      <c r="AY1727" s="19"/>
      <c r="AZ1727" s="19"/>
      <c r="BA1727" s="19"/>
      <c r="BB1727" s="19">
        <f t="shared" si="262"/>
        <v>15680000</v>
      </c>
      <c r="BC1727" s="15">
        <f t="shared" si="263"/>
        <v>15680000</v>
      </c>
      <c r="BD1727" s="15">
        <f t="shared" si="264"/>
        <v>15680000</v>
      </c>
      <c r="BE1727" t="str">
        <f t="shared" si="265"/>
        <v>OK</v>
      </c>
      <c r="BF1727">
        <f t="shared" si="266"/>
        <v>2</v>
      </c>
    </row>
    <row r="1728" spans="2:58" hidden="1">
      <c r="B1728" t="s">
        <v>27</v>
      </c>
      <c r="C1728" t="s">
        <v>1680</v>
      </c>
      <c r="D1728" t="s">
        <v>1748</v>
      </c>
      <c r="E1728" t="s">
        <v>10</v>
      </c>
      <c r="F1728" t="s">
        <v>197</v>
      </c>
      <c r="G1728">
        <v>5911</v>
      </c>
      <c r="H1728">
        <v>15</v>
      </c>
      <c r="I1728" s="19">
        <v>11760000</v>
      </c>
      <c r="J1728" s="15">
        <v>784000</v>
      </c>
      <c r="L1728">
        <v>15</v>
      </c>
      <c r="M1728" t="s">
        <v>40</v>
      </c>
      <c r="N1728" t="s">
        <v>48</v>
      </c>
      <c r="O1728" t="s">
        <v>114</v>
      </c>
      <c r="P1728" t="s">
        <v>1743</v>
      </c>
      <c r="Q1728" t="s">
        <v>53</v>
      </c>
      <c r="R1728" t="s">
        <v>117</v>
      </c>
      <c r="S1728" t="s">
        <v>135</v>
      </c>
      <c r="T1728" t="s">
        <v>201</v>
      </c>
      <c r="U1728" t="s">
        <v>1673</v>
      </c>
      <c r="V1728" s="17" t="s">
        <v>1744</v>
      </c>
      <c r="W1728" t="s">
        <v>1749</v>
      </c>
      <c r="X1728" t="s">
        <v>40</v>
      </c>
      <c r="Y1728" s="20">
        <v>44277</v>
      </c>
      <c r="Z1728" s="16">
        <v>21</v>
      </c>
      <c r="AA1728" s="20">
        <v>44295</v>
      </c>
      <c r="AB1728" s="20">
        <v>44232</v>
      </c>
      <c r="AD1728">
        <v>14</v>
      </c>
      <c r="AE1728" s="20">
        <v>44246</v>
      </c>
      <c r="AF1728" s="20">
        <v>44249</v>
      </c>
      <c r="AG1728">
        <v>54</v>
      </c>
      <c r="AH1728" s="20">
        <v>44288</v>
      </c>
      <c r="AI1728" s="20">
        <v>44302</v>
      </c>
      <c r="AJ1728">
        <v>20</v>
      </c>
      <c r="AK1728" s="20">
        <v>44314</v>
      </c>
      <c r="AM1728" s="16">
        <v>8</v>
      </c>
      <c r="AN1728" s="20">
        <v>44558</v>
      </c>
      <c r="AO1728" s="20">
        <v>44618</v>
      </c>
      <c r="AS1728">
        <v>1176000</v>
      </c>
      <c r="AU1728" s="19"/>
      <c r="AV1728" s="19">
        <v>10584000</v>
      </c>
      <c r="AW1728" s="19"/>
      <c r="AX1728" s="19"/>
      <c r="AY1728" s="19"/>
      <c r="AZ1728" s="19"/>
      <c r="BA1728" s="19"/>
      <c r="BB1728" s="19">
        <f t="shared" si="262"/>
        <v>11760000</v>
      </c>
      <c r="BC1728" s="15">
        <f t="shared" si="263"/>
        <v>11760000</v>
      </c>
      <c r="BD1728" s="15">
        <f t="shared" si="264"/>
        <v>11760000</v>
      </c>
      <c r="BE1728" t="str">
        <f t="shared" si="265"/>
        <v>OK</v>
      </c>
      <c r="BF1728">
        <f t="shared" si="266"/>
        <v>2</v>
      </c>
    </row>
    <row r="1729" spans="2:58" hidden="1">
      <c r="B1729" t="s">
        <v>27</v>
      </c>
      <c r="C1729" t="s">
        <v>1694</v>
      </c>
      <c r="D1729" t="s">
        <v>1748</v>
      </c>
      <c r="E1729" t="s">
        <v>10</v>
      </c>
      <c r="F1729" t="s">
        <v>197</v>
      </c>
      <c r="G1729">
        <v>5911</v>
      </c>
      <c r="H1729">
        <v>15</v>
      </c>
      <c r="I1729" s="19">
        <v>11760000</v>
      </c>
      <c r="J1729" s="15">
        <v>784000</v>
      </c>
      <c r="L1729">
        <v>15</v>
      </c>
      <c r="M1729" t="s">
        <v>40</v>
      </c>
      <c r="N1729" t="s">
        <v>48</v>
      </c>
      <c r="O1729" t="s">
        <v>114</v>
      </c>
      <c r="P1729" t="s">
        <v>1743</v>
      </c>
      <c r="Q1729" t="s">
        <v>53</v>
      </c>
      <c r="R1729" t="s">
        <v>117</v>
      </c>
      <c r="S1729" t="s">
        <v>135</v>
      </c>
      <c r="T1729" t="s">
        <v>201</v>
      </c>
      <c r="U1729" t="s">
        <v>1673</v>
      </c>
      <c r="V1729" s="17" t="s">
        <v>1744</v>
      </c>
      <c r="W1729" t="s">
        <v>1749</v>
      </c>
      <c r="X1729" t="s">
        <v>40</v>
      </c>
      <c r="Y1729" s="20">
        <v>44277</v>
      </c>
      <c r="Z1729" s="16">
        <v>21</v>
      </c>
      <c r="AA1729" s="20">
        <v>44295</v>
      </c>
      <c r="AB1729" s="20">
        <v>44232</v>
      </c>
      <c r="AD1729">
        <v>14</v>
      </c>
      <c r="AE1729" s="20">
        <v>44246</v>
      </c>
      <c r="AF1729" s="20">
        <v>44249</v>
      </c>
      <c r="AG1729">
        <v>54</v>
      </c>
      <c r="AH1729" s="20">
        <v>44288</v>
      </c>
      <c r="AI1729" s="20">
        <v>44302</v>
      </c>
      <c r="AJ1729">
        <v>20</v>
      </c>
      <c r="AK1729" s="20">
        <v>44314</v>
      </c>
      <c r="AM1729" s="16">
        <v>8</v>
      </c>
      <c r="AN1729" s="20">
        <v>44558</v>
      </c>
      <c r="AO1729" s="20">
        <v>44618</v>
      </c>
      <c r="AS1729">
        <v>1176000</v>
      </c>
      <c r="AU1729" s="19"/>
      <c r="AV1729" s="19">
        <v>10584000</v>
      </c>
      <c r="AW1729" s="19"/>
      <c r="AX1729" s="19"/>
      <c r="AY1729" s="19"/>
      <c r="AZ1729" s="19"/>
      <c r="BA1729" s="19"/>
      <c r="BB1729" s="19">
        <f t="shared" si="262"/>
        <v>11760000</v>
      </c>
      <c r="BC1729" s="15">
        <f t="shared" si="263"/>
        <v>11760000</v>
      </c>
      <c r="BD1729" s="15">
        <f t="shared" si="264"/>
        <v>11760000</v>
      </c>
      <c r="BE1729" t="str">
        <f t="shared" si="265"/>
        <v>OK</v>
      </c>
      <c r="BF1729">
        <f t="shared" si="266"/>
        <v>2</v>
      </c>
    </row>
    <row r="1730" spans="2:58" hidden="1">
      <c r="B1730" t="s">
        <v>27</v>
      </c>
      <c r="C1730" t="s">
        <v>1696</v>
      </c>
      <c r="D1730" t="s">
        <v>1748</v>
      </c>
      <c r="E1730" t="s">
        <v>10</v>
      </c>
      <c r="F1730" t="s">
        <v>197</v>
      </c>
      <c r="G1730">
        <v>5911</v>
      </c>
      <c r="H1730">
        <v>30</v>
      </c>
      <c r="I1730" s="19">
        <v>23520000</v>
      </c>
      <c r="J1730" s="15">
        <v>784000</v>
      </c>
      <c r="L1730">
        <v>30</v>
      </c>
      <c r="M1730" t="s">
        <v>40</v>
      </c>
      <c r="N1730" t="s">
        <v>48</v>
      </c>
      <c r="O1730" t="s">
        <v>114</v>
      </c>
      <c r="P1730" t="s">
        <v>1743</v>
      </c>
      <c r="Q1730" t="s">
        <v>53</v>
      </c>
      <c r="R1730" t="s">
        <v>117</v>
      </c>
      <c r="S1730" t="s">
        <v>135</v>
      </c>
      <c r="T1730" t="s">
        <v>201</v>
      </c>
      <c r="U1730" t="s">
        <v>1673</v>
      </c>
      <c r="V1730" s="17" t="s">
        <v>1744</v>
      </c>
      <c r="W1730" t="s">
        <v>1749</v>
      </c>
      <c r="X1730" t="s">
        <v>40</v>
      </c>
      <c r="Y1730" s="20">
        <v>44277</v>
      </c>
      <c r="Z1730" s="16">
        <v>21</v>
      </c>
      <c r="AA1730" s="20">
        <v>44295</v>
      </c>
      <c r="AB1730" s="20">
        <v>44232</v>
      </c>
      <c r="AD1730">
        <v>14</v>
      </c>
      <c r="AE1730" s="20">
        <v>44246</v>
      </c>
      <c r="AF1730" s="20">
        <v>44249</v>
      </c>
      <c r="AG1730">
        <v>54</v>
      </c>
      <c r="AH1730" s="20">
        <v>44288</v>
      </c>
      <c r="AI1730" s="20">
        <v>44302</v>
      </c>
      <c r="AJ1730">
        <v>20</v>
      </c>
      <c r="AK1730" s="20">
        <v>44314</v>
      </c>
      <c r="AM1730" s="16">
        <v>8</v>
      </c>
      <c r="AN1730" s="20">
        <v>44558</v>
      </c>
      <c r="AO1730" s="20">
        <v>44618</v>
      </c>
      <c r="AS1730">
        <v>2352000</v>
      </c>
      <c r="AU1730" s="19"/>
      <c r="AV1730" s="19">
        <v>21168000</v>
      </c>
      <c r="AW1730" s="19"/>
      <c r="AX1730" s="19"/>
      <c r="AY1730" s="19"/>
      <c r="AZ1730" s="19"/>
      <c r="BA1730" s="19"/>
      <c r="BB1730" s="19">
        <f t="shared" si="262"/>
        <v>23520000</v>
      </c>
      <c r="BC1730" s="15">
        <f t="shared" si="263"/>
        <v>23520000</v>
      </c>
      <c r="BD1730" s="15">
        <f t="shared" si="264"/>
        <v>23520000</v>
      </c>
      <c r="BE1730" t="str">
        <f t="shared" si="265"/>
        <v>OK</v>
      </c>
      <c r="BF1730">
        <f t="shared" si="266"/>
        <v>2</v>
      </c>
    </row>
    <row r="1731" spans="2:58" hidden="1">
      <c r="B1731" t="s">
        <v>27</v>
      </c>
      <c r="C1731" t="s">
        <v>1701</v>
      </c>
      <c r="D1731" t="s">
        <v>1748</v>
      </c>
      <c r="E1731" t="s">
        <v>10</v>
      </c>
      <c r="F1731" t="s">
        <v>197</v>
      </c>
      <c r="G1731">
        <v>5911</v>
      </c>
      <c r="H1731">
        <v>25</v>
      </c>
      <c r="I1731" s="19">
        <v>19600000</v>
      </c>
      <c r="J1731" s="15">
        <v>784000</v>
      </c>
      <c r="L1731">
        <v>25</v>
      </c>
      <c r="M1731" t="s">
        <v>40</v>
      </c>
      <c r="N1731" t="s">
        <v>48</v>
      </c>
      <c r="O1731" t="s">
        <v>114</v>
      </c>
      <c r="P1731" t="s">
        <v>1743</v>
      </c>
      <c r="Q1731" t="s">
        <v>53</v>
      </c>
      <c r="R1731" t="s">
        <v>117</v>
      </c>
      <c r="S1731" t="s">
        <v>135</v>
      </c>
      <c r="T1731" t="s">
        <v>201</v>
      </c>
      <c r="U1731" t="s">
        <v>1673</v>
      </c>
      <c r="V1731" s="17" t="s">
        <v>1744</v>
      </c>
      <c r="W1731" t="s">
        <v>1749</v>
      </c>
      <c r="X1731" t="s">
        <v>40</v>
      </c>
      <c r="Y1731" s="20">
        <v>44277</v>
      </c>
      <c r="Z1731" s="16">
        <v>21</v>
      </c>
      <c r="AA1731" s="20">
        <v>44295</v>
      </c>
      <c r="AB1731" s="20">
        <v>44232</v>
      </c>
      <c r="AD1731">
        <v>14</v>
      </c>
      <c r="AE1731" s="20">
        <v>44246</v>
      </c>
      <c r="AF1731" s="20">
        <v>44249</v>
      </c>
      <c r="AG1731">
        <v>54</v>
      </c>
      <c r="AH1731" s="20">
        <v>44288</v>
      </c>
      <c r="AI1731" s="20">
        <v>44302</v>
      </c>
      <c r="AJ1731">
        <v>20</v>
      </c>
      <c r="AK1731" s="20">
        <v>44314</v>
      </c>
      <c r="AM1731" s="16">
        <v>8</v>
      </c>
      <c r="AN1731" s="20">
        <v>44558</v>
      </c>
      <c r="AO1731" s="20">
        <v>44618</v>
      </c>
      <c r="AS1731">
        <v>1960000</v>
      </c>
      <c r="AU1731" s="19"/>
      <c r="AV1731" s="19">
        <v>17640000</v>
      </c>
      <c r="AW1731" s="19"/>
      <c r="AX1731" s="19"/>
      <c r="AY1731" s="19"/>
      <c r="AZ1731" s="19"/>
      <c r="BA1731" s="19"/>
      <c r="BB1731" s="19">
        <f t="shared" si="262"/>
        <v>19600000</v>
      </c>
      <c r="BC1731" s="15">
        <f t="shared" si="263"/>
        <v>19600000</v>
      </c>
      <c r="BD1731" s="15">
        <f t="shared" si="264"/>
        <v>19600000</v>
      </c>
      <c r="BE1731" t="str">
        <f t="shared" si="265"/>
        <v>OK</v>
      </c>
      <c r="BF1731">
        <f t="shared" si="266"/>
        <v>2</v>
      </c>
    </row>
    <row r="1732" spans="2:58" hidden="1">
      <c r="B1732" t="s">
        <v>27</v>
      </c>
      <c r="C1732" t="s">
        <v>1677</v>
      </c>
      <c r="D1732" t="s">
        <v>1750</v>
      </c>
      <c r="E1732" t="s">
        <v>10</v>
      </c>
      <c r="F1732" t="s">
        <v>197</v>
      </c>
      <c r="G1732">
        <v>5911</v>
      </c>
      <c r="H1732">
        <v>30</v>
      </c>
      <c r="I1732" s="19">
        <v>23520000</v>
      </c>
      <c r="J1732" s="15">
        <v>784000</v>
      </c>
      <c r="L1732">
        <v>30</v>
      </c>
      <c r="M1732" t="s">
        <v>40</v>
      </c>
      <c r="N1732" t="s">
        <v>48</v>
      </c>
      <c r="O1732" t="s">
        <v>114</v>
      </c>
      <c r="P1732" t="s">
        <v>1743</v>
      </c>
      <c r="Q1732" t="s">
        <v>53</v>
      </c>
      <c r="R1732" t="s">
        <v>117</v>
      </c>
      <c r="S1732" t="s">
        <v>135</v>
      </c>
      <c r="T1732" t="s">
        <v>201</v>
      </c>
      <c r="U1732" t="s">
        <v>1673</v>
      </c>
      <c r="V1732" s="17" t="s">
        <v>1744</v>
      </c>
      <c r="W1732" t="s">
        <v>1751</v>
      </c>
      <c r="X1732" t="s">
        <v>40</v>
      </c>
      <c r="Y1732" s="20">
        <v>44277</v>
      </c>
      <c r="Z1732" s="16">
        <v>21</v>
      </c>
      <c r="AA1732" s="20">
        <v>44295</v>
      </c>
      <c r="AB1732" s="20">
        <v>44232</v>
      </c>
      <c r="AD1732">
        <v>14</v>
      </c>
      <c r="AE1732" s="20">
        <v>44246</v>
      </c>
      <c r="AF1732" s="20">
        <v>44249</v>
      </c>
      <c r="AG1732">
        <v>54</v>
      </c>
      <c r="AH1732" s="20">
        <v>44288</v>
      </c>
      <c r="AI1732" s="20">
        <v>44314</v>
      </c>
      <c r="AJ1732">
        <v>20</v>
      </c>
      <c r="AK1732" s="20">
        <v>44322</v>
      </c>
      <c r="AM1732" s="16">
        <v>8</v>
      </c>
      <c r="AN1732" s="20">
        <v>44567</v>
      </c>
      <c r="AO1732" s="20">
        <v>44627</v>
      </c>
      <c r="AT1732">
        <v>2352000</v>
      </c>
      <c r="AU1732" s="19"/>
      <c r="AV1732" s="19"/>
      <c r="AW1732" s="19">
        <v>21168000</v>
      </c>
      <c r="AX1732" s="19"/>
      <c r="AY1732" s="19"/>
      <c r="AZ1732" s="19"/>
      <c r="BA1732" s="19"/>
      <c r="BB1732" s="19">
        <f t="shared" si="262"/>
        <v>2352000</v>
      </c>
      <c r="BC1732" s="15">
        <f t="shared" si="263"/>
        <v>23520000</v>
      </c>
      <c r="BD1732" s="15">
        <f t="shared" si="264"/>
        <v>23520000</v>
      </c>
      <c r="BE1732" t="str">
        <f t="shared" si="265"/>
        <v>OK</v>
      </c>
      <c r="BF1732">
        <f t="shared" si="266"/>
        <v>2</v>
      </c>
    </row>
    <row r="1733" spans="2:58" hidden="1">
      <c r="B1733" t="s">
        <v>27</v>
      </c>
      <c r="C1733" t="s">
        <v>1690</v>
      </c>
      <c r="D1733" t="s">
        <v>1750</v>
      </c>
      <c r="E1733" t="s">
        <v>10</v>
      </c>
      <c r="F1733" t="s">
        <v>197</v>
      </c>
      <c r="G1733">
        <v>5911</v>
      </c>
      <c r="H1733">
        <v>15</v>
      </c>
      <c r="I1733" s="19">
        <v>11760000</v>
      </c>
      <c r="J1733" s="15">
        <v>784000</v>
      </c>
      <c r="L1733">
        <v>15</v>
      </c>
      <c r="M1733" t="s">
        <v>40</v>
      </c>
      <c r="N1733" t="s">
        <v>48</v>
      </c>
      <c r="O1733" t="s">
        <v>114</v>
      </c>
      <c r="P1733" t="s">
        <v>1743</v>
      </c>
      <c r="Q1733" t="s">
        <v>53</v>
      </c>
      <c r="R1733" t="s">
        <v>117</v>
      </c>
      <c r="S1733" t="s">
        <v>135</v>
      </c>
      <c r="T1733" t="s">
        <v>201</v>
      </c>
      <c r="U1733" t="s">
        <v>1673</v>
      </c>
      <c r="V1733" s="17" t="s">
        <v>1744</v>
      </c>
      <c r="W1733" t="s">
        <v>1751</v>
      </c>
      <c r="X1733" t="s">
        <v>40</v>
      </c>
      <c r="Y1733" s="20">
        <v>44277</v>
      </c>
      <c r="Z1733" s="16">
        <v>21</v>
      </c>
      <c r="AA1733" s="20">
        <v>44295</v>
      </c>
      <c r="AB1733" s="20">
        <v>44232</v>
      </c>
      <c r="AD1733">
        <v>14</v>
      </c>
      <c r="AE1733" s="20">
        <v>44246</v>
      </c>
      <c r="AF1733" s="20">
        <v>44249</v>
      </c>
      <c r="AG1733">
        <v>54</v>
      </c>
      <c r="AH1733" s="20">
        <v>44288</v>
      </c>
      <c r="AI1733" s="20">
        <v>44314</v>
      </c>
      <c r="AJ1733">
        <v>20</v>
      </c>
      <c r="AK1733" s="20">
        <v>44322</v>
      </c>
      <c r="AM1733" s="16">
        <v>8</v>
      </c>
      <c r="AN1733" s="20">
        <v>44567</v>
      </c>
      <c r="AO1733" s="20">
        <v>44627</v>
      </c>
      <c r="AT1733">
        <v>1176000</v>
      </c>
      <c r="AU1733" s="19"/>
      <c r="AV1733" s="19"/>
      <c r="AW1733" s="19">
        <v>10584000</v>
      </c>
      <c r="AX1733" s="19"/>
      <c r="AY1733" s="19"/>
      <c r="AZ1733" s="19"/>
      <c r="BA1733" s="19"/>
      <c r="BB1733" s="19">
        <f t="shared" si="262"/>
        <v>1176000</v>
      </c>
      <c r="BC1733" s="15">
        <f t="shared" si="263"/>
        <v>11760000</v>
      </c>
      <c r="BD1733" s="15">
        <f t="shared" si="264"/>
        <v>11760000</v>
      </c>
      <c r="BE1733" t="str">
        <f t="shared" si="265"/>
        <v>OK</v>
      </c>
      <c r="BF1733">
        <f t="shared" si="266"/>
        <v>2</v>
      </c>
    </row>
    <row r="1734" spans="2:58" hidden="1">
      <c r="B1734" t="s">
        <v>27</v>
      </c>
      <c r="C1734" t="s">
        <v>1695</v>
      </c>
      <c r="D1734" t="s">
        <v>1750</v>
      </c>
      <c r="E1734" t="s">
        <v>10</v>
      </c>
      <c r="F1734" t="s">
        <v>197</v>
      </c>
      <c r="G1734">
        <v>5911</v>
      </c>
      <c r="H1734">
        <v>15</v>
      </c>
      <c r="I1734" s="19">
        <v>11760000</v>
      </c>
      <c r="J1734" s="15">
        <v>784000</v>
      </c>
      <c r="L1734">
        <v>15</v>
      </c>
      <c r="M1734" t="s">
        <v>40</v>
      </c>
      <c r="N1734" t="s">
        <v>48</v>
      </c>
      <c r="O1734" t="s">
        <v>114</v>
      </c>
      <c r="P1734" t="s">
        <v>1743</v>
      </c>
      <c r="Q1734" t="s">
        <v>53</v>
      </c>
      <c r="R1734" t="s">
        <v>117</v>
      </c>
      <c r="S1734" t="s">
        <v>135</v>
      </c>
      <c r="T1734" t="s">
        <v>201</v>
      </c>
      <c r="U1734" t="s">
        <v>1673</v>
      </c>
      <c r="V1734" s="17" t="s">
        <v>1744</v>
      </c>
      <c r="W1734" t="s">
        <v>1751</v>
      </c>
      <c r="X1734" t="s">
        <v>40</v>
      </c>
      <c r="Y1734" s="20">
        <v>44277</v>
      </c>
      <c r="Z1734" s="16">
        <v>21</v>
      </c>
      <c r="AA1734" s="20">
        <v>44295</v>
      </c>
      <c r="AB1734" s="20">
        <v>44232</v>
      </c>
      <c r="AD1734">
        <v>14</v>
      </c>
      <c r="AE1734" s="20">
        <v>44246</v>
      </c>
      <c r="AF1734" s="20">
        <v>44249</v>
      </c>
      <c r="AG1734">
        <v>54</v>
      </c>
      <c r="AH1734" s="20">
        <v>44288</v>
      </c>
      <c r="AI1734" s="20">
        <v>44314</v>
      </c>
      <c r="AJ1734">
        <v>20</v>
      </c>
      <c r="AK1734" s="20">
        <v>44322</v>
      </c>
      <c r="AM1734" s="16">
        <v>8</v>
      </c>
      <c r="AN1734" s="20">
        <v>44567</v>
      </c>
      <c r="AO1734" s="20">
        <v>44627</v>
      </c>
      <c r="AT1734">
        <v>1176000</v>
      </c>
      <c r="AU1734" s="19"/>
      <c r="AV1734" s="19"/>
      <c r="AW1734" s="19">
        <v>10584000</v>
      </c>
      <c r="AX1734" s="19"/>
      <c r="AY1734" s="19"/>
      <c r="AZ1734" s="19"/>
      <c r="BA1734" s="19"/>
      <c r="BB1734" s="19">
        <f t="shared" si="262"/>
        <v>1176000</v>
      </c>
      <c r="BC1734" s="15">
        <f t="shared" si="263"/>
        <v>11760000</v>
      </c>
      <c r="BD1734" s="15">
        <f t="shared" si="264"/>
        <v>11760000</v>
      </c>
      <c r="BE1734" t="str">
        <f t="shared" si="265"/>
        <v>OK</v>
      </c>
      <c r="BF1734">
        <f t="shared" si="266"/>
        <v>2</v>
      </c>
    </row>
    <row r="1735" spans="2:58" hidden="1">
      <c r="B1735" t="s">
        <v>27</v>
      </c>
      <c r="C1735" t="s">
        <v>1712</v>
      </c>
      <c r="D1735" t="s">
        <v>1750</v>
      </c>
      <c r="E1735" t="s">
        <v>10</v>
      </c>
      <c r="F1735" t="s">
        <v>197</v>
      </c>
      <c r="G1735">
        <v>5911</v>
      </c>
      <c r="H1735">
        <v>15</v>
      </c>
      <c r="I1735" s="19">
        <v>11760000</v>
      </c>
      <c r="J1735" s="15">
        <v>784000</v>
      </c>
      <c r="L1735">
        <v>15</v>
      </c>
      <c r="M1735" t="s">
        <v>40</v>
      </c>
      <c r="N1735" t="s">
        <v>48</v>
      </c>
      <c r="O1735" t="s">
        <v>114</v>
      </c>
      <c r="P1735" t="s">
        <v>1743</v>
      </c>
      <c r="Q1735" t="s">
        <v>53</v>
      </c>
      <c r="R1735" t="s">
        <v>117</v>
      </c>
      <c r="S1735" t="s">
        <v>135</v>
      </c>
      <c r="T1735" t="s">
        <v>201</v>
      </c>
      <c r="U1735" t="s">
        <v>1673</v>
      </c>
      <c r="V1735" s="17" t="s">
        <v>1744</v>
      </c>
      <c r="W1735" t="s">
        <v>1751</v>
      </c>
      <c r="X1735" t="s">
        <v>40</v>
      </c>
      <c r="Y1735" s="20">
        <v>44277</v>
      </c>
      <c r="Z1735" s="16">
        <v>21</v>
      </c>
      <c r="AA1735" s="20">
        <v>44295</v>
      </c>
      <c r="AB1735" s="20">
        <v>44232</v>
      </c>
      <c r="AD1735">
        <v>14</v>
      </c>
      <c r="AE1735" s="20">
        <v>44246</v>
      </c>
      <c r="AF1735" s="20">
        <v>44249</v>
      </c>
      <c r="AG1735">
        <v>54</v>
      </c>
      <c r="AH1735" s="20">
        <v>44288</v>
      </c>
      <c r="AI1735" s="20">
        <v>44314</v>
      </c>
      <c r="AJ1735">
        <v>20</v>
      </c>
      <c r="AK1735" s="20">
        <v>44322</v>
      </c>
      <c r="AM1735" s="16">
        <v>8</v>
      </c>
      <c r="AN1735" s="20">
        <v>44567</v>
      </c>
      <c r="AO1735" s="20">
        <v>44627</v>
      </c>
      <c r="AT1735">
        <v>1176000</v>
      </c>
      <c r="AU1735" s="19"/>
      <c r="AV1735" s="19"/>
      <c r="AW1735" s="19">
        <v>10584000</v>
      </c>
      <c r="AX1735" s="19"/>
      <c r="AY1735" s="19"/>
      <c r="AZ1735" s="19"/>
      <c r="BA1735" s="19"/>
      <c r="BB1735" s="19">
        <f t="shared" si="262"/>
        <v>1176000</v>
      </c>
      <c r="BC1735" s="15">
        <f t="shared" si="263"/>
        <v>11760000</v>
      </c>
      <c r="BD1735" s="15">
        <f t="shared" si="264"/>
        <v>11760000</v>
      </c>
      <c r="BE1735" t="str">
        <f t="shared" si="265"/>
        <v>OK</v>
      </c>
      <c r="BF1735">
        <f t="shared" si="266"/>
        <v>2</v>
      </c>
    </row>
    <row r="1736" spans="2:58" hidden="1">
      <c r="B1736" t="s">
        <v>27</v>
      </c>
      <c r="C1736" t="s">
        <v>1670</v>
      </c>
      <c r="D1736" t="s">
        <v>1752</v>
      </c>
      <c r="E1736" t="s">
        <v>3</v>
      </c>
      <c r="F1736" t="s">
        <v>208</v>
      </c>
      <c r="G1736">
        <v>7233</v>
      </c>
      <c r="H1736">
        <v>1</v>
      </c>
      <c r="I1736" s="19">
        <v>36000000</v>
      </c>
      <c r="J1736" s="15">
        <v>36000000</v>
      </c>
      <c r="K1736">
        <v>1</v>
      </c>
      <c r="M1736" t="s">
        <v>40</v>
      </c>
      <c r="N1736" t="s">
        <v>49</v>
      </c>
      <c r="O1736" t="s">
        <v>190</v>
      </c>
      <c r="P1736" t="s">
        <v>1753</v>
      </c>
      <c r="Q1736" t="s">
        <v>116</v>
      </c>
      <c r="R1736" t="s">
        <v>117</v>
      </c>
      <c r="S1736" t="s">
        <v>118</v>
      </c>
      <c r="T1736" t="s">
        <v>210</v>
      </c>
      <c r="U1736" t="s">
        <v>1673</v>
      </c>
      <c r="V1736" s="17" t="s">
        <v>1754</v>
      </c>
      <c r="W1736" t="s">
        <v>1755</v>
      </c>
      <c r="X1736" t="s">
        <v>40</v>
      </c>
      <c r="Y1736" s="20"/>
      <c r="AA1736" s="20"/>
      <c r="AB1736" s="20">
        <v>44279</v>
      </c>
      <c r="AD1736">
        <v>15</v>
      </c>
      <c r="AE1736" s="20">
        <v>44294</v>
      </c>
      <c r="AF1736" s="20">
        <v>44298</v>
      </c>
      <c r="AG1736">
        <v>43</v>
      </c>
      <c r="AH1736" s="20">
        <v>44340</v>
      </c>
      <c r="AI1736" s="20">
        <v>44343</v>
      </c>
      <c r="AJ1736">
        <v>21</v>
      </c>
      <c r="AK1736" s="20">
        <v>44364</v>
      </c>
      <c r="AM1736" s="16">
        <v>11</v>
      </c>
      <c r="AN1736" s="20">
        <v>44698</v>
      </c>
      <c r="AO1736" s="20">
        <v>44758</v>
      </c>
      <c r="AU1736" s="19">
        <v>7200000</v>
      </c>
      <c r="AV1736" s="19"/>
      <c r="AW1736" s="19"/>
      <c r="AX1736" s="19">
        <v>28800000</v>
      </c>
      <c r="AY1736" s="19"/>
      <c r="AZ1736" s="19"/>
      <c r="BA1736" s="19"/>
      <c r="BB1736" s="19">
        <f t="shared" si="262"/>
        <v>7200000</v>
      </c>
      <c r="BC1736" s="15">
        <f t="shared" si="263"/>
        <v>36000000</v>
      </c>
      <c r="BD1736" s="15">
        <f t="shared" si="264"/>
        <v>36000000</v>
      </c>
      <c r="BE1736" t="str">
        <f t="shared" si="265"/>
        <v>OK</v>
      </c>
      <c r="BF1736">
        <f t="shared" si="266"/>
        <v>2</v>
      </c>
    </row>
    <row r="1737" spans="2:58" hidden="1">
      <c r="B1737" t="s">
        <v>27</v>
      </c>
      <c r="C1737" t="s">
        <v>169</v>
      </c>
      <c r="D1737" t="s">
        <v>1756</v>
      </c>
      <c r="E1737" t="s">
        <v>7</v>
      </c>
      <c r="F1737" t="s">
        <v>176</v>
      </c>
      <c r="G1737">
        <v>4916</v>
      </c>
      <c r="H1737">
        <v>102</v>
      </c>
      <c r="I1737" s="19">
        <v>14545000</v>
      </c>
      <c r="J1737" s="15">
        <v>142598.03921568627</v>
      </c>
      <c r="K1737">
        <v>102</v>
      </c>
      <c r="M1737" t="s">
        <v>40</v>
      </c>
      <c r="N1737" t="s">
        <v>47</v>
      </c>
      <c r="O1737" t="s">
        <v>245</v>
      </c>
      <c r="P1737" t="s">
        <v>1757</v>
      </c>
      <c r="Q1737" t="s">
        <v>116</v>
      </c>
      <c r="R1737" t="s">
        <v>117</v>
      </c>
      <c r="S1737" t="s">
        <v>118</v>
      </c>
      <c r="T1737" t="s">
        <v>178</v>
      </c>
      <c r="U1737" t="s">
        <v>1673</v>
      </c>
      <c r="V1737" s="17" t="s">
        <v>1758</v>
      </c>
      <c r="W1737" t="s">
        <v>1759</v>
      </c>
      <c r="X1737" t="s">
        <v>113</v>
      </c>
      <c r="Y1737" s="20">
        <v>44333</v>
      </c>
      <c r="AA1737" s="20">
        <v>44333</v>
      </c>
      <c r="AB1737" s="20">
        <v>44242</v>
      </c>
      <c r="AD1737">
        <v>8</v>
      </c>
      <c r="AE1737" s="20">
        <v>44250</v>
      </c>
      <c r="AF1737" s="20"/>
      <c r="AH1737" s="20"/>
      <c r="AI1737" s="20"/>
      <c r="AK1737" s="20"/>
      <c r="AN1737" s="20" t="s">
        <v>1159</v>
      </c>
      <c r="AO1737" s="20"/>
      <c r="AU1737" s="19"/>
      <c r="AV1737" s="19"/>
      <c r="AW1737" s="19"/>
      <c r="AX1737" s="19"/>
      <c r="AY1737" s="19"/>
      <c r="AZ1737" s="19"/>
      <c r="BA1737" s="19"/>
      <c r="BB1737" s="19">
        <f t="shared" si="262"/>
        <v>0</v>
      </c>
      <c r="BC1737" s="15" t="str">
        <f t="shared" si="263"/>
        <v>---</v>
      </c>
      <c r="BD1737" s="15">
        <f t="shared" si="264"/>
        <v>14545000</v>
      </c>
      <c r="BE1737" t="str">
        <f t="shared" si="265"/>
        <v>---</v>
      </c>
      <c r="BF1737">
        <f t="shared" si="266"/>
        <v>0</v>
      </c>
    </row>
    <row r="1738" spans="2:58" hidden="1">
      <c r="B1738" t="s">
        <v>27</v>
      </c>
      <c r="C1738" t="s">
        <v>169</v>
      </c>
      <c r="D1738" t="s">
        <v>1756</v>
      </c>
      <c r="E1738" t="s">
        <v>7</v>
      </c>
      <c r="F1738" t="s">
        <v>176</v>
      </c>
      <c r="G1738">
        <v>4916</v>
      </c>
      <c r="H1738">
        <v>102</v>
      </c>
      <c r="I1738" s="19">
        <v>14545000</v>
      </c>
      <c r="J1738" s="15">
        <v>142598.03921568627</v>
      </c>
      <c r="K1738">
        <v>102</v>
      </c>
      <c r="M1738" t="s">
        <v>40</v>
      </c>
      <c r="N1738" t="s">
        <v>47</v>
      </c>
      <c r="O1738" t="s">
        <v>245</v>
      </c>
      <c r="P1738" t="s">
        <v>1757</v>
      </c>
      <c r="Q1738" t="s">
        <v>116</v>
      </c>
      <c r="R1738" t="s">
        <v>117</v>
      </c>
      <c r="S1738" t="s">
        <v>135</v>
      </c>
      <c r="T1738" t="s">
        <v>247</v>
      </c>
      <c r="U1738" t="s">
        <v>1673</v>
      </c>
      <c r="V1738" s="17" t="s">
        <v>1760</v>
      </c>
      <c r="W1738" t="s">
        <v>1761</v>
      </c>
      <c r="X1738" t="s">
        <v>40</v>
      </c>
      <c r="Y1738" s="20">
        <v>44333</v>
      </c>
      <c r="AA1738" s="20">
        <v>44333</v>
      </c>
      <c r="AB1738" s="20">
        <v>44253</v>
      </c>
      <c r="AD1738">
        <v>12</v>
      </c>
      <c r="AE1738" s="20">
        <v>44265</v>
      </c>
      <c r="AF1738" s="20">
        <v>44271</v>
      </c>
      <c r="AG1738">
        <v>21</v>
      </c>
      <c r="AH1738" s="20">
        <v>44294</v>
      </c>
      <c r="AI1738" s="20">
        <v>44299</v>
      </c>
      <c r="AJ1738">
        <v>14</v>
      </c>
      <c r="AK1738" s="20">
        <v>44313</v>
      </c>
      <c r="AM1738" s="16">
        <v>6</v>
      </c>
      <c r="AN1738" s="20">
        <v>44496</v>
      </c>
      <c r="AO1738" s="20">
        <v>44556</v>
      </c>
      <c r="AS1738">
        <v>2909000</v>
      </c>
      <c r="AU1738" s="19"/>
      <c r="AV1738" s="19">
        <v>11636000</v>
      </c>
      <c r="AW1738" s="19"/>
      <c r="AX1738" s="19"/>
      <c r="AY1738" s="19"/>
      <c r="AZ1738" s="19"/>
      <c r="BA1738" s="19"/>
      <c r="BB1738" s="19">
        <f t="shared" si="262"/>
        <v>14545000</v>
      </c>
      <c r="BC1738" s="15">
        <f t="shared" si="263"/>
        <v>14545000</v>
      </c>
      <c r="BD1738" s="15">
        <f t="shared" si="264"/>
        <v>14545000</v>
      </c>
      <c r="BE1738" t="str">
        <f t="shared" si="265"/>
        <v>OK</v>
      </c>
      <c r="BF1738">
        <f t="shared" si="266"/>
        <v>2</v>
      </c>
    </row>
    <row r="1739" spans="2:58" hidden="1">
      <c r="B1739" t="s">
        <v>27</v>
      </c>
      <c r="C1739" t="s">
        <v>169</v>
      </c>
      <c r="D1739" t="s">
        <v>170</v>
      </c>
      <c r="E1739" t="s">
        <v>8</v>
      </c>
      <c r="F1739" t="s">
        <v>171</v>
      </c>
      <c r="G1739">
        <v>4889</v>
      </c>
      <c r="H1739">
        <v>41</v>
      </c>
      <c r="I1739" s="19">
        <v>39155000</v>
      </c>
      <c r="J1739" s="15">
        <v>955000</v>
      </c>
      <c r="K1739">
        <v>41</v>
      </c>
      <c r="M1739" t="s">
        <v>40</v>
      </c>
      <c r="N1739" t="s">
        <v>48</v>
      </c>
      <c r="O1739" t="s">
        <v>114</v>
      </c>
      <c r="P1739" t="s">
        <v>1762</v>
      </c>
      <c r="Q1739" t="s">
        <v>116</v>
      </c>
      <c r="R1739" t="s">
        <v>117</v>
      </c>
      <c r="S1739" t="s">
        <v>128</v>
      </c>
      <c r="T1739" t="s">
        <v>299</v>
      </c>
      <c r="U1739" t="s">
        <v>1673</v>
      </c>
      <c r="V1739" s="17" t="s">
        <v>1763</v>
      </c>
      <c r="W1739" t="s">
        <v>1764</v>
      </c>
      <c r="X1739" t="s">
        <v>40</v>
      </c>
      <c r="Y1739" s="20"/>
      <c r="AA1739" s="20"/>
      <c r="AB1739" s="20">
        <v>44426</v>
      </c>
      <c r="AD1739">
        <v>14</v>
      </c>
      <c r="AE1739" s="20">
        <v>44440</v>
      </c>
      <c r="AF1739" s="20">
        <v>44442</v>
      </c>
      <c r="AG1739">
        <v>10</v>
      </c>
      <c r="AH1739" s="20">
        <v>44452</v>
      </c>
      <c r="AI1739" s="20">
        <v>44459</v>
      </c>
      <c r="AJ1739">
        <v>10</v>
      </c>
      <c r="AK1739" s="20">
        <v>44469</v>
      </c>
      <c r="AM1739" s="16">
        <v>5</v>
      </c>
      <c r="AN1739" s="20">
        <v>44620</v>
      </c>
      <c r="AO1739" s="20">
        <v>44680</v>
      </c>
      <c r="AU1739" s="19"/>
      <c r="AV1739" s="19"/>
      <c r="AW1739" s="19"/>
      <c r="AX1739" s="19"/>
      <c r="AY1739" s="19">
        <v>39155000</v>
      </c>
      <c r="AZ1739" s="19"/>
      <c r="BA1739" s="19"/>
      <c r="BB1739" s="19">
        <f t="shared" si="262"/>
        <v>0</v>
      </c>
      <c r="BC1739" s="15">
        <f t="shared" si="263"/>
        <v>39155000</v>
      </c>
      <c r="BD1739" s="15">
        <f t="shared" si="264"/>
        <v>39155000</v>
      </c>
      <c r="BE1739" t="str">
        <f t="shared" si="265"/>
        <v>OK</v>
      </c>
      <c r="BF1739">
        <f t="shared" si="266"/>
        <v>1</v>
      </c>
    </row>
    <row r="1740" spans="2:58" hidden="1">
      <c r="B1740" t="s">
        <v>27</v>
      </c>
      <c r="C1740" t="s">
        <v>169</v>
      </c>
      <c r="D1740" t="s">
        <v>170</v>
      </c>
      <c r="E1740" t="s">
        <v>5</v>
      </c>
      <c r="F1740" t="s">
        <v>5</v>
      </c>
      <c r="G1740">
        <v>4103</v>
      </c>
      <c r="H1740">
        <v>10</v>
      </c>
      <c r="I1740" s="19">
        <v>140000000</v>
      </c>
      <c r="J1740" s="15">
        <v>14000000</v>
      </c>
      <c r="K1740">
        <v>10</v>
      </c>
      <c r="M1740" t="s">
        <v>40</v>
      </c>
      <c r="N1740" t="s">
        <v>46</v>
      </c>
      <c r="O1740" t="s">
        <v>114</v>
      </c>
      <c r="P1740" t="s">
        <v>1765</v>
      </c>
      <c r="Q1740" t="s">
        <v>53</v>
      </c>
      <c r="R1740" t="s">
        <v>117</v>
      </c>
      <c r="S1740" t="s">
        <v>118</v>
      </c>
      <c r="T1740" t="s">
        <v>345</v>
      </c>
      <c r="U1740" t="s">
        <v>1673</v>
      </c>
      <c r="V1740" s="17" t="s">
        <v>1766</v>
      </c>
      <c r="W1740" t="s">
        <v>1767</v>
      </c>
      <c r="X1740" t="s">
        <v>40</v>
      </c>
      <c r="Y1740" s="20">
        <v>44365</v>
      </c>
      <c r="AA1740" s="20">
        <v>44365</v>
      </c>
      <c r="AB1740" s="20">
        <v>44370</v>
      </c>
      <c r="AD1740">
        <v>15</v>
      </c>
      <c r="AE1740" s="20">
        <v>44384</v>
      </c>
      <c r="AF1740" s="20">
        <v>44385</v>
      </c>
      <c r="AG1740">
        <v>11</v>
      </c>
      <c r="AH1740" s="20">
        <v>44396</v>
      </c>
      <c r="AI1740" s="20">
        <v>44398</v>
      </c>
      <c r="AJ1740">
        <v>10</v>
      </c>
      <c r="AK1740" s="20">
        <v>44408</v>
      </c>
      <c r="AM1740" s="16">
        <v>5</v>
      </c>
      <c r="AN1740" s="20">
        <v>44561</v>
      </c>
      <c r="AO1740" s="20">
        <v>44621</v>
      </c>
      <c r="AU1740" s="19"/>
      <c r="AV1740" s="19"/>
      <c r="AW1740" s="19">
        <v>14000000</v>
      </c>
      <c r="AX1740" s="19"/>
      <c r="AY1740" s="19">
        <v>126000000</v>
      </c>
      <c r="AZ1740" s="19"/>
      <c r="BA1740" s="19"/>
      <c r="BB1740" s="19">
        <f t="shared" si="262"/>
        <v>0</v>
      </c>
      <c r="BC1740" s="15">
        <f t="shared" si="263"/>
        <v>140000000</v>
      </c>
      <c r="BD1740" s="15">
        <f t="shared" si="264"/>
        <v>140000000</v>
      </c>
      <c r="BE1740" t="str">
        <f t="shared" si="265"/>
        <v>OK</v>
      </c>
      <c r="BF1740">
        <f t="shared" si="266"/>
        <v>2</v>
      </c>
    </row>
  </sheetData>
  <autoFilter ref="A1:BH1740" xr:uid="{00000000-0009-0000-0000-000004000000}">
    <filterColumn colId="4">
      <filters>
        <filter val="Yo_Emprendo_Semilla"/>
      </filters>
    </filterColumn>
    <filterColumn colId="16">
      <filters>
        <filter val="Listado Predeterminado con SPP"/>
        <filter val="SPP"/>
      </filters>
    </filterColumn>
  </autoFilter>
  <sortState xmlns:xlrd2="http://schemas.microsoft.com/office/spreadsheetml/2017/richdata2" ref="A41:BB2082">
    <sortCondition ref="B2:B2082"/>
  </sortState>
  <dataValidations disablePrompts="1" count="13">
    <dataValidation type="list" allowBlank="1" showInputMessage="1" showErrorMessage="1" sqref="F960:F961 F1369:F1374 F1003:F1141 F834:F908 F2:F774 C2:C774" xr:uid="{00000000-0002-0000-0400-000000000000}">
      <formula1>INDIRECT(B2)</formula1>
    </dataValidation>
    <dataValidation type="list" allowBlank="1" showInputMessage="1" showErrorMessage="1" sqref="E960:E961 E2:E774" xr:uid="{00000000-0002-0000-0400-000001000000}">
      <formula1>Programas</formula1>
    </dataValidation>
    <dataValidation type="list" allowBlank="1" showInputMessage="1" showErrorMessage="1" sqref="N1364:N1374 N803:N925 N998:N1359 N2:N801" xr:uid="{00000000-0002-0000-0400-000002000000}">
      <formula1>TipoUsuario</formula1>
    </dataValidation>
    <dataValidation type="list" allowBlank="1" showInputMessage="1" showErrorMessage="1" sqref="X848:X905 X907:X917 X919:X995 X998:X1003 X1006 X1008:X1021 X1023:X1375 X1377 X1380:X1382 X1386:X1395 X1397:X1407 X1409:X1413 X1415:X1416 X1423:X1474 X2:X845" xr:uid="{00000000-0002-0000-0400-000003000000}">
      <formula1>Desierta</formula1>
    </dataValidation>
    <dataValidation type="list" allowBlank="1" showInputMessage="1" showErrorMessage="1" sqref="B2:B774" xr:uid="{00000000-0002-0000-0400-000004000000}">
      <formula1>Región</formula1>
    </dataValidation>
    <dataValidation type="list" allowBlank="1" showInputMessage="1" showErrorMessage="1" sqref="M2:M774" xr:uid="{00000000-0002-0000-0400-000005000000}">
      <formula1>IRAL</formula1>
    </dataValidation>
    <dataValidation type="list" allowBlank="1" showInputMessage="1" showErrorMessage="1" sqref="Q2:Q774" xr:uid="{00000000-0002-0000-0400-000006000000}">
      <formula1>ModAccesoOferta</formula1>
    </dataValidation>
    <dataValidation type="list" allowBlank="1" showInputMessage="1" showErrorMessage="1" sqref="R2:R774" xr:uid="{00000000-0002-0000-0400-000007000000}">
      <formula1>ModAsigRecursos</formula1>
    </dataValidation>
    <dataValidation type="list" allowBlank="1" showInputMessage="1" showErrorMessage="1" sqref="S2:S774" xr:uid="{00000000-0002-0000-0400-000008000000}">
      <formula1>CorrelativoLic</formula1>
    </dataValidation>
    <dataValidation type="list" allowBlank="1" showInputMessage="1" showErrorMessage="1" sqref="AH2:AI774 AE2:AF774 Y2:Y774 AA2:AB774 AC2:AC1338 AC1340:AC1509 AK2:AK774 AL2:AL846 AL848:AL851 AL854 AL881:AL882 AL889:AL933 AL935:AL937 AL964:AL980 AL982 AL985:AL1031 AL1034:AL1046 AL1048:AL1049 AL1051:AL1056 AL1067:AL1075 AL1077:AL1078 AL1080 AL1083:AL1085 AL1089:AL1092 AL1094:AL1106 AL1109:AL1338 AL1340:AL1347 AL1349:AL1490 AL1497:AL1509 AL1511:AL1525 AL1527:AL1541 AL1543:AL1589 AL1594 AL1596:AL1615 AL1617:AL1631 AL1633:AL1671 AC1511:AC1671" xr:uid="{00000000-0002-0000-0400-000009000000}">
      <formula1>Fecha</formula1>
    </dataValidation>
    <dataValidation type="list" allowBlank="1" showInputMessage="1" showErrorMessage="1" sqref="AJ2:AJ774 AG2:AG774 AD2:AD774 Z2:Z774" xr:uid="{00000000-0002-0000-0400-00000A000000}">
      <formula1>Dias</formula1>
    </dataValidation>
    <dataValidation type="list" allowBlank="1" showInputMessage="1" showErrorMessage="1" sqref="AM2:AM774" xr:uid="{00000000-0002-0000-0400-00000B000000}">
      <formula1>Meses</formula1>
    </dataValidation>
    <dataValidation type="list" allowBlank="1" showInputMessage="1" showErrorMessage="1" sqref="BH2:BH774" xr:uid="{00000000-0002-0000-0400-00000C000000}">
      <formula1>RevisarNC</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D000000}">
          <x14:formula1>
            <xm:f>Listas!$B$104:$B$115</xm:f>
          </x14:formula1>
          <xm:sqref>O2:O774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0"/>
  <sheetViews>
    <sheetView topLeftCell="A13" zoomScale="120" zoomScaleNormal="120" workbookViewId="0">
      <selection activeCell="E22" sqref="E22"/>
    </sheetView>
  </sheetViews>
  <sheetFormatPr defaultColWidth="11.42578125" defaultRowHeight="15"/>
  <cols>
    <col min="1" max="1" width="5.7109375" customWidth="1"/>
    <col min="2" max="2" width="48.85546875" bestFit="1" customWidth="1"/>
    <col min="3" max="3" width="123.140625" bestFit="1" customWidth="1"/>
  </cols>
  <sheetData>
    <row r="1" spans="1:3" ht="25.5">
      <c r="A1" s="2"/>
      <c r="B1" s="3" t="s">
        <v>1768</v>
      </c>
      <c r="C1" s="1"/>
    </row>
    <row r="2" spans="1:3">
      <c r="A2" s="2"/>
      <c r="B2" s="4" t="s">
        <v>1769</v>
      </c>
      <c r="C2" s="1"/>
    </row>
    <row r="3" spans="1:3">
      <c r="A3" s="2"/>
      <c r="B3" s="5" t="s">
        <v>1770</v>
      </c>
      <c r="C3" s="1"/>
    </row>
    <row r="4" spans="1:3">
      <c r="A4" s="2"/>
      <c r="B4" s="6"/>
      <c r="C4" s="1"/>
    </row>
    <row r="5" spans="1:3" ht="25.5">
      <c r="A5" s="8" t="s">
        <v>1771</v>
      </c>
      <c r="B5" s="9" t="s">
        <v>1772</v>
      </c>
      <c r="C5" s="10" t="s">
        <v>1773</v>
      </c>
    </row>
    <row r="6" spans="1:3">
      <c r="A6" s="18">
        <v>1</v>
      </c>
      <c r="B6" s="12" t="s">
        <v>54</v>
      </c>
      <c r="C6" s="7" t="s">
        <v>1774</v>
      </c>
    </row>
    <row r="7" spans="1:3">
      <c r="A7" s="18">
        <v>2</v>
      </c>
      <c r="B7" s="11" t="s">
        <v>42</v>
      </c>
      <c r="C7" s="7" t="s">
        <v>1775</v>
      </c>
    </row>
    <row r="8" spans="1:3">
      <c r="A8" s="18">
        <v>3</v>
      </c>
      <c r="B8" s="11" t="s">
        <v>55</v>
      </c>
      <c r="C8" s="7" t="s">
        <v>1776</v>
      </c>
    </row>
    <row r="9" spans="1:3" ht="25.5">
      <c r="A9" s="18">
        <v>4</v>
      </c>
      <c r="B9" s="12" t="s">
        <v>56</v>
      </c>
      <c r="C9" s="24" t="s">
        <v>1777</v>
      </c>
    </row>
    <row r="10" spans="1:3">
      <c r="A10" s="18">
        <v>5</v>
      </c>
      <c r="B10" s="11" t="s">
        <v>43</v>
      </c>
      <c r="C10" s="7" t="s">
        <v>1778</v>
      </c>
    </row>
    <row r="11" spans="1:3">
      <c r="A11" s="18">
        <v>6</v>
      </c>
      <c r="B11" s="11" t="s">
        <v>1779</v>
      </c>
      <c r="C11" s="7" t="s">
        <v>1780</v>
      </c>
    </row>
    <row r="12" spans="1:3">
      <c r="A12" s="18">
        <v>7</v>
      </c>
      <c r="B12" s="13" t="s">
        <v>58</v>
      </c>
      <c r="C12" s="7" t="s">
        <v>1781</v>
      </c>
    </row>
    <row r="13" spans="1:3">
      <c r="A13" s="18">
        <v>8</v>
      </c>
      <c r="B13" s="13" t="s">
        <v>59</v>
      </c>
      <c r="C13" s="7" t="s">
        <v>1782</v>
      </c>
    </row>
    <row r="14" spans="1:3">
      <c r="A14" s="18">
        <v>9</v>
      </c>
      <c r="B14" s="30" t="s">
        <v>60</v>
      </c>
      <c r="C14" s="7" t="s">
        <v>1783</v>
      </c>
    </row>
    <row r="15" spans="1:3">
      <c r="A15" s="18">
        <v>10</v>
      </c>
      <c r="B15" s="13" t="s">
        <v>61</v>
      </c>
      <c r="C15" s="7" t="s">
        <v>1784</v>
      </c>
    </row>
    <row r="16" spans="1:3">
      <c r="A16" s="18">
        <v>11</v>
      </c>
      <c r="B16" s="12" t="s">
        <v>62</v>
      </c>
      <c r="C16" s="7" t="s">
        <v>1785</v>
      </c>
    </row>
    <row r="17" spans="1:3">
      <c r="A17" s="18">
        <v>12</v>
      </c>
      <c r="B17" s="12" t="s">
        <v>63</v>
      </c>
      <c r="C17" s="7" t="s">
        <v>1786</v>
      </c>
    </row>
    <row r="18" spans="1:3">
      <c r="A18" s="18">
        <v>13</v>
      </c>
      <c r="B18" s="11" t="s">
        <v>64</v>
      </c>
      <c r="C18" s="7" t="s">
        <v>1787</v>
      </c>
    </row>
    <row r="19" spans="1:3">
      <c r="A19" s="18">
        <v>14</v>
      </c>
      <c r="B19" s="11" t="s">
        <v>65</v>
      </c>
      <c r="C19" s="7" t="s">
        <v>1788</v>
      </c>
    </row>
    <row r="20" spans="1:3">
      <c r="A20" s="18">
        <v>15</v>
      </c>
      <c r="B20" s="11" t="s">
        <v>66</v>
      </c>
      <c r="C20" s="7" t="s">
        <v>1789</v>
      </c>
    </row>
    <row r="21" spans="1:3">
      <c r="A21" s="18">
        <v>16</v>
      </c>
      <c r="B21" s="12" t="s">
        <v>67</v>
      </c>
      <c r="C21" s="24" t="s">
        <v>1790</v>
      </c>
    </row>
    <row r="22" spans="1:3">
      <c r="A22" s="18">
        <v>17</v>
      </c>
      <c r="B22" s="11" t="s">
        <v>68</v>
      </c>
      <c r="C22" s="7" t="s">
        <v>1791</v>
      </c>
    </row>
    <row r="23" spans="1:3">
      <c r="A23" s="18">
        <v>18</v>
      </c>
      <c r="B23" s="11" t="s">
        <v>69</v>
      </c>
      <c r="C23" s="7" t="s">
        <v>1792</v>
      </c>
    </row>
    <row r="24" spans="1:3">
      <c r="A24" s="18">
        <v>20</v>
      </c>
      <c r="B24" s="11" t="s">
        <v>1793</v>
      </c>
      <c r="C24" s="7" t="s">
        <v>1794</v>
      </c>
    </row>
    <row r="25" spans="1:3">
      <c r="A25" s="18">
        <v>21</v>
      </c>
      <c r="B25" s="13" t="s">
        <v>71</v>
      </c>
      <c r="C25" s="7" t="s">
        <v>1795</v>
      </c>
    </row>
    <row r="26" spans="1:3">
      <c r="A26" s="18">
        <v>22</v>
      </c>
      <c r="B26" s="13" t="s">
        <v>74</v>
      </c>
      <c r="C26" s="7" t="s">
        <v>1796</v>
      </c>
    </row>
    <row r="27" spans="1:3">
      <c r="A27" s="18">
        <v>23</v>
      </c>
      <c r="B27" s="11" t="s">
        <v>39</v>
      </c>
      <c r="C27" s="7" t="s">
        <v>1797</v>
      </c>
    </row>
    <row r="28" spans="1:3">
      <c r="A28" s="18">
        <v>24</v>
      </c>
      <c r="B28" s="11" t="s">
        <v>75</v>
      </c>
      <c r="C28" s="7" t="s">
        <v>1798</v>
      </c>
    </row>
    <row r="29" spans="1:3">
      <c r="A29" s="18">
        <v>25</v>
      </c>
      <c r="B29" s="11" t="s">
        <v>1799</v>
      </c>
      <c r="C29" s="7" t="s">
        <v>1800</v>
      </c>
    </row>
    <row r="30" spans="1:3">
      <c r="A30" s="18">
        <v>26</v>
      </c>
      <c r="B30" s="13" t="s">
        <v>77</v>
      </c>
      <c r="C30" s="7" t="s">
        <v>1801</v>
      </c>
    </row>
    <row r="31" spans="1:3">
      <c r="A31" s="18">
        <v>27</v>
      </c>
      <c r="B31" s="11" t="s">
        <v>78</v>
      </c>
      <c r="C31" s="7" t="s">
        <v>1802</v>
      </c>
    </row>
    <row r="32" spans="1:3">
      <c r="A32" s="18">
        <v>28</v>
      </c>
      <c r="B32" s="11" t="s">
        <v>1803</v>
      </c>
      <c r="C32" s="7" t="s">
        <v>1804</v>
      </c>
    </row>
    <row r="33" spans="1:3">
      <c r="A33" s="18">
        <v>29</v>
      </c>
      <c r="B33" s="13" t="s">
        <v>81</v>
      </c>
      <c r="C33" s="7" t="s">
        <v>1805</v>
      </c>
    </row>
    <row r="34" spans="1:3">
      <c r="A34" s="18">
        <v>30</v>
      </c>
      <c r="B34" s="11" t="s">
        <v>82</v>
      </c>
      <c r="C34" s="7" t="s">
        <v>1806</v>
      </c>
    </row>
    <row r="35" spans="1:3">
      <c r="A35" s="18">
        <v>31</v>
      </c>
      <c r="B35" s="11" t="s">
        <v>1807</v>
      </c>
      <c r="C35" s="7" t="s">
        <v>1808</v>
      </c>
    </row>
    <row r="36" spans="1:3">
      <c r="A36" s="18">
        <v>32</v>
      </c>
      <c r="B36" s="13" t="s">
        <v>84</v>
      </c>
      <c r="C36" s="7" t="s">
        <v>1809</v>
      </c>
    </row>
    <row r="37" spans="1:3">
      <c r="A37" s="18">
        <v>33</v>
      </c>
      <c r="B37" s="11" t="s">
        <v>1810</v>
      </c>
      <c r="C37" s="7" t="s">
        <v>1811</v>
      </c>
    </row>
    <row r="38" spans="1:3">
      <c r="A38" s="18">
        <v>34</v>
      </c>
      <c r="B38" s="11" t="s">
        <v>1812</v>
      </c>
      <c r="C38" s="7" t="s">
        <v>1813</v>
      </c>
    </row>
    <row r="39" spans="1:3">
      <c r="A39" s="18">
        <v>35</v>
      </c>
      <c r="B39" s="13" t="s">
        <v>87</v>
      </c>
      <c r="C39" s="7" t="s">
        <v>1814</v>
      </c>
    </row>
    <row r="40" spans="1:3">
      <c r="A40" s="18">
        <v>36</v>
      </c>
      <c r="B40" s="11" t="s">
        <v>1815</v>
      </c>
      <c r="C40" s="7" t="s">
        <v>1816</v>
      </c>
    </row>
    <row r="41" spans="1:3">
      <c r="A41" s="18">
        <v>37</v>
      </c>
      <c r="B41" s="13" t="s">
        <v>90</v>
      </c>
      <c r="C41" s="7" t="s">
        <v>1817</v>
      </c>
    </row>
    <row r="42" spans="1:3">
      <c r="A42" s="18">
        <v>38</v>
      </c>
      <c r="B42" s="13" t="s">
        <v>91</v>
      </c>
      <c r="C42" s="7" t="s">
        <v>1818</v>
      </c>
    </row>
    <row r="43" spans="1:3">
      <c r="A43" s="18">
        <v>39</v>
      </c>
      <c r="B43" s="12" t="s">
        <v>92</v>
      </c>
      <c r="C43" s="57" t="s">
        <v>1819</v>
      </c>
    </row>
    <row r="44" spans="1:3">
      <c r="A44" s="18">
        <v>40</v>
      </c>
      <c r="B44" s="12" t="s">
        <v>93</v>
      </c>
      <c r="C44" s="57"/>
    </row>
    <row r="45" spans="1:3">
      <c r="A45" s="18">
        <v>41</v>
      </c>
      <c r="B45" s="12" t="s">
        <v>94</v>
      </c>
      <c r="C45" s="57"/>
    </row>
    <row r="46" spans="1:3">
      <c r="A46" s="18">
        <v>42</v>
      </c>
      <c r="B46" s="12" t="s">
        <v>95</v>
      </c>
      <c r="C46" s="57"/>
    </row>
    <row r="47" spans="1:3">
      <c r="A47" s="18">
        <v>43</v>
      </c>
      <c r="B47" s="12" t="s">
        <v>96</v>
      </c>
      <c r="C47" s="57"/>
    </row>
    <row r="48" spans="1:3">
      <c r="A48" s="18">
        <v>44</v>
      </c>
      <c r="B48" s="12" t="s">
        <v>97</v>
      </c>
      <c r="C48" s="57"/>
    </row>
    <row r="49" spans="1:3">
      <c r="A49" s="18">
        <v>45</v>
      </c>
      <c r="B49" s="12" t="s">
        <v>98</v>
      </c>
      <c r="C49" s="57"/>
    </row>
    <row r="50" spans="1:3">
      <c r="A50" s="18">
        <v>46</v>
      </c>
      <c r="B50" s="12" t="s">
        <v>99</v>
      </c>
      <c r="C50" s="57"/>
    </row>
    <row r="51" spans="1:3">
      <c r="A51" s="18">
        <v>47</v>
      </c>
      <c r="B51" s="12" t="s">
        <v>100</v>
      </c>
      <c r="C51" s="57"/>
    </row>
    <row r="52" spans="1:3">
      <c r="A52" s="18">
        <v>48</v>
      </c>
      <c r="B52" s="12" t="s">
        <v>101</v>
      </c>
      <c r="C52" s="57"/>
    </row>
    <row r="53" spans="1:3">
      <c r="A53" s="18">
        <v>49</v>
      </c>
      <c r="B53" s="12" t="s">
        <v>102</v>
      </c>
      <c r="C53" s="57"/>
    </row>
    <row r="54" spans="1:3">
      <c r="A54" s="18">
        <v>50</v>
      </c>
      <c r="B54" s="12" t="s">
        <v>103</v>
      </c>
      <c r="C54" s="57"/>
    </row>
    <row r="55" spans="1:3">
      <c r="A55" s="18">
        <v>51</v>
      </c>
      <c r="B55" s="13" t="s">
        <v>105</v>
      </c>
      <c r="C55" s="7" t="s">
        <v>1820</v>
      </c>
    </row>
    <row r="56" spans="1:3">
      <c r="A56" s="18">
        <v>52</v>
      </c>
      <c r="B56" s="13" t="s">
        <v>60</v>
      </c>
      <c r="C56" s="7" t="s">
        <v>1821</v>
      </c>
    </row>
    <row r="57" spans="1:3">
      <c r="A57" s="18">
        <v>53</v>
      </c>
      <c r="B57" s="13" t="s">
        <v>1822</v>
      </c>
      <c r="C57" s="7" t="s">
        <v>1823</v>
      </c>
    </row>
    <row r="58" spans="1:3">
      <c r="A58" s="18">
        <v>54</v>
      </c>
      <c r="B58" s="13" t="s">
        <v>107</v>
      </c>
      <c r="C58" s="7" t="s">
        <v>1824</v>
      </c>
    </row>
    <row r="59" spans="1:3">
      <c r="A59" s="18">
        <v>55</v>
      </c>
      <c r="B59" s="38" t="s">
        <v>108</v>
      </c>
      <c r="C59" s="7" t="s">
        <v>1825</v>
      </c>
    </row>
    <row r="60" spans="1:3">
      <c r="A60" s="18">
        <v>56</v>
      </c>
      <c r="B60" s="11" t="s">
        <v>109</v>
      </c>
      <c r="C60" s="7" t="s">
        <v>1826</v>
      </c>
    </row>
  </sheetData>
  <mergeCells count="1">
    <mergeCell ref="C43:C5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0"/>
  <sheetViews>
    <sheetView workbookViewId="0">
      <selection activeCell="D27" sqref="D27"/>
    </sheetView>
  </sheetViews>
  <sheetFormatPr defaultColWidth="11.42578125" defaultRowHeight="15"/>
  <cols>
    <col min="1" max="1" width="8.42578125" bestFit="1" customWidth="1"/>
    <col min="3" max="3" width="26.28515625" customWidth="1"/>
    <col min="4" max="4" width="32" customWidth="1"/>
    <col min="5" max="5" width="27.42578125" customWidth="1"/>
    <col min="6" max="6" width="25.28515625" customWidth="1"/>
  </cols>
  <sheetData>
    <row r="1" spans="1:8" ht="27">
      <c r="A1" s="22" t="s">
        <v>1827</v>
      </c>
      <c r="B1" s="22" t="s">
        <v>42</v>
      </c>
      <c r="C1" s="22" t="s">
        <v>43</v>
      </c>
      <c r="D1" s="22" t="s">
        <v>57</v>
      </c>
      <c r="E1" s="22" t="s">
        <v>1828</v>
      </c>
      <c r="F1" s="22" t="s">
        <v>1829</v>
      </c>
      <c r="G1" s="22" t="s">
        <v>1830</v>
      </c>
      <c r="H1" s="22" t="s">
        <v>1831</v>
      </c>
    </row>
    <row r="2" spans="1:8">
      <c r="A2" s="23"/>
      <c r="B2" s="23"/>
      <c r="C2" s="23"/>
      <c r="D2" s="23"/>
      <c r="E2" s="23"/>
      <c r="F2" s="23"/>
      <c r="G2" s="23"/>
      <c r="H2" s="23"/>
    </row>
    <row r="3" spans="1:8">
      <c r="A3" s="23"/>
      <c r="B3" s="23"/>
      <c r="C3" s="23"/>
      <c r="D3" s="23"/>
      <c r="E3" s="23"/>
      <c r="F3" s="23"/>
      <c r="G3" s="23"/>
      <c r="H3" s="23"/>
    </row>
    <row r="4" spans="1:8">
      <c r="A4" s="23"/>
      <c r="B4" s="23"/>
      <c r="C4" s="23"/>
      <c r="D4" s="23"/>
      <c r="E4" s="23"/>
      <c r="F4" s="23"/>
      <c r="G4" s="23"/>
      <c r="H4" s="23"/>
    </row>
    <row r="5" spans="1:8">
      <c r="A5" s="23"/>
      <c r="B5" s="23"/>
      <c r="C5" s="23"/>
      <c r="D5" s="23"/>
      <c r="E5" s="23"/>
      <c r="F5" s="23"/>
      <c r="G5" s="23"/>
      <c r="H5" s="23"/>
    </row>
    <row r="6" spans="1:8">
      <c r="A6" s="23"/>
      <c r="B6" s="23"/>
      <c r="C6" s="23"/>
      <c r="D6" s="23"/>
      <c r="E6" s="23"/>
      <c r="F6" s="23"/>
      <c r="G6" s="23"/>
      <c r="H6" s="23"/>
    </row>
    <row r="7" spans="1:8">
      <c r="A7" s="23"/>
      <c r="B7" s="23"/>
      <c r="C7" s="23"/>
      <c r="D7" s="23"/>
      <c r="E7" s="23"/>
      <c r="F7" s="23"/>
      <c r="G7" s="23"/>
      <c r="H7" s="23"/>
    </row>
    <row r="8" spans="1:8">
      <c r="A8" s="23"/>
      <c r="B8" s="23"/>
      <c r="C8" s="23"/>
      <c r="D8" s="23"/>
      <c r="E8" s="23"/>
      <c r="F8" s="23"/>
      <c r="G8" s="23"/>
      <c r="H8" s="23"/>
    </row>
    <row r="9" spans="1:8">
      <c r="A9" s="23"/>
      <c r="B9" s="23"/>
      <c r="C9" s="23"/>
      <c r="D9" s="23"/>
      <c r="E9" s="23"/>
      <c r="F9" s="23"/>
      <c r="G9" s="23"/>
      <c r="H9" s="23"/>
    </row>
    <row r="10" spans="1:8">
      <c r="A10" s="23"/>
      <c r="B10" s="23"/>
      <c r="C10" s="23"/>
      <c r="D10" s="23"/>
      <c r="E10" s="23"/>
      <c r="F10" s="23"/>
      <c r="G10" s="23"/>
      <c r="H10" s="23"/>
    </row>
    <row r="11" spans="1:8">
      <c r="A11" s="23"/>
      <c r="B11" s="23"/>
      <c r="C11" s="23"/>
      <c r="D11" s="23"/>
      <c r="E11" s="23"/>
      <c r="F11" s="23"/>
      <c r="G11" s="23"/>
      <c r="H11" s="23"/>
    </row>
    <row r="12" spans="1:8">
      <c r="A12" s="23"/>
      <c r="B12" s="23"/>
      <c r="C12" s="23"/>
      <c r="D12" s="23"/>
      <c r="E12" s="23"/>
      <c r="F12" s="23"/>
      <c r="G12" s="23"/>
      <c r="H12" s="23"/>
    </row>
    <row r="13" spans="1:8">
      <c r="A13" s="23"/>
      <c r="B13" s="23"/>
      <c r="C13" s="23"/>
      <c r="D13" s="23"/>
      <c r="E13" s="23"/>
      <c r="F13" s="23"/>
      <c r="G13" s="23"/>
      <c r="H13" s="23"/>
    </row>
    <row r="14" spans="1:8">
      <c r="A14" s="23"/>
      <c r="B14" s="23"/>
      <c r="C14" s="23"/>
      <c r="D14" s="23"/>
      <c r="E14" s="23"/>
      <c r="F14" s="23"/>
      <c r="G14" s="23"/>
      <c r="H14" s="23"/>
    </row>
    <row r="15" spans="1:8">
      <c r="A15" s="23"/>
      <c r="B15" s="23"/>
      <c r="C15" s="23"/>
      <c r="D15" s="23"/>
      <c r="E15" s="23"/>
      <c r="F15" s="23"/>
      <c r="G15" s="23"/>
      <c r="H15" s="23"/>
    </row>
    <row r="16" spans="1:8">
      <c r="A16" s="23"/>
      <c r="B16" s="23"/>
      <c r="C16" s="23"/>
      <c r="D16" s="23"/>
      <c r="E16" s="23"/>
      <c r="F16" s="23"/>
      <c r="G16" s="23"/>
      <c r="H16" s="23"/>
    </row>
    <row r="17" spans="1:8">
      <c r="A17" s="23"/>
      <c r="B17" s="23"/>
      <c r="C17" s="23"/>
      <c r="D17" s="23"/>
      <c r="E17" s="23"/>
      <c r="F17" s="23"/>
      <c r="G17" s="23"/>
      <c r="H17" s="23"/>
    </row>
    <row r="18" spans="1:8">
      <c r="A18" s="23"/>
      <c r="B18" s="23"/>
      <c r="C18" s="23"/>
      <c r="D18" s="23"/>
      <c r="E18" s="23"/>
      <c r="F18" s="23"/>
      <c r="G18" s="23"/>
      <c r="H18" s="23"/>
    </row>
    <row r="19" spans="1:8">
      <c r="A19" s="23"/>
      <c r="B19" s="23"/>
      <c r="C19" s="23"/>
      <c r="D19" s="23"/>
      <c r="E19" s="23"/>
      <c r="F19" s="23"/>
      <c r="G19" s="23"/>
      <c r="H19" s="23"/>
    </row>
    <row r="20" spans="1:8">
      <c r="A20" s="23"/>
      <c r="B20" s="23"/>
      <c r="C20" s="23"/>
      <c r="D20" s="23"/>
      <c r="E20" s="23"/>
      <c r="F20" s="23"/>
      <c r="G20" s="23"/>
      <c r="H20" s="23"/>
    </row>
    <row r="21" spans="1:8">
      <c r="A21" s="23"/>
      <c r="B21" s="23"/>
      <c r="C21" s="23"/>
      <c r="D21" s="23"/>
      <c r="E21" s="23"/>
      <c r="F21" s="23"/>
      <c r="G21" s="23"/>
      <c r="H21" s="23"/>
    </row>
    <row r="22" spans="1:8">
      <c r="A22" s="23"/>
      <c r="B22" s="23"/>
      <c r="C22" s="23"/>
      <c r="D22" s="23"/>
      <c r="E22" s="23"/>
      <c r="F22" s="23"/>
      <c r="G22" s="23"/>
      <c r="H22" s="23"/>
    </row>
    <row r="23" spans="1:8">
      <c r="A23" s="23"/>
      <c r="B23" s="23"/>
      <c r="C23" s="23"/>
      <c r="D23" s="23"/>
      <c r="E23" s="23"/>
      <c r="F23" s="23"/>
      <c r="G23" s="23"/>
      <c r="H23" s="23"/>
    </row>
    <row r="24" spans="1:8">
      <c r="A24" s="23"/>
      <c r="B24" s="23"/>
      <c r="C24" s="23"/>
      <c r="D24" s="23"/>
      <c r="E24" s="23"/>
      <c r="F24" s="23"/>
      <c r="G24" s="23"/>
      <c r="H24" s="23"/>
    </row>
    <row r="25" spans="1:8">
      <c r="A25" s="23"/>
      <c r="B25" s="23"/>
      <c r="C25" s="23"/>
      <c r="D25" s="23"/>
      <c r="E25" s="23"/>
      <c r="F25" s="23"/>
      <c r="G25" s="23"/>
      <c r="H25" s="23"/>
    </row>
    <row r="26" spans="1:8">
      <c r="A26" s="23"/>
      <c r="B26" s="23"/>
      <c r="C26" s="23"/>
      <c r="D26" s="23"/>
      <c r="E26" s="23"/>
      <c r="F26" s="23"/>
      <c r="G26" s="23"/>
      <c r="H26" s="23"/>
    </row>
    <row r="27" spans="1:8">
      <c r="A27" s="23"/>
      <c r="B27" s="23"/>
      <c r="C27" s="23"/>
      <c r="D27" s="23"/>
      <c r="E27" s="23"/>
      <c r="F27" s="23"/>
      <c r="G27" s="23"/>
      <c r="H27" s="23"/>
    </row>
    <row r="28" spans="1:8">
      <c r="A28" s="23"/>
      <c r="B28" s="23"/>
      <c r="C28" s="23"/>
      <c r="D28" s="23"/>
      <c r="E28" s="23"/>
      <c r="F28" s="23"/>
      <c r="G28" s="23"/>
      <c r="H28" s="23"/>
    </row>
    <row r="29" spans="1:8">
      <c r="A29" s="23"/>
      <c r="B29" s="23"/>
      <c r="C29" s="23"/>
      <c r="D29" s="23"/>
      <c r="E29" s="23"/>
      <c r="F29" s="23"/>
      <c r="G29" s="23"/>
      <c r="H29" s="23"/>
    </row>
    <row r="30" spans="1:8">
      <c r="A30" s="23"/>
      <c r="B30" s="23"/>
      <c r="C30" s="23"/>
      <c r="D30" s="23"/>
      <c r="E30" s="23"/>
      <c r="F30" s="23"/>
      <c r="G30" s="23"/>
      <c r="H30" s="23"/>
    </row>
    <row r="31" spans="1:8">
      <c r="A31" s="23"/>
      <c r="B31" s="23"/>
      <c r="C31" s="23"/>
      <c r="D31" s="23"/>
      <c r="E31" s="23"/>
      <c r="F31" s="23"/>
      <c r="G31" s="23"/>
      <c r="H31" s="23"/>
    </row>
    <row r="32" spans="1:8">
      <c r="A32" s="23"/>
      <c r="B32" s="23"/>
      <c r="C32" s="23"/>
      <c r="D32" s="23"/>
      <c r="E32" s="23"/>
      <c r="F32" s="23"/>
      <c r="G32" s="23"/>
      <c r="H32" s="23"/>
    </row>
    <row r="33" spans="1:8">
      <c r="A33" s="23"/>
      <c r="B33" s="23"/>
      <c r="C33" s="23"/>
      <c r="D33" s="23"/>
      <c r="E33" s="23"/>
      <c r="F33" s="23"/>
      <c r="G33" s="23"/>
      <c r="H33" s="23"/>
    </row>
    <row r="34" spans="1:8">
      <c r="A34" s="23"/>
      <c r="B34" s="23"/>
      <c r="C34" s="23"/>
      <c r="D34" s="23"/>
      <c r="E34" s="23"/>
      <c r="F34" s="23"/>
      <c r="G34" s="23"/>
      <c r="H34" s="23"/>
    </row>
    <row r="35" spans="1:8">
      <c r="A35" s="23"/>
      <c r="B35" s="23"/>
      <c r="C35" s="23"/>
      <c r="D35" s="23"/>
      <c r="E35" s="23"/>
      <c r="F35" s="23"/>
      <c r="G35" s="23"/>
      <c r="H35" s="23"/>
    </row>
    <row r="36" spans="1:8">
      <c r="A36" s="23"/>
      <c r="B36" s="23"/>
      <c r="C36" s="23"/>
      <c r="D36" s="23"/>
      <c r="E36" s="23"/>
      <c r="F36" s="23"/>
      <c r="G36" s="23"/>
      <c r="H36" s="23"/>
    </row>
    <row r="37" spans="1:8">
      <c r="A37" s="23"/>
      <c r="B37" s="23"/>
      <c r="C37" s="23"/>
      <c r="D37" s="23"/>
      <c r="E37" s="23"/>
      <c r="F37" s="23"/>
      <c r="G37" s="23"/>
      <c r="H37" s="23"/>
    </row>
    <row r="38" spans="1:8">
      <c r="A38" s="23"/>
      <c r="B38" s="23"/>
      <c r="C38" s="23"/>
      <c r="D38" s="23"/>
      <c r="E38" s="23"/>
      <c r="F38" s="23"/>
      <c r="G38" s="23"/>
      <c r="H38" s="23"/>
    </row>
    <row r="39" spans="1:8">
      <c r="A39" s="23"/>
      <c r="B39" s="23"/>
      <c r="C39" s="23"/>
      <c r="D39" s="23"/>
      <c r="E39" s="23"/>
      <c r="F39" s="23"/>
      <c r="G39" s="23"/>
      <c r="H39" s="23"/>
    </row>
    <row r="40" spans="1:8">
      <c r="A40" s="23"/>
      <c r="B40" s="23"/>
      <c r="C40" s="23"/>
      <c r="D40" s="23"/>
      <c r="E40" s="23"/>
      <c r="F40" s="23"/>
      <c r="G40" s="23"/>
      <c r="H40" s="23"/>
    </row>
    <row r="41" spans="1:8">
      <c r="A41" s="23"/>
      <c r="B41" s="23"/>
      <c r="C41" s="23"/>
      <c r="D41" s="23"/>
      <c r="E41" s="23"/>
      <c r="F41" s="23"/>
      <c r="G41" s="23"/>
      <c r="H41" s="23"/>
    </row>
    <row r="42" spans="1:8">
      <c r="A42" s="23"/>
      <c r="B42" s="23"/>
      <c r="C42" s="23"/>
      <c r="D42" s="23"/>
      <c r="E42" s="23"/>
      <c r="F42" s="23"/>
      <c r="G42" s="23"/>
      <c r="H42" s="23"/>
    </row>
    <row r="43" spans="1:8">
      <c r="A43" s="23"/>
      <c r="B43" s="23"/>
      <c r="C43" s="23"/>
      <c r="D43" s="23"/>
      <c r="E43" s="23"/>
      <c r="F43" s="23"/>
      <c r="G43" s="23"/>
      <c r="H43" s="23"/>
    </row>
    <row r="44" spans="1:8">
      <c r="A44" s="23"/>
      <c r="B44" s="23"/>
      <c r="C44" s="23"/>
      <c r="D44" s="23"/>
      <c r="E44" s="23"/>
      <c r="F44" s="23"/>
      <c r="G44" s="23"/>
      <c r="H44" s="23"/>
    </row>
    <row r="45" spans="1:8">
      <c r="A45" s="23"/>
      <c r="B45" s="23"/>
      <c r="C45" s="23"/>
      <c r="D45" s="23"/>
      <c r="E45" s="23"/>
      <c r="F45" s="23"/>
      <c r="G45" s="23"/>
      <c r="H45" s="23"/>
    </row>
    <row r="46" spans="1:8">
      <c r="A46" s="23"/>
      <c r="B46" s="23"/>
      <c r="C46" s="23"/>
      <c r="D46" s="23"/>
      <c r="E46" s="23"/>
      <c r="F46" s="23"/>
      <c r="G46" s="23"/>
      <c r="H46" s="23"/>
    </row>
    <row r="47" spans="1:8">
      <c r="A47" s="23"/>
      <c r="B47" s="23"/>
      <c r="C47" s="23"/>
      <c r="D47" s="23"/>
      <c r="E47" s="23"/>
      <c r="F47" s="23"/>
      <c r="G47" s="23"/>
      <c r="H47" s="23"/>
    </row>
    <row r="48" spans="1:8">
      <c r="A48" s="23"/>
      <c r="B48" s="23"/>
      <c r="C48" s="23"/>
      <c r="D48" s="23"/>
      <c r="E48" s="23"/>
      <c r="F48" s="23"/>
      <c r="G48" s="23"/>
      <c r="H48" s="23"/>
    </row>
    <row r="49" spans="1:8">
      <c r="A49" s="23"/>
      <c r="B49" s="23"/>
      <c r="C49" s="23"/>
      <c r="D49" s="23"/>
      <c r="E49" s="23"/>
      <c r="F49" s="23"/>
      <c r="G49" s="23"/>
      <c r="H49" s="23"/>
    </row>
    <row r="50" spans="1:8">
      <c r="A50" s="23"/>
      <c r="B50" s="23"/>
      <c r="C50" s="23"/>
      <c r="D50" s="23"/>
      <c r="E50" s="23"/>
      <c r="F50" s="23"/>
      <c r="G50" s="23"/>
      <c r="H50" s="23"/>
    </row>
  </sheetData>
  <dataValidations count="3">
    <dataValidation type="list" allowBlank="1" showInputMessage="1" showErrorMessage="1" sqref="B2:B50" xr:uid="{00000000-0002-0000-0600-000000000000}">
      <formula1>Región</formula1>
    </dataValidation>
    <dataValidation type="list" allowBlank="1" showInputMessage="1" showErrorMessage="1" sqref="D2:D50" xr:uid="{00000000-0002-0000-0600-000001000000}">
      <formula1>INDIRECT(C2)</formula1>
    </dataValidation>
    <dataValidation type="list" allowBlank="1" showInputMessage="1" showErrorMessage="1" sqref="C2:C50" xr:uid="{00000000-0002-0000-0600-000002000000}">
      <formula1>ProgramasObs</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427"/>
  <sheetViews>
    <sheetView topLeftCell="A52" zoomScaleNormal="100" workbookViewId="0">
      <selection activeCell="B29" sqref="B29"/>
    </sheetView>
  </sheetViews>
  <sheetFormatPr defaultColWidth="11.42578125" defaultRowHeight="15"/>
  <cols>
    <col min="1" max="1" width="57.7109375" bestFit="1" customWidth="1"/>
    <col min="2" max="2" width="63.85546875" bestFit="1" customWidth="1"/>
    <col min="3" max="4" width="15.7109375" customWidth="1"/>
    <col min="5" max="5" width="43.140625" customWidth="1"/>
    <col min="6" max="6" width="49.85546875" bestFit="1" customWidth="1"/>
    <col min="7" max="7" width="34.5703125" customWidth="1"/>
    <col min="8" max="8" width="33.140625" bestFit="1" customWidth="1"/>
    <col min="9" max="9" width="15.7109375" customWidth="1"/>
    <col min="10" max="10" width="32.7109375" customWidth="1"/>
    <col min="11" max="11" width="23" customWidth="1"/>
    <col min="12" max="16" width="15.7109375" customWidth="1"/>
  </cols>
  <sheetData>
    <row r="1" spans="1:26">
      <c r="U1" t="s">
        <v>1832</v>
      </c>
      <c r="V1" t="s">
        <v>1833</v>
      </c>
      <c r="Z1" t="s">
        <v>1834</v>
      </c>
    </row>
    <row r="2" spans="1:26">
      <c r="A2" t="s">
        <v>26</v>
      </c>
      <c r="B2" t="s">
        <v>12</v>
      </c>
      <c r="C2" t="s">
        <v>13</v>
      </c>
      <c r="D2" t="s">
        <v>14</v>
      </c>
      <c r="E2" t="s">
        <v>15</v>
      </c>
      <c r="F2" t="s">
        <v>16</v>
      </c>
      <c r="G2" t="s">
        <v>17</v>
      </c>
      <c r="H2" t="s">
        <v>18</v>
      </c>
      <c r="I2" t="s">
        <v>19</v>
      </c>
      <c r="J2" t="s">
        <v>20</v>
      </c>
      <c r="K2" t="s">
        <v>21</v>
      </c>
      <c r="L2" t="s">
        <v>22</v>
      </c>
      <c r="M2" t="s">
        <v>23</v>
      </c>
      <c r="N2" t="s">
        <v>24</v>
      </c>
      <c r="O2" t="s">
        <v>25</v>
      </c>
      <c r="P2" t="s">
        <v>27</v>
      </c>
      <c r="S2" s="14"/>
      <c r="U2">
        <v>1</v>
      </c>
      <c r="V2">
        <v>1</v>
      </c>
      <c r="Z2" s="14">
        <v>44197</v>
      </c>
    </row>
    <row r="3" spans="1:26">
      <c r="A3" t="s">
        <v>1621</v>
      </c>
      <c r="B3" t="s">
        <v>131</v>
      </c>
      <c r="C3" t="s">
        <v>216</v>
      </c>
      <c r="D3" t="s">
        <v>285</v>
      </c>
      <c r="E3" t="s">
        <v>331</v>
      </c>
      <c r="F3" t="s">
        <v>400</v>
      </c>
      <c r="G3" t="s">
        <v>568</v>
      </c>
      <c r="H3" t="s">
        <v>617</v>
      </c>
      <c r="I3" t="s">
        <v>805</v>
      </c>
      <c r="J3" t="s">
        <v>941</v>
      </c>
      <c r="K3" t="s">
        <v>1040</v>
      </c>
      <c r="L3" t="s">
        <v>1133</v>
      </c>
      <c r="M3" t="s">
        <v>1247</v>
      </c>
      <c r="N3" t="s">
        <v>1345</v>
      </c>
      <c r="O3" t="s">
        <v>1579</v>
      </c>
      <c r="P3" t="s">
        <v>1686</v>
      </c>
      <c r="S3" s="14"/>
      <c r="U3">
        <v>2</v>
      </c>
      <c r="V3">
        <v>2</v>
      </c>
      <c r="Z3" s="14">
        <v>44198</v>
      </c>
    </row>
    <row r="4" spans="1:26">
      <c r="A4" t="s">
        <v>1630</v>
      </c>
      <c r="B4" t="s">
        <v>110</v>
      </c>
      <c r="C4" t="s">
        <v>226</v>
      </c>
      <c r="D4" t="s">
        <v>283</v>
      </c>
      <c r="E4" t="s">
        <v>327</v>
      </c>
      <c r="F4" t="s">
        <v>403</v>
      </c>
      <c r="G4" t="s">
        <v>540</v>
      </c>
      <c r="H4" t="s">
        <v>635</v>
      </c>
      <c r="I4" t="s">
        <v>809</v>
      </c>
      <c r="J4" t="s">
        <v>948</v>
      </c>
      <c r="K4" t="s">
        <v>1024</v>
      </c>
      <c r="L4" t="s">
        <v>1222</v>
      </c>
      <c r="M4" t="s">
        <v>1835</v>
      </c>
      <c r="N4" t="s">
        <v>1293</v>
      </c>
      <c r="O4" t="s">
        <v>1552</v>
      </c>
      <c r="P4" t="s">
        <v>1670</v>
      </c>
      <c r="S4" s="14"/>
      <c r="U4">
        <v>3</v>
      </c>
      <c r="V4">
        <v>3</v>
      </c>
      <c r="Z4" s="14">
        <v>44199</v>
      </c>
    </row>
    <row r="5" spans="1:26">
      <c r="A5" t="s">
        <v>1631</v>
      </c>
      <c r="B5" t="s">
        <v>121</v>
      </c>
      <c r="C5" t="s">
        <v>1836</v>
      </c>
      <c r="D5" t="s">
        <v>289</v>
      </c>
      <c r="E5" t="s">
        <v>347</v>
      </c>
      <c r="F5" t="s">
        <v>405</v>
      </c>
      <c r="G5" t="s">
        <v>520</v>
      </c>
      <c r="H5" t="s">
        <v>638</v>
      </c>
      <c r="I5" t="s">
        <v>779</v>
      </c>
      <c r="J5" t="s">
        <v>955</v>
      </c>
      <c r="K5" t="s">
        <v>1029</v>
      </c>
      <c r="L5" t="s">
        <v>1138</v>
      </c>
      <c r="M5" t="s">
        <v>1837</v>
      </c>
      <c r="N5" t="s">
        <v>1370</v>
      </c>
      <c r="O5" t="s">
        <v>1571</v>
      </c>
      <c r="P5" t="s">
        <v>1701</v>
      </c>
      <c r="S5" s="14"/>
      <c r="U5">
        <v>4</v>
      </c>
      <c r="V5">
        <v>4</v>
      </c>
      <c r="Z5" s="14">
        <v>44200</v>
      </c>
    </row>
    <row r="6" spans="1:26">
      <c r="A6" t="s">
        <v>1648</v>
      </c>
      <c r="B6" t="s">
        <v>155</v>
      </c>
      <c r="C6" t="s">
        <v>228</v>
      </c>
      <c r="D6" t="s">
        <v>281</v>
      </c>
      <c r="E6" t="s">
        <v>355</v>
      </c>
      <c r="F6" t="s">
        <v>460</v>
      </c>
      <c r="G6" t="s">
        <v>545</v>
      </c>
      <c r="H6" t="s">
        <v>643</v>
      </c>
      <c r="I6" t="s">
        <v>814</v>
      </c>
      <c r="J6" t="s">
        <v>959</v>
      </c>
      <c r="K6" t="s">
        <v>1033</v>
      </c>
      <c r="L6" t="s">
        <v>1156</v>
      </c>
      <c r="M6" t="s">
        <v>1838</v>
      </c>
      <c r="N6" t="s">
        <v>1355</v>
      </c>
      <c r="O6" t="s">
        <v>1573</v>
      </c>
      <c r="P6" t="s">
        <v>1735</v>
      </c>
      <c r="S6" s="14"/>
      <c r="U6">
        <v>5</v>
      </c>
      <c r="V6">
        <v>5</v>
      </c>
      <c r="Z6" s="14">
        <v>44201</v>
      </c>
    </row>
    <row r="7" spans="1:26">
      <c r="A7" t="s">
        <v>169</v>
      </c>
      <c r="B7" t="s">
        <v>145</v>
      </c>
      <c r="C7" t="s">
        <v>219</v>
      </c>
      <c r="D7" t="s">
        <v>292</v>
      </c>
      <c r="E7" t="s">
        <v>357</v>
      </c>
      <c r="F7" t="s">
        <v>431</v>
      </c>
      <c r="G7" t="s">
        <v>546</v>
      </c>
      <c r="H7" t="s">
        <v>612</v>
      </c>
      <c r="I7" t="s">
        <v>817</v>
      </c>
      <c r="J7" t="s">
        <v>963</v>
      </c>
      <c r="K7" t="s">
        <v>1035</v>
      </c>
      <c r="L7" t="s">
        <v>1226</v>
      </c>
      <c r="M7" t="s">
        <v>1255</v>
      </c>
      <c r="N7" t="s">
        <v>1302</v>
      </c>
      <c r="O7" t="s">
        <v>1574</v>
      </c>
      <c r="P7" t="s">
        <v>1731</v>
      </c>
      <c r="S7" s="14"/>
      <c r="U7">
        <v>6</v>
      </c>
      <c r="V7">
        <v>6</v>
      </c>
      <c r="Z7" s="14">
        <v>44202</v>
      </c>
    </row>
    <row r="8" spans="1:26">
      <c r="A8" t="s">
        <v>1159</v>
      </c>
      <c r="B8" t="s">
        <v>151</v>
      </c>
      <c r="C8" t="s">
        <v>1839</v>
      </c>
      <c r="D8" t="s">
        <v>271</v>
      </c>
      <c r="E8" t="s">
        <v>360</v>
      </c>
      <c r="F8" t="s">
        <v>406</v>
      </c>
      <c r="G8" t="s">
        <v>547</v>
      </c>
      <c r="H8" t="s">
        <v>665</v>
      </c>
      <c r="I8" t="s">
        <v>820</v>
      </c>
      <c r="J8" t="s">
        <v>966</v>
      </c>
      <c r="K8" t="s">
        <v>1038</v>
      </c>
      <c r="L8" t="s">
        <v>1163</v>
      </c>
      <c r="M8" t="s">
        <v>1840</v>
      </c>
      <c r="N8" t="s">
        <v>1307</v>
      </c>
      <c r="O8" t="s">
        <v>1575</v>
      </c>
      <c r="P8" t="s">
        <v>1696</v>
      </c>
      <c r="S8" s="14"/>
      <c r="U8">
        <v>7</v>
      </c>
      <c r="V8">
        <v>7</v>
      </c>
      <c r="Z8" s="14">
        <v>44203</v>
      </c>
    </row>
    <row r="9" spans="1:26">
      <c r="A9" t="s">
        <v>1159</v>
      </c>
      <c r="B9" t="s">
        <v>144</v>
      </c>
      <c r="C9" t="s">
        <v>227</v>
      </c>
      <c r="D9" t="s">
        <v>275</v>
      </c>
      <c r="E9" t="s">
        <v>332</v>
      </c>
      <c r="F9" t="s">
        <v>404</v>
      </c>
      <c r="G9" t="s">
        <v>523</v>
      </c>
      <c r="H9" t="s">
        <v>671</v>
      </c>
      <c r="I9" t="s">
        <v>823</v>
      </c>
      <c r="J9" t="s">
        <v>967</v>
      </c>
      <c r="K9" t="s">
        <v>1037</v>
      </c>
      <c r="L9" t="s">
        <v>1841</v>
      </c>
      <c r="M9" t="s">
        <v>1245</v>
      </c>
      <c r="N9" t="s">
        <v>1377</v>
      </c>
      <c r="O9" t="s">
        <v>1576</v>
      </c>
      <c r="P9" t="s">
        <v>1722</v>
      </c>
      <c r="S9" s="14"/>
      <c r="U9">
        <v>8</v>
      </c>
      <c r="V9">
        <v>8</v>
      </c>
      <c r="Z9" s="14">
        <v>44204</v>
      </c>
    </row>
    <row r="10" spans="1:26">
      <c r="A10" t="s">
        <v>1159</v>
      </c>
      <c r="B10" t="s">
        <v>169</v>
      </c>
      <c r="C10" t="s">
        <v>220</v>
      </c>
      <c r="D10" t="s">
        <v>277</v>
      </c>
      <c r="E10" t="s">
        <v>351</v>
      </c>
      <c r="F10" t="s">
        <v>1842</v>
      </c>
      <c r="G10" t="s">
        <v>555</v>
      </c>
      <c r="H10" t="s">
        <v>680</v>
      </c>
      <c r="I10" t="s">
        <v>826</v>
      </c>
      <c r="J10" t="s">
        <v>968</v>
      </c>
      <c r="K10" t="s">
        <v>1098</v>
      </c>
      <c r="L10" t="s">
        <v>1843</v>
      </c>
      <c r="M10" t="s">
        <v>1844</v>
      </c>
      <c r="N10" t="s">
        <v>1310</v>
      </c>
      <c r="O10" t="s">
        <v>1559</v>
      </c>
      <c r="P10" t="s">
        <v>1680</v>
      </c>
      <c r="S10" s="14"/>
      <c r="U10">
        <v>9</v>
      </c>
      <c r="V10">
        <v>9</v>
      </c>
      <c r="Z10" s="14">
        <v>44205</v>
      </c>
    </row>
    <row r="11" spans="1:26">
      <c r="A11" t="s">
        <v>1159</v>
      </c>
      <c r="B11" t="s">
        <v>1159</v>
      </c>
      <c r="C11" t="s">
        <v>229</v>
      </c>
      <c r="D11" t="s">
        <v>279</v>
      </c>
      <c r="E11" t="s">
        <v>356</v>
      </c>
      <c r="F11" t="s">
        <v>418</v>
      </c>
      <c r="G11" t="s">
        <v>525</v>
      </c>
      <c r="H11" t="s">
        <v>689</v>
      </c>
      <c r="I11" t="s">
        <v>827</v>
      </c>
      <c r="J11" t="s">
        <v>971</v>
      </c>
      <c r="K11" t="s">
        <v>1042</v>
      </c>
      <c r="L11" t="s">
        <v>1168</v>
      </c>
      <c r="M11" t="s">
        <v>1845</v>
      </c>
      <c r="N11" t="s">
        <v>1315</v>
      </c>
      <c r="O11" t="s">
        <v>1569</v>
      </c>
      <c r="P11" t="s">
        <v>1712</v>
      </c>
      <c r="S11" s="14"/>
      <c r="U11">
        <v>10</v>
      </c>
      <c r="V11">
        <v>10</v>
      </c>
      <c r="Z11" s="14">
        <v>44206</v>
      </c>
    </row>
    <row r="12" spans="1:26">
      <c r="A12" t="s">
        <v>1159</v>
      </c>
      <c r="B12" t="s">
        <v>1159</v>
      </c>
      <c r="C12" t="s">
        <v>169</v>
      </c>
      <c r="D12" t="s">
        <v>169</v>
      </c>
      <c r="E12" t="s">
        <v>339</v>
      </c>
      <c r="F12" t="s">
        <v>456</v>
      </c>
      <c r="G12" t="s">
        <v>563</v>
      </c>
      <c r="H12" t="s">
        <v>695</v>
      </c>
      <c r="I12" t="s">
        <v>830</v>
      </c>
      <c r="J12" t="s">
        <v>975</v>
      </c>
      <c r="K12" t="s">
        <v>1027</v>
      </c>
      <c r="L12" t="s">
        <v>1160</v>
      </c>
      <c r="M12" t="s">
        <v>1241</v>
      </c>
      <c r="N12" t="s">
        <v>1400</v>
      </c>
      <c r="O12" t="s">
        <v>1567</v>
      </c>
      <c r="P12" t="s">
        <v>1725</v>
      </c>
      <c r="S12" s="14"/>
      <c r="U12">
        <v>11</v>
      </c>
      <c r="V12">
        <v>11</v>
      </c>
      <c r="Z12" s="14">
        <v>44207</v>
      </c>
    </row>
    <row r="13" spans="1:26">
      <c r="A13" t="s">
        <v>1159</v>
      </c>
      <c r="B13" t="s">
        <v>1159</v>
      </c>
      <c r="C13" t="s">
        <v>1159</v>
      </c>
      <c r="D13" t="s">
        <v>1159</v>
      </c>
      <c r="E13" t="s">
        <v>338</v>
      </c>
      <c r="F13" t="s">
        <v>457</v>
      </c>
      <c r="G13" t="s">
        <v>564</v>
      </c>
      <c r="H13" t="s">
        <v>619</v>
      </c>
      <c r="I13" t="s">
        <v>783</v>
      </c>
      <c r="J13" t="s">
        <v>976</v>
      </c>
      <c r="K13" t="s">
        <v>1108</v>
      </c>
      <c r="L13" t="s">
        <v>169</v>
      </c>
      <c r="M13" t="s">
        <v>1846</v>
      </c>
      <c r="N13" t="s">
        <v>1378</v>
      </c>
      <c r="O13" t="s">
        <v>1570</v>
      </c>
      <c r="P13" t="s">
        <v>1676</v>
      </c>
      <c r="S13" s="14"/>
      <c r="U13">
        <v>12</v>
      </c>
      <c r="V13">
        <v>12</v>
      </c>
      <c r="Z13" s="14">
        <v>44208</v>
      </c>
    </row>
    <row r="14" spans="1:26">
      <c r="A14" t="s">
        <v>1159</v>
      </c>
      <c r="B14" t="s">
        <v>1159</v>
      </c>
      <c r="C14" t="s">
        <v>1159</v>
      </c>
      <c r="D14" t="s">
        <v>1159</v>
      </c>
      <c r="E14" t="s">
        <v>353</v>
      </c>
      <c r="F14" t="s">
        <v>419</v>
      </c>
      <c r="G14" t="s">
        <v>566</v>
      </c>
      <c r="H14" t="s">
        <v>629</v>
      </c>
      <c r="I14" t="s">
        <v>831</v>
      </c>
      <c r="J14" t="s">
        <v>937</v>
      </c>
      <c r="K14" t="s">
        <v>1111</v>
      </c>
      <c r="M14" t="s">
        <v>169</v>
      </c>
      <c r="N14" t="s">
        <v>1317</v>
      </c>
      <c r="O14" t="s">
        <v>1578</v>
      </c>
      <c r="P14" t="s">
        <v>1690</v>
      </c>
      <c r="S14" s="14"/>
      <c r="U14">
        <v>13</v>
      </c>
      <c r="V14">
        <v>13</v>
      </c>
      <c r="Z14" s="14">
        <v>44209</v>
      </c>
    </row>
    <row r="15" spans="1:26">
      <c r="A15" t="s">
        <v>1159</v>
      </c>
      <c r="B15" t="s">
        <v>1159</v>
      </c>
      <c r="C15" t="s">
        <v>1159</v>
      </c>
      <c r="D15" t="s">
        <v>1159</v>
      </c>
      <c r="E15" t="s">
        <v>335</v>
      </c>
      <c r="F15" t="s">
        <v>412</v>
      </c>
      <c r="G15" t="s">
        <v>527</v>
      </c>
      <c r="H15" t="s">
        <v>668</v>
      </c>
      <c r="I15" t="s">
        <v>787</v>
      </c>
      <c r="J15" t="s">
        <v>978</v>
      </c>
      <c r="K15" t="s">
        <v>1031</v>
      </c>
      <c r="N15" t="s">
        <v>1407</v>
      </c>
      <c r="O15" t="s">
        <v>169</v>
      </c>
      <c r="P15" t="s">
        <v>1711</v>
      </c>
      <c r="S15" s="14"/>
      <c r="U15">
        <v>14</v>
      </c>
      <c r="V15">
        <v>14</v>
      </c>
      <c r="Z15" s="14">
        <v>44210</v>
      </c>
    </row>
    <row r="16" spans="1:26">
      <c r="A16" t="s">
        <v>1159</v>
      </c>
      <c r="B16" t="s">
        <v>1159</v>
      </c>
      <c r="C16" t="s">
        <v>1159</v>
      </c>
      <c r="D16" t="s">
        <v>1159</v>
      </c>
      <c r="E16" t="s">
        <v>358</v>
      </c>
      <c r="F16" t="s">
        <v>413</v>
      </c>
      <c r="G16" t="s">
        <v>567</v>
      </c>
      <c r="H16" t="s">
        <v>622</v>
      </c>
      <c r="I16" t="s">
        <v>832</v>
      </c>
      <c r="J16" t="s">
        <v>979</v>
      </c>
      <c r="K16" t="s">
        <v>1032</v>
      </c>
      <c r="N16" t="s">
        <v>1408</v>
      </c>
      <c r="O16" t="s">
        <v>1159</v>
      </c>
      <c r="P16" t="s">
        <v>1694</v>
      </c>
      <c r="S16" s="14"/>
      <c r="U16">
        <v>15</v>
      </c>
      <c r="Z16" s="14">
        <v>44211</v>
      </c>
    </row>
    <row r="17" spans="1:26">
      <c r="A17" t="s">
        <v>1159</v>
      </c>
      <c r="B17" t="s">
        <v>1159</v>
      </c>
      <c r="C17" t="s">
        <v>1159</v>
      </c>
      <c r="D17" t="s">
        <v>1159</v>
      </c>
      <c r="E17" t="s">
        <v>359</v>
      </c>
      <c r="F17" t="s">
        <v>447</v>
      </c>
      <c r="G17" t="s">
        <v>569</v>
      </c>
      <c r="H17" t="s">
        <v>646</v>
      </c>
      <c r="I17" t="s">
        <v>788</v>
      </c>
      <c r="J17" t="s">
        <v>980</v>
      </c>
      <c r="K17" t="s">
        <v>1043</v>
      </c>
      <c r="N17" t="s">
        <v>1409</v>
      </c>
      <c r="O17" t="s">
        <v>1159</v>
      </c>
      <c r="P17" t="s">
        <v>1695</v>
      </c>
      <c r="S17" s="14"/>
      <c r="U17">
        <v>16</v>
      </c>
      <c r="Z17" s="14">
        <v>44212</v>
      </c>
    </row>
    <row r="18" spans="1:26">
      <c r="A18" t="s">
        <v>1159</v>
      </c>
      <c r="B18" t="s">
        <v>1159</v>
      </c>
      <c r="C18" t="s">
        <v>1159</v>
      </c>
      <c r="D18" t="s">
        <v>1159</v>
      </c>
      <c r="E18" t="s">
        <v>169</v>
      </c>
      <c r="F18" t="s">
        <v>446</v>
      </c>
      <c r="G18" t="s">
        <v>570</v>
      </c>
      <c r="H18" t="s">
        <v>649</v>
      </c>
      <c r="I18" t="s">
        <v>789</v>
      </c>
      <c r="J18" t="s">
        <v>983</v>
      </c>
      <c r="K18" t="s">
        <v>1046</v>
      </c>
      <c r="N18" t="s">
        <v>1410</v>
      </c>
      <c r="O18" t="s">
        <v>1159</v>
      </c>
      <c r="P18" t="s">
        <v>1677</v>
      </c>
      <c r="S18" s="14"/>
      <c r="U18">
        <v>17</v>
      </c>
      <c r="Z18" s="14">
        <v>44213</v>
      </c>
    </row>
    <row r="19" spans="1:26">
      <c r="A19" t="s">
        <v>42</v>
      </c>
      <c r="B19" t="s">
        <v>42</v>
      </c>
      <c r="C19" t="s">
        <v>1159</v>
      </c>
      <c r="D19" t="s">
        <v>1159</v>
      </c>
      <c r="E19" t="s">
        <v>1159</v>
      </c>
      <c r="F19" t="s">
        <v>448</v>
      </c>
      <c r="G19" t="s">
        <v>531</v>
      </c>
      <c r="H19" t="s">
        <v>659</v>
      </c>
      <c r="I19" t="s">
        <v>790</v>
      </c>
      <c r="J19" t="s">
        <v>987</v>
      </c>
      <c r="K19" t="s">
        <v>1047</v>
      </c>
      <c r="N19" t="s">
        <v>1322</v>
      </c>
      <c r="O19" t="s">
        <v>1159</v>
      </c>
      <c r="P19" t="s">
        <v>1681</v>
      </c>
      <c r="S19" s="14"/>
      <c r="U19">
        <v>18</v>
      </c>
      <c r="Z19" s="14">
        <v>44214</v>
      </c>
    </row>
    <row r="20" spans="1:26">
      <c r="D20" t="s">
        <v>1159</v>
      </c>
      <c r="E20" t="s">
        <v>1159</v>
      </c>
      <c r="F20" t="s">
        <v>410</v>
      </c>
      <c r="G20" t="s">
        <v>529</v>
      </c>
      <c r="H20" t="s">
        <v>674</v>
      </c>
      <c r="I20" t="s">
        <v>833</v>
      </c>
      <c r="J20" t="s">
        <v>988</v>
      </c>
      <c r="K20" t="s">
        <v>1048</v>
      </c>
      <c r="N20" t="s">
        <v>1324</v>
      </c>
      <c r="O20" t="s">
        <v>1159</v>
      </c>
      <c r="P20" t="s">
        <v>1721</v>
      </c>
      <c r="S20" s="14"/>
      <c r="U20">
        <v>19</v>
      </c>
      <c r="Z20" s="14">
        <v>44215</v>
      </c>
    </row>
    <row r="21" spans="1:26">
      <c r="A21" t="s">
        <v>12</v>
      </c>
      <c r="B21" t="s">
        <v>118</v>
      </c>
      <c r="C21" t="s">
        <v>118</v>
      </c>
      <c r="D21" t="s">
        <v>1159</v>
      </c>
      <c r="E21" t="s">
        <v>1159</v>
      </c>
      <c r="F21" t="s">
        <v>423</v>
      </c>
      <c r="G21" t="s">
        <v>548</v>
      </c>
      <c r="H21" t="s">
        <v>683</v>
      </c>
      <c r="I21" t="s">
        <v>794</v>
      </c>
      <c r="J21" t="s">
        <v>991</v>
      </c>
      <c r="K21" t="s">
        <v>1049</v>
      </c>
      <c r="N21" t="s">
        <v>1412</v>
      </c>
      <c r="O21" t="s">
        <v>1159</v>
      </c>
      <c r="P21" t="s">
        <v>1715</v>
      </c>
      <c r="S21" s="14"/>
      <c r="U21">
        <v>20</v>
      </c>
      <c r="Z21" s="14">
        <v>44216</v>
      </c>
    </row>
    <row r="22" spans="1:26">
      <c r="A22" t="s">
        <v>13</v>
      </c>
      <c r="B22" t="s">
        <v>135</v>
      </c>
      <c r="C22" t="s">
        <v>135</v>
      </c>
      <c r="D22" t="s">
        <v>1159</v>
      </c>
      <c r="E22" t="s">
        <v>1159</v>
      </c>
      <c r="F22" t="s">
        <v>444</v>
      </c>
      <c r="G22" t="s">
        <v>524</v>
      </c>
      <c r="H22" t="s">
        <v>686</v>
      </c>
      <c r="I22" t="s">
        <v>795</v>
      </c>
      <c r="J22" t="s">
        <v>992</v>
      </c>
      <c r="K22" t="s">
        <v>1019</v>
      </c>
      <c r="N22" t="s">
        <v>1413</v>
      </c>
      <c r="O22" t="s">
        <v>1159</v>
      </c>
      <c r="P22" t="s">
        <v>1734</v>
      </c>
      <c r="S22" s="14"/>
      <c r="U22">
        <v>21</v>
      </c>
      <c r="Z22" s="14">
        <v>44217</v>
      </c>
    </row>
    <row r="23" spans="1:26">
      <c r="A23" t="s">
        <v>14</v>
      </c>
      <c r="B23" t="s">
        <v>124</v>
      </c>
      <c r="C23" t="s">
        <v>124</v>
      </c>
      <c r="D23" t="s">
        <v>1159</v>
      </c>
      <c r="E23" t="s">
        <v>1159</v>
      </c>
      <c r="F23" t="s">
        <v>442</v>
      </c>
      <c r="G23" t="s">
        <v>560</v>
      </c>
      <c r="H23" t="s">
        <v>700</v>
      </c>
      <c r="I23" t="s">
        <v>797</v>
      </c>
      <c r="J23" t="s">
        <v>951</v>
      </c>
      <c r="K23" t="s">
        <v>1095</v>
      </c>
      <c r="N23" t="s">
        <v>1359</v>
      </c>
      <c r="O23" t="s">
        <v>1159</v>
      </c>
      <c r="P23" t="s">
        <v>1726</v>
      </c>
      <c r="S23" s="14"/>
      <c r="U23">
        <v>22</v>
      </c>
      <c r="Z23" s="14">
        <v>44218</v>
      </c>
    </row>
    <row r="24" spans="1:26">
      <c r="A24" t="s">
        <v>15</v>
      </c>
      <c r="B24" t="s">
        <v>128</v>
      </c>
      <c r="C24" t="s">
        <v>128</v>
      </c>
      <c r="D24" t="s">
        <v>1159</v>
      </c>
      <c r="E24" t="s">
        <v>1159</v>
      </c>
      <c r="F24" t="s">
        <v>443</v>
      </c>
      <c r="G24" t="s">
        <v>514</v>
      </c>
      <c r="H24" t="s">
        <v>703</v>
      </c>
      <c r="I24" t="s">
        <v>834</v>
      </c>
      <c r="J24" t="s">
        <v>944</v>
      </c>
      <c r="K24" t="s">
        <v>1044</v>
      </c>
      <c r="N24" t="s">
        <v>1382</v>
      </c>
      <c r="O24" t="s">
        <v>1159</v>
      </c>
      <c r="P24" t="s">
        <v>169</v>
      </c>
      <c r="S24" s="14"/>
      <c r="U24">
        <v>23</v>
      </c>
      <c r="Z24" s="14">
        <v>44219</v>
      </c>
    </row>
    <row r="25" spans="1:26">
      <c r="A25" t="s">
        <v>16</v>
      </c>
      <c r="B25" t="s">
        <v>148</v>
      </c>
      <c r="C25" t="s">
        <v>148</v>
      </c>
      <c r="D25" t="s">
        <v>1159</v>
      </c>
      <c r="E25" t="s">
        <v>1159</v>
      </c>
      <c r="F25" t="s">
        <v>414</v>
      </c>
      <c r="G25" t="s">
        <v>515</v>
      </c>
      <c r="H25" t="s">
        <v>624</v>
      </c>
      <c r="I25" t="s">
        <v>835</v>
      </c>
      <c r="J25" t="s">
        <v>954</v>
      </c>
      <c r="K25" t="s">
        <v>1045</v>
      </c>
      <c r="N25" t="s">
        <v>1415</v>
      </c>
      <c r="O25" t="s">
        <v>1159</v>
      </c>
      <c r="S25" s="14"/>
      <c r="U25">
        <v>24</v>
      </c>
      <c r="Z25" s="14">
        <v>44220</v>
      </c>
    </row>
    <row r="26" spans="1:26">
      <c r="A26" t="s">
        <v>17</v>
      </c>
      <c r="B26" t="s">
        <v>152</v>
      </c>
      <c r="C26" t="s">
        <v>152</v>
      </c>
      <c r="D26" t="s">
        <v>1159</v>
      </c>
      <c r="E26" t="s">
        <v>1159</v>
      </c>
      <c r="F26" t="s">
        <v>436</v>
      </c>
      <c r="G26" t="s">
        <v>571</v>
      </c>
      <c r="H26" t="s">
        <v>632</v>
      </c>
      <c r="I26" t="s">
        <v>836</v>
      </c>
      <c r="J26" t="s">
        <v>958</v>
      </c>
      <c r="K26" t="s">
        <v>1050</v>
      </c>
      <c r="N26" t="s">
        <v>1383</v>
      </c>
      <c r="O26" t="s">
        <v>1159</v>
      </c>
      <c r="S26" s="14"/>
      <c r="U26">
        <v>25</v>
      </c>
      <c r="Z26" s="14">
        <v>44221</v>
      </c>
    </row>
    <row r="27" spans="1:26">
      <c r="A27" t="s">
        <v>18</v>
      </c>
      <c r="B27" t="s">
        <v>156</v>
      </c>
      <c r="C27" t="s">
        <v>156</v>
      </c>
      <c r="D27" t="s">
        <v>1159</v>
      </c>
      <c r="E27" t="s">
        <v>1159</v>
      </c>
      <c r="F27" t="s">
        <v>415</v>
      </c>
      <c r="G27" t="s">
        <v>517</v>
      </c>
      <c r="H27" t="s">
        <v>654</v>
      </c>
      <c r="I27" t="s">
        <v>799</v>
      </c>
      <c r="J27" t="s">
        <v>962</v>
      </c>
      <c r="K27" t="s">
        <v>1052</v>
      </c>
      <c r="N27" t="s">
        <v>1337</v>
      </c>
      <c r="O27" t="s">
        <v>1159</v>
      </c>
      <c r="S27" s="14"/>
      <c r="U27">
        <v>26</v>
      </c>
      <c r="Z27" s="14">
        <v>44222</v>
      </c>
    </row>
    <row r="28" spans="1:26">
      <c r="A28" t="s">
        <v>19</v>
      </c>
      <c r="B28" t="s">
        <v>159</v>
      </c>
      <c r="C28" t="s">
        <v>159</v>
      </c>
      <c r="D28" t="s">
        <v>1159</v>
      </c>
      <c r="E28" t="s">
        <v>1159</v>
      </c>
      <c r="F28" t="s">
        <v>438</v>
      </c>
      <c r="G28" t="s">
        <v>537</v>
      </c>
      <c r="H28" t="s">
        <v>662</v>
      </c>
      <c r="I28" t="s">
        <v>837</v>
      </c>
      <c r="J28" t="s">
        <v>972</v>
      </c>
      <c r="K28" t="s">
        <v>1053</v>
      </c>
      <c r="N28" t="s">
        <v>1339</v>
      </c>
      <c r="O28" t="s">
        <v>1159</v>
      </c>
      <c r="S28" s="14"/>
      <c r="U28">
        <v>27</v>
      </c>
      <c r="Z28" s="14">
        <v>44223</v>
      </c>
    </row>
    <row r="29" spans="1:26">
      <c r="A29" t="s">
        <v>20</v>
      </c>
      <c r="B29" t="s">
        <v>173</v>
      </c>
      <c r="C29" t="s">
        <v>173</v>
      </c>
      <c r="D29" t="s">
        <v>1159</v>
      </c>
      <c r="E29" t="s">
        <v>1159</v>
      </c>
      <c r="F29" t="s">
        <v>479</v>
      </c>
      <c r="G29" t="s">
        <v>508</v>
      </c>
      <c r="H29" t="s">
        <v>677</v>
      </c>
      <c r="I29" t="s">
        <v>838</v>
      </c>
      <c r="J29" t="s">
        <v>973</v>
      </c>
      <c r="K29" t="s">
        <v>1028</v>
      </c>
      <c r="N29" t="s">
        <v>1360</v>
      </c>
      <c r="O29" t="s">
        <v>1159</v>
      </c>
      <c r="S29" s="14"/>
      <c r="U29">
        <v>28</v>
      </c>
      <c r="Z29" s="14">
        <v>44224</v>
      </c>
    </row>
    <row r="30" spans="1:26">
      <c r="A30" t="s">
        <v>21</v>
      </c>
      <c r="B30" t="s">
        <v>1021</v>
      </c>
      <c r="C30" t="s">
        <v>1021</v>
      </c>
      <c r="D30" t="s">
        <v>1159</v>
      </c>
      <c r="E30" t="s">
        <v>1159</v>
      </c>
      <c r="F30" t="s">
        <v>440</v>
      </c>
      <c r="G30" t="s">
        <v>512</v>
      </c>
      <c r="H30" t="s">
        <v>692</v>
      </c>
      <c r="I30" t="s">
        <v>839</v>
      </c>
      <c r="J30" t="s">
        <v>974</v>
      </c>
      <c r="K30" t="s">
        <v>1118</v>
      </c>
      <c r="N30" t="s">
        <v>1384</v>
      </c>
      <c r="O30" t="s">
        <v>1159</v>
      </c>
      <c r="S30" s="14"/>
      <c r="U30">
        <v>29</v>
      </c>
      <c r="Z30" s="14">
        <v>44225</v>
      </c>
    </row>
    <row r="31" spans="1:26">
      <c r="A31" t="s">
        <v>22</v>
      </c>
      <c r="B31" t="s">
        <v>1112</v>
      </c>
      <c r="C31" t="s">
        <v>1112</v>
      </c>
      <c r="D31" t="s">
        <v>1159</v>
      </c>
      <c r="E31" t="s">
        <v>1159</v>
      </c>
      <c r="F31" t="s">
        <v>416</v>
      </c>
      <c r="G31" t="s">
        <v>565</v>
      </c>
      <c r="H31" t="s">
        <v>706</v>
      </c>
      <c r="I31" t="s">
        <v>840</v>
      </c>
      <c r="J31" t="s">
        <v>981</v>
      </c>
      <c r="K31" t="s">
        <v>1036</v>
      </c>
      <c r="N31" t="s">
        <v>1341</v>
      </c>
      <c r="O31" t="s">
        <v>1159</v>
      </c>
      <c r="S31" s="14"/>
      <c r="U31">
        <v>30</v>
      </c>
      <c r="Z31" s="14">
        <v>44226</v>
      </c>
    </row>
    <row r="32" spans="1:26">
      <c r="A32" t="s">
        <v>23</v>
      </c>
      <c r="B32" t="s">
        <v>1115</v>
      </c>
      <c r="C32" t="s">
        <v>1115</v>
      </c>
      <c r="D32" t="s">
        <v>1159</v>
      </c>
      <c r="E32" t="s">
        <v>1159</v>
      </c>
      <c r="F32" t="s">
        <v>452</v>
      </c>
      <c r="G32" t="s">
        <v>526</v>
      </c>
      <c r="H32" t="s">
        <v>709</v>
      </c>
      <c r="I32" t="s">
        <v>841</v>
      </c>
      <c r="J32" t="s">
        <v>982</v>
      </c>
      <c r="K32" t="s">
        <v>1119</v>
      </c>
      <c r="N32" t="s">
        <v>1418</v>
      </c>
      <c r="O32" t="s">
        <v>1159</v>
      </c>
      <c r="S32" s="14"/>
      <c r="U32">
        <v>31</v>
      </c>
      <c r="Z32" s="14">
        <v>44227</v>
      </c>
    </row>
    <row r="33" spans="1:26">
      <c r="A33" t="s">
        <v>24</v>
      </c>
      <c r="B33" t="s">
        <v>1120</v>
      </c>
      <c r="C33" t="s">
        <v>1120</v>
      </c>
      <c r="D33" t="s">
        <v>1159</v>
      </c>
      <c r="E33" t="s">
        <v>1159</v>
      </c>
      <c r="F33" t="s">
        <v>451</v>
      </c>
      <c r="G33" t="s">
        <v>530</v>
      </c>
      <c r="H33" t="s">
        <v>169</v>
      </c>
      <c r="I33" t="s">
        <v>842</v>
      </c>
      <c r="J33" t="s">
        <v>989</v>
      </c>
      <c r="K33" t="s">
        <v>1133</v>
      </c>
      <c r="N33" t="s">
        <v>1419</v>
      </c>
      <c r="O33" t="s">
        <v>1159</v>
      </c>
      <c r="S33" s="14"/>
      <c r="U33">
        <v>32</v>
      </c>
      <c r="Z33" s="14">
        <v>44228</v>
      </c>
    </row>
    <row r="34" spans="1:26">
      <c r="A34" t="s">
        <v>25</v>
      </c>
      <c r="B34" t="s">
        <v>1123</v>
      </c>
      <c r="C34" t="s">
        <v>1123</v>
      </c>
      <c r="D34" t="s">
        <v>1159</v>
      </c>
      <c r="E34" t="s">
        <v>1159</v>
      </c>
      <c r="F34" t="s">
        <v>453</v>
      </c>
      <c r="G34" t="s">
        <v>516</v>
      </c>
      <c r="I34" t="s">
        <v>843</v>
      </c>
      <c r="J34" t="s">
        <v>990</v>
      </c>
      <c r="K34" t="s">
        <v>1847</v>
      </c>
      <c r="N34" t="s">
        <v>1848</v>
      </c>
      <c r="O34" t="s">
        <v>1159</v>
      </c>
      <c r="S34" s="14"/>
      <c r="U34">
        <v>33</v>
      </c>
      <c r="Z34" s="14">
        <v>44229</v>
      </c>
    </row>
    <row r="35" spans="1:26">
      <c r="A35" t="s">
        <v>26</v>
      </c>
      <c r="B35" t="s">
        <v>1623</v>
      </c>
      <c r="C35" t="s">
        <v>1623</v>
      </c>
      <c r="D35" t="s">
        <v>1159</v>
      </c>
      <c r="E35" t="s">
        <v>1159</v>
      </c>
      <c r="F35" t="s">
        <v>454</v>
      </c>
      <c r="G35" t="s">
        <v>572</v>
      </c>
      <c r="I35" t="s">
        <v>844</v>
      </c>
      <c r="J35" t="s">
        <v>169</v>
      </c>
      <c r="K35" t="s">
        <v>169</v>
      </c>
      <c r="N35" t="s">
        <v>1335</v>
      </c>
      <c r="O35" t="s">
        <v>1159</v>
      </c>
      <c r="S35" s="14"/>
      <c r="U35">
        <v>34</v>
      </c>
      <c r="Z35" s="14">
        <v>44230</v>
      </c>
    </row>
    <row r="36" spans="1:26">
      <c r="A36" t="s">
        <v>27</v>
      </c>
      <c r="B36" t="s">
        <v>1673</v>
      </c>
      <c r="C36" t="s">
        <v>1673</v>
      </c>
      <c r="D36" t="s">
        <v>1159</v>
      </c>
      <c r="E36" t="s">
        <v>1159</v>
      </c>
      <c r="F36" t="s">
        <v>483</v>
      </c>
      <c r="G36" t="s">
        <v>169</v>
      </c>
      <c r="I36" t="s">
        <v>169</v>
      </c>
      <c r="N36" t="s">
        <v>1414</v>
      </c>
      <c r="O36" t="s">
        <v>1159</v>
      </c>
      <c r="S36" s="14"/>
      <c r="U36">
        <v>35</v>
      </c>
      <c r="Z36" s="14">
        <v>44231</v>
      </c>
    </row>
    <row r="37" spans="1:26">
      <c r="A37" t="s">
        <v>1159</v>
      </c>
      <c r="B37" t="s">
        <v>1159</v>
      </c>
      <c r="C37" s="33">
        <v>17</v>
      </c>
      <c r="D37" t="s">
        <v>1159</v>
      </c>
      <c r="E37" t="s">
        <v>1159</v>
      </c>
      <c r="F37" t="s">
        <v>432</v>
      </c>
      <c r="G37" t="s">
        <v>1159</v>
      </c>
      <c r="N37" t="s">
        <v>1417</v>
      </c>
      <c r="O37" t="s">
        <v>1159</v>
      </c>
      <c r="S37" s="14"/>
      <c r="U37">
        <v>36</v>
      </c>
      <c r="Z37" s="14">
        <v>44232</v>
      </c>
    </row>
    <row r="38" spans="1:26">
      <c r="A38" t="s">
        <v>1159</v>
      </c>
      <c r="B38" t="s">
        <v>1159</v>
      </c>
      <c r="C38" s="33">
        <v>18</v>
      </c>
      <c r="D38" t="s">
        <v>1159</v>
      </c>
      <c r="E38" t="s">
        <v>1159</v>
      </c>
      <c r="F38" t="s">
        <v>409</v>
      </c>
      <c r="G38" t="s">
        <v>1159</v>
      </c>
      <c r="N38" t="s">
        <v>1296</v>
      </c>
      <c r="O38" t="s">
        <v>1159</v>
      </c>
      <c r="S38" s="14"/>
      <c r="U38">
        <v>37</v>
      </c>
      <c r="Z38" s="14">
        <v>44233</v>
      </c>
    </row>
    <row r="39" spans="1:26">
      <c r="A39" t="s">
        <v>1159</v>
      </c>
      <c r="B39" t="s">
        <v>1159</v>
      </c>
      <c r="C39" s="33">
        <v>19</v>
      </c>
      <c r="D39" t="s">
        <v>1159</v>
      </c>
      <c r="E39" t="s">
        <v>1159</v>
      </c>
      <c r="F39" t="s">
        <v>482</v>
      </c>
      <c r="G39" t="s">
        <v>1159</v>
      </c>
      <c r="N39" t="s">
        <v>1320</v>
      </c>
      <c r="O39" t="s">
        <v>1159</v>
      </c>
      <c r="S39" s="14"/>
      <c r="U39">
        <v>38</v>
      </c>
      <c r="Z39" s="14">
        <v>44234</v>
      </c>
    </row>
    <row r="40" spans="1:26">
      <c r="A40" t="s">
        <v>1159</v>
      </c>
      <c r="B40" t="s">
        <v>1159</v>
      </c>
      <c r="C40" s="33">
        <v>20</v>
      </c>
      <c r="D40" t="s">
        <v>1159</v>
      </c>
      <c r="E40" t="s">
        <v>1159</v>
      </c>
      <c r="F40" t="s">
        <v>434</v>
      </c>
      <c r="G40" t="s">
        <v>1159</v>
      </c>
      <c r="N40" t="s">
        <v>1348</v>
      </c>
      <c r="O40" t="s">
        <v>1159</v>
      </c>
      <c r="S40" s="14"/>
      <c r="U40">
        <v>39</v>
      </c>
      <c r="Z40" s="14">
        <v>44235</v>
      </c>
    </row>
    <row r="41" spans="1:26">
      <c r="A41" t="s">
        <v>1159</v>
      </c>
      <c r="B41" t="s">
        <v>1159</v>
      </c>
      <c r="C41" s="33">
        <v>21</v>
      </c>
      <c r="D41" t="s">
        <v>1159</v>
      </c>
      <c r="E41" t="s">
        <v>1159</v>
      </c>
      <c r="F41" t="s">
        <v>169</v>
      </c>
      <c r="G41" t="s">
        <v>1159</v>
      </c>
      <c r="N41" t="s">
        <v>1385</v>
      </c>
      <c r="O41" t="s">
        <v>1159</v>
      </c>
      <c r="S41" s="14"/>
      <c r="U41">
        <v>40</v>
      </c>
      <c r="Z41" s="14">
        <v>44236</v>
      </c>
    </row>
    <row r="42" spans="1:26">
      <c r="A42" t="s">
        <v>1159</v>
      </c>
      <c r="B42" t="s">
        <v>1159</v>
      </c>
      <c r="C42" s="33">
        <v>22</v>
      </c>
      <c r="D42" t="s">
        <v>1159</v>
      </c>
      <c r="E42" t="s">
        <v>1159</v>
      </c>
      <c r="F42" t="s">
        <v>1159</v>
      </c>
      <c r="G42" t="s">
        <v>1159</v>
      </c>
      <c r="N42" t="s">
        <v>1289</v>
      </c>
      <c r="O42" t="s">
        <v>1159</v>
      </c>
      <c r="S42" s="14"/>
      <c r="U42">
        <v>41</v>
      </c>
      <c r="Z42" s="14">
        <v>44237</v>
      </c>
    </row>
    <row r="43" spans="1:26">
      <c r="A43" t="s">
        <v>1159</v>
      </c>
      <c r="B43" t="s">
        <v>1159</v>
      </c>
      <c r="C43" s="33">
        <v>23</v>
      </c>
      <c r="D43" t="s">
        <v>1159</v>
      </c>
      <c r="E43" t="s">
        <v>1159</v>
      </c>
      <c r="F43" t="s">
        <v>1159</v>
      </c>
      <c r="G43" t="s">
        <v>1159</v>
      </c>
      <c r="N43" t="s">
        <v>1369</v>
      </c>
      <c r="O43" t="s">
        <v>1159</v>
      </c>
      <c r="S43" s="14"/>
      <c r="U43">
        <v>42</v>
      </c>
      <c r="Z43" s="14">
        <v>44238</v>
      </c>
    </row>
    <row r="44" spans="1:26">
      <c r="A44" t="s">
        <v>1159</v>
      </c>
      <c r="B44" t="s">
        <v>1159</v>
      </c>
      <c r="C44" s="33">
        <v>24</v>
      </c>
      <c r="D44" t="s">
        <v>1159</v>
      </c>
      <c r="E44" t="s">
        <v>1159</v>
      </c>
      <c r="F44" t="s">
        <v>1159</v>
      </c>
      <c r="G44" t="s">
        <v>1159</v>
      </c>
      <c r="N44" t="s">
        <v>1331</v>
      </c>
      <c r="O44" t="s">
        <v>1159</v>
      </c>
      <c r="S44" s="14"/>
      <c r="U44">
        <v>43</v>
      </c>
      <c r="Z44" s="14">
        <v>44239</v>
      </c>
    </row>
    <row r="45" spans="1:26">
      <c r="A45" t="s">
        <v>1159</v>
      </c>
      <c r="B45" t="s">
        <v>1159</v>
      </c>
      <c r="C45" s="33">
        <v>25</v>
      </c>
      <c r="D45" t="s">
        <v>1159</v>
      </c>
      <c r="E45" t="s">
        <v>1159</v>
      </c>
      <c r="F45" t="s">
        <v>1159</v>
      </c>
      <c r="G45" t="s">
        <v>1159</v>
      </c>
      <c r="N45" t="s">
        <v>1300</v>
      </c>
      <c r="O45" t="s">
        <v>1159</v>
      </c>
      <c r="S45" s="14"/>
      <c r="U45">
        <v>44</v>
      </c>
      <c r="Z45" s="14">
        <v>44240</v>
      </c>
    </row>
    <row r="46" spans="1:26">
      <c r="A46" t="s">
        <v>1159</v>
      </c>
      <c r="B46" t="s">
        <v>1159</v>
      </c>
      <c r="C46" s="33">
        <v>26</v>
      </c>
      <c r="D46" t="s">
        <v>1159</v>
      </c>
      <c r="E46" t="s">
        <v>1159</v>
      </c>
      <c r="F46" t="s">
        <v>1159</v>
      </c>
      <c r="G46" t="s">
        <v>1159</v>
      </c>
      <c r="N46" t="s">
        <v>1361</v>
      </c>
      <c r="O46" t="s">
        <v>1159</v>
      </c>
      <c r="S46" s="14"/>
      <c r="U46">
        <v>45</v>
      </c>
      <c r="Z46" s="14">
        <v>44241</v>
      </c>
    </row>
    <row r="47" spans="1:26">
      <c r="A47" t="s">
        <v>1159</v>
      </c>
      <c r="B47" t="s">
        <v>1159</v>
      </c>
      <c r="C47" s="33">
        <v>27</v>
      </c>
      <c r="D47" t="s">
        <v>1159</v>
      </c>
      <c r="E47" t="s">
        <v>1159</v>
      </c>
      <c r="F47" t="s">
        <v>1159</v>
      </c>
      <c r="G47" t="s">
        <v>1159</v>
      </c>
      <c r="N47" t="s">
        <v>1299</v>
      </c>
      <c r="O47" t="s">
        <v>1159</v>
      </c>
      <c r="S47" s="14"/>
      <c r="U47">
        <v>46</v>
      </c>
      <c r="Z47" s="14">
        <v>44242</v>
      </c>
    </row>
    <row r="48" spans="1:26">
      <c r="A48" t="s">
        <v>1159</v>
      </c>
      <c r="B48" t="s">
        <v>1159</v>
      </c>
      <c r="C48" s="33">
        <v>28</v>
      </c>
      <c r="D48" t="s">
        <v>1159</v>
      </c>
      <c r="E48" t="s">
        <v>1159</v>
      </c>
      <c r="F48" t="s">
        <v>1159</v>
      </c>
      <c r="G48" t="s">
        <v>1159</v>
      </c>
      <c r="N48" t="s">
        <v>1327</v>
      </c>
      <c r="O48" t="s">
        <v>1159</v>
      </c>
      <c r="S48" s="14"/>
      <c r="U48">
        <v>47</v>
      </c>
      <c r="Z48" s="14">
        <v>44243</v>
      </c>
    </row>
    <row r="49" spans="1:26">
      <c r="A49" t="s">
        <v>1159</v>
      </c>
      <c r="B49" t="s">
        <v>1159</v>
      </c>
      <c r="C49" s="33">
        <v>29</v>
      </c>
      <c r="D49" t="s">
        <v>1159</v>
      </c>
      <c r="E49" t="s">
        <v>1159</v>
      </c>
      <c r="F49" t="s">
        <v>1159</v>
      </c>
      <c r="G49" t="s">
        <v>1159</v>
      </c>
      <c r="N49" t="s">
        <v>1343</v>
      </c>
      <c r="O49" t="s">
        <v>1159</v>
      </c>
      <c r="S49" s="14"/>
      <c r="U49">
        <v>48</v>
      </c>
      <c r="Z49" s="14">
        <v>44244</v>
      </c>
    </row>
    <row r="50" spans="1:26">
      <c r="A50" t="s">
        <v>1159</v>
      </c>
      <c r="B50" t="s">
        <v>1159</v>
      </c>
      <c r="C50" s="33">
        <v>30</v>
      </c>
      <c r="D50" t="s">
        <v>1159</v>
      </c>
      <c r="E50" t="s">
        <v>1159</v>
      </c>
      <c r="F50" t="s">
        <v>1159</v>
      </c>
      <c r="G50" t="s">
        <v>1159</v>
      </c>
      <c r="N50" t="s">
        <v>1305</v>
      </c>
      <c r="O50" t="s">
        <v>1159</v>
      </c>
      <c r="S50" s="14"/>
      <c r="U50">
        <v>49</v>
      </c>
      <c r="Z50" s="14">
        <v>44245</v>
      </c>
    </row>
    <row r="51" spans="1:26">
      <c r="A51" t="s">
        <v>1159</v>
      </c>
      <c r="B51" t="s">
        <v>1159</v>
      </c>
      <c r="C51" s="33">
        <v>31</v>
      </c>
      <c r="D51" t="s">
        <v>1159</v>
      </c>
      <c r="E51" t="s">
        <v>1159</v>
      </c>
      <c r="F51" t="s">
        <v>1159</v>
      </c>
      <c r="G51" t="s">
        <v>1159</v>
      </c>
      <c r="N51" t="s">
        <v>1304</v>
      </c>
      <c r="O51" t="s">
        <v>1159</v>
      </c>
      <c r="S51" s="14"/>
      <c r="U51">
        <v>50</v>
      </c>
      <c r="Z51" s="14">
        <v>44246</v>
      </c>
    </row>
    <row r="52" spans="1:26">
      <c r="A52" t="s">
        <v>1159</v>
      </c>
      <c r="B52" t="s">
        <v>1159</v>
      </c>
      <c r="C52" s="33">
        <v>32</v>
      </c>
      <c r="D52" t="s">
        <v>1159</v>
      </c>
      <c r="E52" t="s">
        <v>1159</v>
      </c>
      <c r="F52" t="s">
        <v>1159</v>
      </c>
      <c r="G52" t="s">
        <v>1159</v>
      </c>
      <c r="N52" t="s">
        <v>1313</v>
      </c>
      <c r="O52" t="s">
        <v>1159</v>
      </c>
      <c r="S52" s="14"/>
      <c r="U52">
        <v>51</v>
      </c>
      <c r="Z52" s="14">
        <v>44247</v>
      </c>
    </row>
    <row r="53" spans="1:26">
      <c r="A53" t="s">
        <v>1159</v>
      </c>
      <c r="B53" t="s">
        <v>1159</v>
      </c>
      <c r="C53" t="s">
        <v>1159</v>
      </c>
      <c r="D53" t="s">
        <v>1159</v>
      </c>
      <c r="E53" t="s">
        <v>1159</v>
      </c>
      <c r="F53" t="s">
        <v>1159</v>
      </c>
      <c r="G53" t="s">
        <v>1159</v>
      </c>
      <c r="N53" t="s">
        <v>1329</v>
      </c>
      <c r="O53" t="s">
        <v>1159</v>
      </c>
      <c r="S53" s="14"/>
      <c r="U53">
        <v>52</v>
      </c>
      <c r="Z53" s="14">
        <v>44248</v>
      </c>
    </row>
    <row r="54" spans="1:26">
      <c r="A54" t="s">
        <v>1159</v>
      </c>
      <c r="B54" t="s">
        <v>1159</v>
      </c>
      <c r="C54" t="s">
        <v>1159</v>
      </c>
      <c r="D54" t="s">
        <v>1159</v>
      </c>
      <c r="E54" t="s">
        <v>1159</v>
      </c>
      <c r="F54" t="s">
        <v>1159</v>
      </c>
      <c r="G54" t="s">
        <v>1159</v>
      </c>
      <c r="N54" t="s">
        <v>1333</v>
      </c>
      <c r="O54" t="s">
        <v>1159</v>
      </c>
      <c r="S54" s="14"/>
      <c r="U54">
        <v>53</v>
      </c>
      <c r="Z54" s="14">
        <v>44249</v>
      </c>
    </row>
    <row r="55" spans="1:26">
      <c r="A55" t="s">
        <v>1159</v>
      </c>
      <c r="B55" t="s">
        <v>1159</v>
      </c>
      <c r="C55" t="s">
        <v>1159</v>
      </c>
      <c r="D55" t="s">
        <v>1159</v>
      </c>
      <c r="E55" t="s">
        <v>1159</v>
      </c>
      <c r="F55" t="s">
        <v>1159</v>
      </c>
      <c r="G55" t="s">
        <v>1159</v>
      </c>
      <c r="N55" t="s">
        <v>169</v>
      </c>
      <c r="O55" t="s">
        <v>1159</v>
      </c>
      <c r="S55" s="14"/>
      <c r="U55">
        <v>54</v>
      </c>
      <c r="Z55" s="14">
        <v>44250</v>
      </c>
    </row>
    <row r="56" spans="1:26">
      <c r="A56" t="s">
        <v>1849</v>
      </c>
      <c r="B56" t="s">
        <v>2</v>
      </c>
      <c r="C56" t="s">
        <v>3</v>
      </c>
      <c r="D56" t="s">
        <v>7</v>
      </c>
      <c r="E56" t="s">
        <v>8</v>
      </c>
      <c r="F56" t="s">
        <v>9</v>
      </c>
      <c r="G56" t="s">
        <v>10</v>
      </c>
      <c r="H56" t="s">
        <v>1850</v>
      </c>
      <c r="I56" t="s">
        <v>4</v>
      </c>
      <c r="J56" t="s">
        <v>1851</v>
      </c>
      <c r="K56" t="s">
        <v>1852</v>
      </c>
      <c r="L56" t="s">
        <v>1853</v>
      </c>
      <c r="O56" t="s">
        <v>5</v>
      </c>
      <c r="P56" t="s">
        <v>6</v>
      </c>
      <c r="S56" s="14"/>
      <c r="U56">
        <v>55</v>
      </c>
      <c r="Z56" s="14">
        <v>44251</v>
      </c>
    </row>
    <row r="57" spans="1:26">
      <c r="A57" t="s">
        <v>2</v>
      </c>
      <c r="B57" t="s">
        <v>1350</v>
      </c>
      <c r="C57" t="s">
        <v>208</v>
      </c>
      <c r="D57" t="s">
        <v>176</v>
      </c>
      <c r="E57" t="s">
        <v>577</v>
      </c>
      <c r="F57" t="s">
        <v>180</v>
      </c>
      <c r="G57" t="s">
        <v>197</v>
      </c>
      <c r="H57" t="s">
        <v>1854</v>
      </c>
      <c r="I57" t="s">
        <v>396</v>
      </c>
      <c r="J57" t="s">
        <v>1855</v>
      </c>
      <c r="K57" t="s">
        <v>1856</v>
      </c>
      <c r="L57" t="s">
        <v>2</v>
      </c>
      <c r="M57" t="s">
        <v>1159</v>
      </c>
      <c r="N57" t="s">
        <v>1159</v>
      </c>
      <c r="O57" t="s">
        <v>5</v>
      </c>
      <c r="P57" t="s">
        <v>6</v>
      </c>
      <c r="S57" s="14"/>
      <c r="U57">
        <v>56</v>
      </c>
      <c r="Z57" s="14">
        <v>44252</v>
      </c>
    </row>
    <row r="58" spans="1:26">
      <c r="A58" t="s">
        <v>3</v>
      </c>
      <c r="B58" t="s">
        <v>1363</v>
      </c>
      <c r="E58" t="s">
        <v>162</v>
      </c>
      <c r="H58" t="s">
        <v>1857</v>
      </c>
      <c r="J58" t="s">
        <v>1858</v>
      </c>
      <c r="K58" t="s">
        <v>1859</v>
      </c>
      <c r="L58" t="s">
        <v>3</v>
      </c>
      <c r="S58" s="14"/>
      <c r="U58">
        <v>57</v>
      </c>
      <c r="Z58" s="14">
        <v>44253</v>
      </c>
    </row>
    <row r="59" spans="1:26">
      <c r="A59" t="s">
        <v>7</v>
      </c>
      <c r="B59" t="s">
        <v>133</v>
      </c>
      <c r="E59" t="s">
        <v>138</v>
      </c>
      <c r="J59" t="s">
        <v>1860</v>
      </c>
      <c r="L59" t="s">
        <v>7</v>
      </c>
      <c r="S59" s="14"/>
      <c r="U59">
        <v>58</v>
      </c>
      <c r="Z59" s="14">
        <v>44254</v>
      </c>
    </row>
    <row r="60" spans="1:26">
      <c r="A60" t="s">
        <v>8</v>
      </c>
      <c r="B60" t="s">
        <v>112</v>
      </c>
      <c r="E60" t="s">
        <v>1861</v>
      </c>
      <c r="L60" t="s">
        <v>8</v>
      </c>
      <c r="S60" s="14"/>
      <c r="U60">
        <v>59</v>
      </c>
      <c r="Z60" s="14">
        <v>44255</v>
      </c>
    </row>
    <row r="61" spans="1:26">
      <c r="A61" t="s">
        <v>9</v>
      </c>
      <c r="B61" t="s">
        <v>626</v>
      </c>
      <c r="E61" t="s">
        <v>1862</v>
      </c>
      <c r="L61" t="s">
        <v>9</v>
      </c>
      <c r="S61" s="14"/>
      <c r="U61">
        <v>60</v>
      </c>
      <c r="Z61" s="14">
        <v>44256</v>
      </c>
    </row>
    <row r="62" spans="1:26">
      <c r="A62" t="s">
        <v>10</v>
      </c>
      <c r="E62" t="s">
        <v>171</v>
      </c>
      <c r="L62" t="s">
        <v>10</v>
      </c>
      <c r="S62" s="14"/>
      <c r="U62">
        <v>61</v>
      </c>
      <c r="Z62" s="14">
        <v>44257</v>
      </c>
    </row>
    <row r="63" spans="1:26">
      <c r="A63" t="s">
        <v>4</v>
      </c>
      <c r="E63" t="s">
        <v>301</v>
      </c>
      <c r="L63" t="s">
        <v>1850</v>
      </c>
      <c r="S63" s="14"/>
      <c r="U63">
        <v>62</v>
      </c>
      <c r="Z63" s="14">
        <v>44258</v>
      </c>
    </row>
    <row r="64" spans="1:26">
      <c r="A64" t="s">
        <v>5</v>
      </c>
      <c r="L64" t="s">
        <v>4</v>
      </c>
      <c r="S64" s="14"/>
      <c r="U64">
        <v>63</v>
      </c>
      <c r="Z64" s="14">
        <v>44259</v>
      </c>
    </row>
    <row r="65" spans="1:26">
      <c r="A65" t="s">
        <v>6</v>
      </c>
      <c r="L65" t="s">
        <v>1851</v>
      </c>
      <c r="S65" s="14"/>
      <c r="U65">
        <v>64</v>
      </c>
      <c r="Z65" s="14">
        <v>44260</v>
      </c>
    </row>
    <row r="66" spans="1:26">
      <c r="L66" t="s">
        <v>1852</v>
      </c>
      <c r="S66" s="14"/>
      <c r="U66">
        <v>65</v>
      </c>
      <c r="Z66" s="14">
        <v>44261</v>
      </c>
    </row>
    <row r="67" spans="1:26">
      <c r="A67" t="s">
        <v>1159</v>
      </c>
      <c r="B67" t="s">
        <v>1159</v>
      </c>
      <c r="C67" t="s">
        <v>1159</v>
      </c>
      <c r="D67" t="s">
        <v>1159</v>
      </c>
      <c r="E67" t="s">
        <v>1159</v>
      </c>
      <c r="F67" t="s">
        <v>1159</v>
      </c>
      <c r="G67" t="s">
        <v>1159</v>
      </c>
      <c r="H67" t="s">
        <v>1159</v>
      </c>
      <c r="I67" t="s">
        <v>1159</v>
      </c>
      <c r="J67" t="s">
        <v>1159</v>
      </c>
      <c r="K67" t="s">
        <v>1159</v>
      </c>
      <c r="L67" t="s">
        <v>1863</v>
      </c>
      <c r="M67" t="s">
        <v>1159</v>
      </c>
      <c r="N67" t="s">
        <v>1159</v>
      </c>
      <c r="O67" t="s">
        <v>1159</v>
      </c>
      <c r="S67" s="14"/>
      <c r="U67">
        <v>66</v>
      </c>
      <c r="Z67" s="14">
        <v>44262</v>
      </c>
    </row>
    <row r="68" spans="1:26">
      <c r="L68" t="s">
        <v>1864</v>
      </c>
      <c r="S68" s="14"/>
      <c r="U68">
        <v>67</v>
      </c>
      <c r="Z68" s="14">
        <v>44263</v>
      </c>
    </row>
    <row r="69" spans="1:26">
      <c r="A69" s="35" t="s">
        <v>626</v>
      </c>
      <c r="B69" s="35">
        <v>3875</v>
      </c>
      <c r="L69" t="s">
        <v>1865</v>
      </c>
      <c r="S69" s="14"/>
      <c r="U69">
        <v>68</v>
      </c>
      <c r="Z69" s="14">
        <v>44264</v>
      </c>
    </row>
    <row r="70" spans="1:26">
      <c r="A70" s="35" t="s">
        <v>1350</v>
      </c>
      <c r="B70" s="35">
        <v>3880</v>
      </c>
      <c r="S70" s="14"/>
      <c r="U70">
        <v>69</v>
      </c>
      <c r="Z70" s="14">
        <v>44265</v>
      </c>
    </row>
    <row r="71" spans="1:26">
      <c r="A71" s="35" t="s">
        <v>1363</v>
      </c>
      <c r="B71" s="35">
        <v>3880</v>
      </c>
      <c r="S71" s="14"/>
      <c r="U71">
        <v>70</v>
      </c>
      <c r="Z71" s="14">
        <v>44266</v>
      </c>
    </row>
    <row r="72" spans="1:26">
      <c r="A72" s="35" t="s">
        <v>133</v>
      </c>
      <c r="B72" s="35">
        <v>3873</v>
      </c>
      <c r="S72" s="14"/>
      <c r="Z72" s="14">
        <v>44267</v>
      </c>
    </row>
    <row r="73" spans="1:26">
      <c r="A73" s="35" t="s">
        <v>112</v>
      </c>
      <c r="B73" s="35">
        <v>3871</v>
      </c>
      <c r="S73" s="14"/>
      <c r="Z73" s="14">
        <v>44268</v>
      </c>
    </row>
    <row r="74" spans="1:26">
      <c r="A74" t="s">
        <v>1866</v>
      </c>
      <c r="B74" s="23">
        <v>3885</v>
      </c>
      <c r="S74" s="14"/>
      <c r="Z74" s="14">
        <v>44269</v>
      </c>
    </row>
    <row r="75" spans="1:26">
      <c r="A75" s="23" t="s">
        <v>1867</v>
      </c>
      <c r="B75" s="23">
        <v>7232</v>
      </c>
      <c r="S75" s="14"/>
      <c r="Z75" s="14">
        <v>44270</v>
      </c>
    </row>
    <row r="76" spans="1:26">
      <c r="A76" s="35" t="s">
        <v>208</v>
      </c>
      <c r="B76" s="35">
        <v>7233</v>
      </c>
      <c r="S76" s="14"/>
      <c r="Z76" s="14">
        <v>44271</v>
      </c>
    </row>
    <row r="77" spans="1:26">
      <c r="A77" s="35" t="s">
        <v>6</v>
      </c>
      <c r="B77" s="35">
        <v>7301</v>
      </c>
      <c r="S77" s="14"/>
      <c r="Z77" s="14"/>
    </row>
    <row r="78" spans="1:26">
      <c r="A78" s="23" t="s">
        <v>1868</v>
      </c>
      <c r="B78" s="23">
        <v>4914</v>
      </c>
      <c r="S78" s="14"/>
      <c r="Z78" s="14">
        <v>44272</v>
      </c>
    </row>
    <row r="79" spans="1:26">
      <c r="A79" s="35" t="s">
        <v>176</v>
      </c>
      <c r="B79" s="35">
        <v>4916</v>
      </c>
      <c r="S79" s="14"/>
      <c r="Z79" s="14">
        <v>44273</v>
      </c>
    </row>
    <row r="80" spans="1:26">
      <c r="A80" s="23" t="s">
        <v>1854</v>
      </c>
      <c r="B80" s="23">
        <v>8811</v>
      </c>
      <c r="S80" s="14"/>
      <c r="Z80" s="14">
        <v>44274</v>
      </c>
    </row>
    <row r="81" spans="1:26">
      <c r="A81" t="s">
        <v>1857</v>
      </c>
      <c r="B81" s="23">
        <v>8821</v>
      </c>
      <c r="S81" s="14"/>
      <c r="Z81" s="14">
        <v>44275</v>
      </c>
    </row>
    <row r="82" spans="1:26">
      <c r="A82" s="23" t="s">
        <v>1855</v>
      </c>
      <c r="B82" s="23">
        <v>7811</v>
      </c>
      <c r="S82" s="14"/>
      <c r="Z82" s="14">
        <v>44276</v>
      </c>
    </row>
    <row r="83" spans="1:26">
      <c r="A83" s="23" t="s">
        <v>1858</v>
      </c>
      <c r="B83" s="23">
        <v>7711</v>
      </c>
      <c r="S83" s="14"/>
      <c r="Z83" s="14">
        <v>44277</v>
      </c>
    </row>
    <row r="84" spans="1:26">
      <c r="A84" t="s">
        <v>1860</v>
      </c>
      <c r="B84" s="23">
        <v>7821</v>
      </c>
      <c r="S84" s="14"/>
      <c r="Z84" s="14">
        <v>44278</v>
      </c>
    </row>
    <row r="85" spans="1:26">
      <c r="A85" s="23" t="s">
        <v>1856</v>
      </c>
      <c r="B85" s="23">
        <v>7911</v>
      </c>
      <c r="S85" s="14"/>
      <c r="Z85" s="14">
        <v>44279</v>
      </c>
    </row>
    <row r="86" spans="1:26">
      <c r="A86" t="s">
        <v>1859</v>
      </c>
      <c r="B86" s="23">
        <v>7921</v>
      </c>
      <c r="S86" s="14"/>
      <c r="Z86" s="14">
        <v>44280</v>
      </c>
    </row>
    <row r="87" spans="1:26">
      <c r="A87" s="35" t="s">
        <v>396</v>
      </c>
      <c r="B87" s="35">
        <v>8913</v>
      </c>
      <c r="S87" s="14"/>
      <c r="Z87" s="14">
        <v>44281</v>
      </c>
    </row>
    <row r="88" spans="1:26">
      <c r="A88" t="s">
        <v>1869</v>
      </c>
      <c r="B88" s="23">
        <v>8921</v>
      </c>
      <c r="S88" s="14"/>
      <c r="Z88" s="14">
        <v>44282</v>
      </c>
    </row>
    <row r="89" spans="1:26">
      <c r="A89" s="35" t="s">
        <v>180</v>
      </c>
      <c r="B89" s="35">
        <v>5811</v>
      </c>
      <c r="S89" s="14"/>
      <c r="Z89" s="14">
        <v>44283</v>
      </c>
    </row>
    <row r="90" spans="1:26">
      <c r="A90" s="35" t="s">
        <v>197</v>
      </c>
      <c r="B90" s="35">
        <v>5911</v>
      </c>
      <c r="S90" s="14"/>
      <c r="Z90" s="14">
        <v>44284</v>
      </c>
    </row>
    <row r="91" spans="1:26">
      <c r="A91" s="23" t="s">
        <v>1870</v>
      </c>
      <c r="B91" s="23">
        <v>5921</v>
      </c>
      <c r="S91" s="14"/>
      <c r="Z91" s="14">
        <v>44285</v>
      </c>
    </row>
    <row r="92" spans="1:26">
      <c r="A92" s="23" t="s">
        <v>1871</v>
      </c>
      <c r="B92" s="23">
        <v>5821</v>
      </c>
      <c r="S92" s="14"/>
      <c r="Z92" s="14">
        <v>44286</v>
      </c>
    </row>
    <row r="93" spans="1:26">
      <c r="A93" s="35" t="s">
        <v>577</v>
      </c>
      <c r="B93" s="35">
        <v>4885</v>
      </c>
      <c r="S93" s="14"/>
      <c r="Z93" s="14">
        <v>44287</v>
      </c>
    </row>
    <row r="94" spans="1:26">
      <c r="A94" s="35" t="s">
        <v>162</v>
      </c>
      <c r="B94" s="35">
        <v>4883</v>
      </c>
      <c r="S94" s="14"/>
      <c r="Z94" s="14">
        <v>44288</v>
      </c>
    </row>
    <row r="95" spans="1:26">
      <c r="A95" s="35" t="s">
        <v>138</v>
      </c>
      <c r="B95" s="35">
        <v>4881</v>
      </c>
      <c r="S95" s="14"/>
      <c r="Z95" s="14">
        <v>44289</v>
      </c>
    </row>
    <row r="96" spans="1:26">
      <c r="A96" s="35" t="s">
        <v>1861</v>
      </c>
      <c r="B96" s="35">
        <v>4887</v>
      </c>
      <c r="S96" s="14"/>
      <c r="Z96" s="14">
        <v>44290</v>
      </c>
    </row>
    <row r="97" spans="1:26">
      <c r="A97" s="35" t="s">
        <v>1862</v>
      </c>
      <c r="B97" s="35">
        <v>4871</v>
      </c>
      <c r="S97" s="14"/>
      <c r="Z97" s="14">
        <v>44291</v>
      </c>
    </row>
    <row r="98" spans="1:26">
      <c r="A98" s="23" t="s">
        <v>1872</v>
      </c>
      <c r="B98" s="23">
        <v>4890</v>
      </c>
      <c r="S98" s="14"/>
      <c r="Z98" s="14">
        <v>44292</v>
      </c>
    </row>
    <row r="99" spans="1:26">
      <c r="A99" s="35" t="s">
        <v>171</v>
      </c>
      <c r="B99" s="35">
        <v>4889</v>
      </c>
      <c r="S99" s="14"/>
      <c r="Z99" s="14">
        <v>44293</v>
      </c>
    </row>
    <row r="100" spans="1:26">
      <c r="A100" s="35" t="s">
        <v>301</v>
      </c>
      <c r="B100" s="35">
        <v>4891</v>
      </c>
      <c r="S100" s="14"/>
      <c r="Z100" s="14">
        <v>44294</v>
      </c>
    </row>
    <row r="101" spans="1:26">
      <c r="A101" s="36" t="s">
        <v>5</v>
      </c>
      <c r="B101" s="37">
        <v>4103</v>
      </c>
      <c r="S101" s="14"/>
      <c r="Z101" s="14">
        <v>44295</v>
      </c>
    </row>
    <row r="102" spans="1:26">
      <c r="S102" s="14"/>
      <c r="Z102" s="14">
        <v>44296</v>
      </c>
    </row>
    <row r="103" spans="1:26">
      <c r="B103" t="s">
        <v>66</v>
      </c>
      <c r="C103" t="s">
        <v>64</v>
      </c>
      <c r="D103" t="s">
        <v>1873</v>
      </c>
      <c r="F103" t="s">
        <v>69</v>
      </c>
      <c r="G103" t="s">
        <v>1874</v>
      </c>
      <c r="H103" t="s">
        <v>65</v>
      </c>
      <c r="I103" t="s">
        <v>1875</v>
      </c>
      <c r="J103" t="s">
        <v>1876</v>
      </c>
      <c r="S103" s="14"/>
      <c r="Z103" s="14">
        <v>44297</v>
      </c>
    </row>
    <row r="104" spans="1:26">
      <c r="B104" t="s">
        <v>114</v>
      </c>
      <c r="C104" t="s">
        <v>113</v>
      </c>
      <c r="D104" t="s">
        <v>1877</v>
      </c>
      <c r="F104" t="s">
        <v>117</v>
      </c>
      <c r="G104" t="s">
        <v>53</v>
      </c>
      <c r="H104" t="s">
        <v>48</v>
      </c>
      <c r="I104" t="s">
        <v>1878</v>
      </c>
      <c r="J104" t="s">
        <v>1879</v>
      </c>
      <c r="S104" s="14"/>
      <c r="Z104" s="14">
        <v>44298</v>
      </c>
    </row>
    <row r="105" spans="1:26">
      <c r="A105" t="s">
        <v>1880</v>
      </c>
      <c r="B105" t="s">
        <v>181</v>
      </c>
      <c r="C105" t="s">
        <v>40</v>
      </c>
      <c r="D105" t="s">
        <v>1881</v>
      </c>
      <c r="F105" t="s">
        <v>1365</v>
      </c>
      <c r="G105" t="s">
        <v>52</v>
      </c>
      <c r="H105" t="s">
        <v>46</v>
      </c>
      <c r="I105" t="s">
        <v>1882</v>
      </c>
      <c r="J105" t="s">
        <v>1883</v>
      </c>
      <c r="S105" s="14"/>
      <c r="Z105" s="14">
        <v>44299</v>
      </c>
    </row>
    <row r="106" spans="1:26">
      <c r="B106" t="s">
        <v>185</v>
      </c>
      <c r="D106" t="s">
        <v>1884</v>
      </c>
      <c r="F106" t="s">
        <v>127</v>
      </c>
      <c r="G106" t="s">
        <v>116</v>
      </c>
      <c r="H106" t="s">
        <v>45</v>
      </c>
      <c r="I106" t="s">
        <v>1885</v>
      </c>
      <c r="J106" t="s">
        <v>1886</v>
      </c>
      <c r="S106" s="14"/>
      <c r="Z106" s="14">
        <v>44300</v>
      </c>
    </row>
    <row r="107" spans="1:26">
      <c r="A107" t="s">
        <v>1887</v>
      </c>
      <c r="B107" t="s">
        <v>190</v>
      </c>
      <c r="F107" t="s">
        <v>123</v>
      </c>
      <c r="G107" t="s">
        <v>579</v>
      </c>
      <c r="H107" t="s">
        <v>47</v>
      </c>
      <c r="J107" t="s">
        <v>39</v>
      </c>
      <c r="S107" s="14"/>
      <c r="Z107" s="14">
        <v>44301</v>
      </c>
    </row>
    <row r="108" spans="1:26">
      <c r="A108" t="s">
        <v>493</v>
      </c>
      <c r="B108" t="s">
        <v>493</v>
      </c>
      <c r="H108" t="s">
        <v>49</v>
      </c>
      <c r="S108" s="14"/>
      <c r="Z108" s="14">
        <v>44302</v>
      </c>
    </row>
    <row r="109" spans="1:26">
      <c r="A109" t="s">
        <v>1888</v>
      </c>
      <c r="B109" t="s">
        <v>187</v>
      </c>
      <c r="S109" s="14"/>
      <c r="Z109" s="14">
        <v>44303</v>
      </c>
    </row>
    <row r="110" spans="1:26">
      <c r="A110" t="s">
        <v>999</v>
      </c>
      <c r="B110" t="s">
        <v>999</v>
      </c>
      <c r="D110" t="s">
        <v>1889</v>
      </c>
      <c r="S110" s="14"/>
      <c r="Z110" s="14">
        <v>44304</v>
      </c>
    </row>
    <row r="111" spans="1:26">
      <c r="B111" t="s">
        <v>1058</v>
      </c>
      <c r="D111" t="s">
        <v>1890</v>
      </c>
      <c r="S111" s="14"/>
      <c r="Z111" s="14">
        <v>44305</v>
      </c>
    </row>
    <row r="112" spans="1:26">
      <c r="B112" t="s">
        <v>245</v>
      </c>
      <c r="D112" t="s">
        <v>1891</v>
      </c>
      <c r="S112" s="14"/>
      <c r="Z112" s="14">
        <v>44306</v>
      </c>
    </row>
    <row r="113" spans="1:26">
      <c r="A113" t="s">
        <v>1892</v>
      </c>
      <c r="B113" t="s">
        <v>614</v>
      </c>
      <c r="S113" s="14"/>
      <c r="Z113" s="14">
        <v>44307</v>
      </c>
    </row>
    <row r="114" spans="1:26">
      <c r="A114" t="s">
        <v>1058</v>
      </c>
      <c r="B114" t="s">
        <v>1893</v>
      </c>
      <c r="C114" t="s">
        <v>1894</v>
      </c>
      <c r="E114" t="s">
        <v>39</v>
      </c>
      <c r="S114" s="14"/>
      <c r="Z114" s="14">
        <v>44308</v>
      </c>
    </row>
    <row r="115" spans="1:26">
      <c r="B115" t="s">
        <v>146</v>
      </c>
      <c r="C115" t="s">
        <v>113</v>
      </c>
      <c r="E115" t="s">
        <v>113</v>
      </c>
      <c r="S115" s="14"/>
      <c r="Z115" s="14">
        <v>44309</v>
      </c>
    </row>
    <row r="116" spans="1:26">
      <c r="C116" t="s">
        <v>40</v>
      </c>
      <c r="E116" t="s">
        <v>40</v>
      </c>
      <c r="S116" s="14"/>
      <c r="Z116" s="14">
        <v>44310</v>
      </c>
    </row>
    <row r="117" spans="1:26">
      <c r="S117" s="14"/>
      <c r="Z117" s="14">
        <v>44311</v>
      </c>
    </row>
    <row r="118" spans="1:26">
      <c r="S118" s="14"/>
      <c r="Z118" s="14">
        <v>44312</v>
      </c>
    </row>
    <row r="119" spans="1:26">
      <c r="S119" s="14"/>
      <c r="Z119" s="14">
        <v>44313</v>
      </c>
    </row>
    <row r="120" spans="1:26">
      <c r="B120" s="25" t="s">
        <v>1895</v>
      </c>
      <c r="S120" s="14"/>
      <c r="Z120" s="14">
        <v>44314</v>
      </c>
    </row>
    <row r="121" spans="1:26">
      <c r="S121" s="14"/>
      <c r="Z121" s="14">
        <v>44315</v>
      </c>
    </row>
    <row r="122" spans="1:26">
      <c r="A122" t="s">
        <v>626</v>
      </c>
      <c r="B122" t="s">
        <v>1350</v>
      </c>
      <c r="C122" t="s">
        <v>1363</v>
      </c>
      <c r="D122" t="s">
        <v>133</v>
      </c>
      <c r="E122" t="s">
        <v>112</v>
      </c>
      <c r="F122" t="s">
        <v>1867</v>
      </c>
      <c r="G122" t="s">
        <v>208</v>
      </c>
      <c r="H122" t="s">
        <v>1868</v>
      </c>
      <c r="I122" t="s">
        <v>176</v>
      </c>
      <c r="J122" t="s">
        <v>1854</v>
      </c>
      <c r="K122" t="s">
        <v>1855</v>
      </c>
      <c r="S122" s="14"/>
      <c r="Z122" s="14">
        <v>44316</v>
      </c>
    </row>
    <row r="123" spans="1:26">
      <c r="A123" t="s">
        <v>1025</v>
      </c>
      <c r="B123" t="s">
        <v>1896</v>
      </c>
      <c r="C123" t="s">
        <v>1896</v>
      </c>
      <c r="D123" t="s">
        <v>1896</v>
      </c>
      <c r="E123" t="s">
        <v>1896</v>
      </c>
      <c r="F123" t="s">
        <v>114</v>
      </c>
      <c r="G123" t="s">
        <v>114</v>
      </c>
      <c r="H123" t="s">
        <v>114</v>
      </c>
      <c r="I123" t="s">
        <v>114</v>
      </c>
      <c r="J123" t="s">
        <v>114</v>
      </c>
      <c r="K123" t="s">
        <v>114</v>
      </c>
      <c r="S123" s="14"/>
      <c r="Z123" s="14">
        <v>44317</v>
      </c>
    </row>
    <row r="124" spans="1:26">
      <c r="A124" t="s">
        <v>1897</v>
      </c>
      <c r="B124" t="s">
        <v>1898</v>
      </c>
      <c r="C124" t="s">
        <v>1898</v>
      </c>
      <c r="D124" t="s">
        <v>1898</v>
      </c>
      <c r="E124" t="s">
        <v>1898</v>
      </c>
      <c r="F124" t="s">
        <v>1899</v>
      </c>
      <c r="G124" t="s">
        <v>1899</v>
      </c>
      <c r="H124" t="s">
        <v>1899</v>
      </c>
      <c r="I124" t="s">
        <v>1899</v>
      </c>
      <c r="J124" t="s">
        <v>1899</v>
      </c>
      <c r="K124" t="s">
        <v>1899</v>
      </c>
      <c r="S124" s="14"/>
      <c r="Z124" s="14">
        <v>44318</v>
      </c>
    </row>
    <row r="125" spans="1:26">
      <c r="A125" t="s">
        <v>1899</v>
      </c>
      <c r="B125" t="s">
        <v>1900</v>
      </c>
      <c r="C125" t="s">
        <v>1900</v>
      </c>
      <c r="D125" t="s">
        <v>1900</v>
      </c>
      <c r="E125" t="s">
        <v>1900</v>
      </c>
      <c r="F125" t="s">
        <v>1901</v>
      </c>
      <c r="G125" t="s">
        <v>1901</v>
      </c>
      <c r="H125" t="s">
        <v>1901</v>
      </c>
      <c r="I125" t="s">
        <v>1901</v>
      </c>
      <c r="J125" t="s">
        <v>1901</v>
      </c>
      <c r="K125" t="s">
        <v>1901</v>
      </c>
      <c r="S125" s="14"/>
      <c r="Z125" s="14">
        <v>44319</v>
      </c>
    </row>
    <row r="126" spans="1:26">
      <c r="A126" t="s">
        <v>1901</v>
      </c>
      <c r="B126" t="s">
        <v>1902</v>
      </c>
      <c r="C126" t="s">
        <v>1902</v>
      </c>
      <c r="D126" t="s">
        <v>1902</v>
      </c>
      <c r="E126" t="s">
        <v>1902</v>
      </c>
      <c r="F126" t="s">
        <v>1903</v>
      </c>
      <c r="G126" t="s">
        <v>1903</v>
      </c>
      <c r="H126" t="s">
        <v>1903</v>
      </c>
      <c r="I126" t="s">
        <v>1903</v>
      </c>
      <c r="J126" t="s">
        <v>1903</v>
      </c>
      <c r="K126" t="s">
        <v>1903</v>
      </c>
      <c r="S126" s="14"/>
      <c r="Z126" s="14">
        <v>44320</v>
      </c>
    </row>
    <row r="127" spans="1:26">
      <c r="A127" t="s">
        <v>1903</v>
      </c>
      <c r="B127" t="s">
        <v>1904</v>
      </c>
      <c r="C127" t="s">
        <v>1904</v>
      </c>
      <c r="D127" t="s">
        <v>1904</v>
      </c>
      <c r="E127" t="s">
        <v>1904</v>
      </c>
      <c r="F127" t="s">
        <v>1905</v>
      </c>
      <c r="G127" t="s">
        <v>1905</v>
      </c>
      <c r="H127" t="s">
        <v>1905</v>
      </c>
      <c r="I127" t="s">
        <v>1905</v>
      </c>
      <c r="J127" t="s">
        <v>1905</v>
      </c>
      <c r="K127" t="s">
        <v>1905</v>
      </c>
      <c r="S127" s="14"/>
      <c r="Z127" s="14">
        <v>44321</v>
      </c>
    </row>
    <row r="128" spans="1:26">
      <c r="A128" t="s">
        <v>1905</v>
      </c>
      <c r="B128" t="s">
        <v>1906</v>
      </c>
      <c r="C128" t="s">
        <v>1906</v>
      </c>
      <c r="D128" t="s">
        <v>1906</v>
      </c>
      <c r="E128" t="s">
        <v>1906</v>
      </c>
      <c r="F128" t="s">
        <v>493</v>
      </c>
      <c r="G128" t="s">
        <v>493</v>
      </c>
      <c r="H128" t="s">
        <v>493</v>
      </c>
      <c r="I128" t="s">
        <v>493</v>
      </c>
      <c r="J128" t="s">
        <v>493</v>
      </c>
      <c r="K128" t="s">
        <v>493</v>
      </c>
      <c r="S128" s="14"/>
      <c r="Z128" s="14">
        <v>44322</v>
      </c>
    </row>
    <row r="129" spans="1:26">
      <c r="A129" t="s">
        <v>493</v>
      </c>
      <c r="B129" t="s">
        <v>1907</v>
      </c>
      <c r="C129" t="s">
        <v>1907</v>
      </c>
      <c r="D129" t="s">
        <v>1907</v>
      </c>
      <c r="E129" t="s">
        <v>1907</v>
      </c>
      <c r="F129" t="s">
        <v>1908</v>
      </c>
      <c r="G129" t="s">
        <v>1908</v>
      </c>
      <c r="H129" t="s">
        <v>1908</v>
      </c>
      <c r="I129" t="s">
        <v>1908</v>
      </c>
      <c r="J129" t="s">
        <v>1908</v>
      </c>
      <c r="K129" t="s">
        <v>1908</v>
      </c>
      <c r="S129" s="14"/>
      <c r="Z129" s="14">
        <v>44323</v>
      </c>
    </row>
    <row r="130" spans="1:26">
      <c r="A130" t="s">
        <v>1908</v>
      </c>
      <c r="B130" t="s">
        <v>1020</v>
      </c>
      <c r="C130" t="s">
        <v>1020</v>
      </c>
      <c r="D130" t="s">
        <v>1020</v>
      </c>
      <c r="E130" t="s">
        <v>1020</v>
      </c>
      <c r="F130" t="s">
        <v>999</v>
      </c>
      <c r="G130" t="s">
        <v>999</v>
      </c>
      <c r="H130" t="s">
        <v>999</v>
      </c>
      <c r="I130" t="s">
        <v>999</v>
      </c>
      <c r="J130" t="s">
        <v>999</v>
      </c>
      <c r="K130" t="s">
        <v>999</v>
      </c>
      <c r="S130" s="14"/>
      <c r="Z130" s="14">
        <v>44324</v>
      </c>
    </row>
    <row r="131" spans="1:26">
      <c r="A131" t="s">
        <v>999</v>
      </c>
      <c r="B131" t="s">
        <v>1899</v>
      </c>
      <c r="C131" t="s">
        <v>1899</v>
      </c>
      <c r="D131" t="s">
        <v>1899</v>
      </c>
      <c r="E131" t="s">
        <v>1899</v>
      </c>
      <c r="F131" t="s">
        <v>1058</v>
      </c>
      <c r="G131" t="s">
        <v>1058</v>
      </c>
      <c r="H131" t="s">
        <v>1058</v>
      </c>
      <c r="I131" t="s">
        <v>1058</v>
      </c>
      <c r="J131" t="s">
        <v>1058</v>
      </c>
      <c r="K131" t="s">
        <v>1058</v>
      </c>
      <c r="S131" s="14"/>
      <c r="Z131" s="14">
        <v>44325</v>
      </c>
    </row>
    <row r="132" spans="1:26">
      <c r="A132" t="s">
        <v>1058</v>
      </c>
      <c r="B132" t="s">
        <v>1901</v>
      </c>
      <c r="C132" t="s">
        <v>1901</v>
      </c>
      <c r="D132" t="s">
        <v>1901</v>
      </c>
      <c r="E132" t="s">
        <v>1901</v>
      </c>
      <c r="F132" t="s">
        <v>1909</v>
      </c>
      <c r="G132" t="s">
        <v>1909</v>
      </c>
      <c r="H132" t="s">
        <v>1909</v>
      </c>
      <c r="I132" t="s">
        <v>1909</v>
      </c>
      <c r="J132" t="s">
        <v>1909</v>
      </c>
      <c r="K132" t="s">
        <v>1909</v>
      </c>
      <c r="S132" s="14"/>
      <c r="Z132" s="14">
        <v>44326</v>
      </c>
    </row>
    <row r="133" spans="1:26">
      <c r="A133" t="s">
        <v>1909</v>
      </c>
      <c r="B133" t="s">
        <v>1903</v>
      </c>
      <c r="C133" t="s">
        <v>1903</v>
      </c>
      <c r="D133" t="s">
        <v>1903</v>
      </c>
      <c r="E133" t="s">
        <v>1903</v>
      </c>
      <c r="F133" t="s">
        <v>1892</v>
      </c>
      <c r="G133" t="s">
        <v>1892</v>
      </c>
      <c r="H133" t="s">
        <v>1892</v>
      </c>
      <c r="I133" t="s">
        <v>1892</v>
      </c>
      <c r="J133" t="s">
        <v>1892</v>
      </c>
      <c r="K133" t="s">
        <v>1892</v>
      </c>
      <c r="S133" s="14"/>
      <c r="Z133" s="14">
        <v>44327</v>
      </c>
    </row>
    <row r="134" spans="1:26">
      <c r="A134" t="s">
        <v>1892</v>
      </c>
      <c r="B134" t="s">
        <v>1905</v>
      </c>
      <c r="C134" t="s">
        <v>1905</v>
      </c>
      <c r="D134" t="s">
        <v>1905</v>
      </c>
      <c r="E134" t="s">
        <v>1905</v>
      </c>
      <c r="F134" t="s">
        <v>1910</v>
      </c>
      <c r="G134" t="s">
        <v>1910</v>
      </c>
      <c r="H134" t="s">
        <v>1910</v>
      </c>
      <c r="I134" t="s">
        <v>1910</v>
      </c>
      <c r="J134" t="s">
        <v>1910</v>
      </c>
      <c r="K134" t="s">
        <v>1910</v>
      </c>
      <c r="S134" s="14"/>
      <c r="Z134" s="14">
        <v>44328</v>
      </c>
    </row>
    <row r="135" spans="1:26">
      <c r="A135" t="s">
        <v>1910</v>
      </c>
      <c r="B135" t="s">
        <v>493</v>
      </c>
      <c r="C135" t="s">
        <v>493</v>
      </c>
      <c r="D135" t="s">
        <v>493</v>
      </c>
      <c r="E135" t="s">
        <v>493</v>
      </c>
      <c r="F135" t="s">
        <v>146</v>
      </c>
      <c r="G135" t="s">
        <v>146</v>
      </c>
      <c r="H135" t="s">
        <v>146</v>
      </c>
      <c r="I135" t="s">
        <v>146</v>
      </c>
      <c r="J135" t="s">
        <v>146</v>
      </c>
      <c r="K135" t="s">
        <v>146</v>
      </c>
      <c r="S135" s="14"/>
      <c r="Z135" s="14">
        <v>44329</v>
      </c>
    </row>
    <row r="136" spans="1:26">
      <c r="A136" t="s">
        <v>146</v>
      </c>
      <c r="B136" t="s">
        <v>1908</v>
      </c>
      <c r="C136" t="s">
        <v>1908</v>
      </c>
      <c r="D136" t="s">
        <v>1908</v>
      </c>
      <c r="E136" t="s">
        <v>1908</v>
      </c>
      <c r="S136" s="14"/>
      <c r="Z136" s="14">
        <v>44330</v>
      </c>
    </row>
    <row r="137" spans="1:26">
      <c r="B137" t="s">
        <v>999</v>
      </c>
      <c r="C137" t="s">
        <v>999</v>
      </c>
      <c r="D137" t="s">
        <v>999</v>
      </c>
      <c r="E137" t="s">
        <v>999</v>
      </c>
      <c r="S137" s="14"/>
      <c r="Z137" s="14">
        <v>44331</v>
      </c>
    </row>
    <row r="138" spans="1:26">
      <c r="B138" t="s">
        <v>1058</v>
      </c>
      <c r="C138" t="s">
        <v>1058</v>
      </c>
      <c r="D138" t="s">
        <v>1058</v>
      </c>
      <c r="E138" t="s">
        <v>1058</v>
      </c>
      <c r="S138" s="14"/>
      <c r="Z138" s="14">
        <v>44332</v>
      </c>
    </row>
    <row r="139" spans="1:26">
      <c r="B139" t="s">
        <v>1909</v>
      </c>
      <c r="C139" t="s">
        <v>1909</v>
      </c>
      <c r="D139" t="s">
        <v>1909</v>
      </c>
      <c r="E139" t="s">
        <v>1909</v>
      </c>
      <c r="S139" s="14"/>
      <c r="Z139" s="14">
        <v>44333</v>
      </c>
    </row>
    <row r="140" spans="1:26">
      <c r="B140" t="s">
        <v>1892</v>
      </c>
      <c r="C140" t="s">
        <v>1892</v>
      </c>
      <c r="D140" t="s">
        <v>1892</v>
      </c>
      <c r="E140" t="s">
        <v>1892</v>
      </c>
      <c r="S140" s="14"/>
      <c r="Z140" s="14">
        <v>44334</v>
      </c>
    </row>
    <row r="141" spans="1:26">
      <c r="B141" t="s">
        <v>1910</v>
      </c>
      <c r="C141" t="s">
        <v>1910</v>
      </c>
      <c r="D141" t="s">
        <v>1910</v>
      </c>
      <c r="E141" t="s">
        <v>1910</v>
      </c>
      <c r="S141" s="14"/>
      <c r="Z141" s="14">
        <v>44335</v>
      </c>
    </row>
    <row r="142" spans="1:26">
      <c r="B142" t="s">
        <v>146</v>
      </c>
      <c r="C142" t="s">
        <v>146</v>
      </c>
      <c r="D142" t="s">
        <v>146</v>
      </c>
      <c r="E142" t="s">
        <v>146</v>
      </c>
      <c r="S142" s="14"/>
      <c r="Z142" s="14">
        <v>44336</v>
      </c>
    </row>
    <row r="143" spans="1:26">
      <c r="S143" s="14"/>
      <c r="Z143" s="14">
        <v>44337</v>
      </c>
    </row>
    <row r="144" spans="1:26">
      <c r="S144" s="14"/>
      <c r="Z144" s="14">
        <v>44338</v>
      </c>
    </row>
    <row r="145" spans="1:26">
      <c r="A145" t="s">
        <v>1858</v>
      </c>
      <c r="B145" t="s">
        <v>1856</v>
      </c>
      <c r="C145" t="s">
        <v>396</v>
      </c>
      <c r="D145" t="s">
        <v>180</v>
      </c>
      <c r="E145" t="s">
        <v>197</v>
      </c>
      <c r="F145" t="s">
        <v>577</v>
      </c>
      <c r="G145" t="s">
        <v>162</v>
      </c>
      <c r="H145" t="s">
        <v>138</v>
      </c>
      <c r="I145" t="s">
        <v>1861</v>
      </c>
      <c r="J145" t="s">
        <v>1862</v>
      </c>
      <c r="K145" t="s">
        <v>1872</v>
      </c>
      <c r="L145" t="s">
        <v>171</v>
      </c>
      <c r="M145" t="s">
        <v>301</v>
      </c>
      <c r="S145" s="14"/>
      <c r="Z145" s="14">
        <v>44339</v>
      </c>
    </row>
    <row r="146" spans="1:26">
      <c r="A146" t="s">
        <v>114</v>
      </c>
      <c r="B146" t="s">
        <v>114</v>
      </c>
      <c r="C146" t="s">
        <v>114</v>
      </c>
      <c r="D146" t="s">
        <v>114</v>
      </c>
      <c r="E146" t="s">
        <v>114</v>
      </c>
      <c r="F146" t="s">
        <v>114</v>
      </c>
      <c r="G146" t="s">
        <v>114</v>
      </c>
      <c r="H146" t="s">
        <v>114</v>
      </c>
      <c r="I146" t="s">
        <v>114</v>
      </c>
      <c r="J146" t="s">
        <v>114</v>
      </c>
      <c r="K146" t="s">
        <v>114</v>
      </c>
      <c r="L146" t="s">
        <v>114</v>
      </c>
      <c r="M146" t="s">
        <v>114</v>
      </c>
      <c r="S146" s="14"/>
      <c r="Z146" s="14">
        <v>44340</v>
      </c>
    </row>
    <row r="147" spans="1:26">
      <c r="A147" t="s">
        <v>1899</v>
      </c>
      <c r="B147" t="s">
        <v>1899</v>
      </c>
      <c r="C147" t="s">
        <v>1899</v>
      </c>
      <c r="D147" t="s">
        <v>1899</v>
      </c>
      <c r="E147" t="s">
        <v>1899</v>
      </c>
      <c r="F147" t="s">
        <v>1899</v>
      </c>
      <c r="G147" t="s">
        <v>1899</v>
      </c>
      <c r="H147" t="s">
        <v>1899</v>
      </c>
      <c r="I147" t="s">
        <v>1899</v>
      </c>
      <c r="J147" t="s">
        <v>1899</v>
      </c>
      <c r="K147" t="s">
        <v>1899</v>
      </c>
      <c r="L147" t="s">
        <v>1899</v>
      </c>
      <c r="M147" t="s">
        <v>1899</v>
      </c>
      <c r="S147" s="14"/>
      <c r="Z147" s="14">
        <v>44341</v>
      </c>
    </row>
    <row r="148" spans="1:26">
      <c r="A148" t="s">
        <v>1901</v>
      </c>
      <c r="B148" t="s">
        <v>1901</v>
      </c>
      <c r="C148" t="s">
        <v>1901</v>
      </c>
      <c r="D148" t="s">
        <v>1901</v>
      </c>
      <c r="E148" t="s">
        <v>1901</v>
      </c>
      <c r="F148" t="s">
        <v>1901</v>
      </c>
      <c r="G148" t="s">
        <v>1901</v>
      </c>
      <c r="H148" t="s">
        <v>1901</v>
      </c>
      <c r="I148" t="s">
        <v>1901</v>
      </c>
      <c r="J148" t="s">
        <v>1901</v>
      </c>
      <c r="K148" t="s">
        <v>1901</v>
      </c>
      <c r="L148" t="s">
        <v>1901</v>
      </c>
      <c r="M148" t="s">
        <v>1901</v>
      </c>
      <c r="S148" s="14"/>
      <c r="Z148" s="14">
        <v>44342</v>
      </c>
    </row>
    <row r="149" spans="1:26">
      <c r="A149" t="s">
        <v>1903</v>
      </c>
      <c r="B149" t="s">
        <v>1903</v>
      </c>
      <c r="C149" t="s">
        <v>1903</v>
      </c>
      <c r="D149" t="s">
        <v>1903</v>
      </c>
      <c r="E149" t="s">
        <v>1903</v>
      </c>
      <c r="F149" t="s">
        <v>1903</v>
      </c>
      <c r="G149" t="s">
        <v>1903</v>
      </c>
      <c r="H149" t="s">
        <v>1903</v>
      </c>
      <c r="I149" t="s">
        <v>1903</v>
      </c>
      <c r="J149" t="s">
        <v>1903</v>
      </c>
      <c r="K149" t="s">
        <v>1903</v>
      </c>
      <c r="L149" t="s">
        <v>1903</v>
      </c>
      <c r="M149" t="s">
        <v>1903</v>
      </c>
      <c r="S149" s="14"/>
      <c r="Z149" s="14">
        <v>44343</v>
      </c>
    </row>
    <row r="150" spans="1:26">
      <c r="A150" t="s">
        <v>1905</v>
      </c>
      <c r="B150" t="s">
        <v>1905</v>
      </c>
      <c r="C150" t="s">
        <v>1905</v>
      </c>
      <c r="D150" t="s">
        <v>1905</v>
      </c>
      <c r="E150" t="s">
        <v>1905</v>
      </c>
      <c r="F150" t="s">
        <v>1905</v>
      </c>
      <c r="G150" t="s">
        <v>1905</v>
      </c>
      <c r="H150" t="s">
        <v>1905</v>
      </c>
      <c r="I150" t="s">
        <v>1905</v>
      </c>
      <c r="J150" t="s">
        <v>1905</v>
      </c>
      <c r="K150" t="s">
        <v>1905</v>
      </c>
      <c r="L150" t="s">
        <v>1905</v>
      </c>
      <c r="M150" t="s">
        <v>1905</v>
      </c>
      <c r="S150" s="14"/>
      <c r="Z150" s="14">
        <v>44344</v>
      </c>
    </row>
    <row r="151" spans="1:26">
      <c r="A151" t="s">
        <v>493</v>
      </c>
      <c r="B151" t="s">
        <v>493</v>
      </c>
      <c r="C151" t="s">
        <v>493</v>
      </c>
      <c r="D151" t="s">
        <v>493</v>
      </c>
      <c r="E151" t="s">
        <v>493</v>
      </c>
      <c r="F151" t="s">
        <v>493</v>
      </c>
      <c r="G151" t="s">
        <v>493</v>
      </c>
      <c r="H151" t="s">
        <v>493</v>
      </c>
      <c r="I151" t="s">
        <v>493</v>
      </c>
      <c r="J151" t="s">
        <v>493</v>
      </c>
      <c r="K151" t="s">
        <v>493</v>
      </c>
      <c r="L151" t="s">
        <v>493</v>
      </c>
      <c r="M151" t="s">
        <v>493</v>
      </c>
      <c r="S151" s="14"/>
      <c r="Z151" s="14">
        <v>44345</v>
      </c>
    </row>
    <row r="152" spans="1:26">
      <c r="A152" t="s">
        <v>1908</v>
      </c>
      <c r="B152" t="s">
        <v>1908</v>
      </c>
      <c r="C152" t="s">
        <v>1908</v>
      </c>
      <c r="D152" t="s">
        <v>1908</v>
      </c>
      <c r="E152" t="s">
        <v>1908</v>
      </c>
      <c r="F152" t="s">
        <v>1908</v>
      </c>
      <c r="G152" t="s">
        <v>1908</v>
      </c>
      <c r="H152" t="s">
        <v>1908</v>
      </c>
      <c r="I152" t="s">
        <v>1908</v>
      </c>
      <c r="J152" t="s">
        <v>1908</v>
      </c>
      <c r="K152" t="s">
        <v>1908</v>
      </c>
      <c r="L152" t="s">
        <v>1908</v>
      </c>
      <c r="M152" t="s">
        <v>1908</v>
      </c>
      <c r="S152" s="14"/>
      <c r="Z152" s="14">
        <v>44346</v>
      </c>
    </row>
    <row r="153" spans="1:26">
      <c r="A153" t="s">
        <v>999</v>
      </c>
      <c r="B153" t="s">
        <v>999</v>
      </c>
      <c r="C153" t="s">
        <v>999</v>
      </c>
      <c r="D153" t="s">
        <v>999</v>
      </c>
      <c r="E153" t="s">
        <v>999</v>
      </c>
      <c r="F153" t="s">
        <v>999</v>
      </c>
      <c r="G153" t="s">
        <v>999</v>
      </c>
      <c r="H153" t="s">
        <v>999</v>
      </c>
      <c r="I153" t="s">
        <v>999</v>
      </c>
      <c r="J153" t="s">
        <v>999</v>
      </c>
      <c r="K153" t="s">
        <v>999</v>
      </c>
      <c r="L153" t="s">
        <v>999</v>
      </c>
      <c r="M153" t="s">
        <v>999</v>
      </c>
      <c r="S153" s="14"/>
      <c r="Z153" s="14">
        <v>44347</v>
      </c>
    </row>
    <row r="154" spans="1:26">
      <c r="A154" t="s">
        <v>1058</v>
      </c>
      <c r="B154" t="s">
        <v>1058</v>
      </c>
      <c r="C154" t="s">
        <v>1058</v>
      </c>
      <c r="D154" t="s">
        <v>1058</v>
      </c>
      <c r="E154" t="s">
        <v>1058</v>
      </c>
      <c r="F154" t="s">
        <v>1058</v>
      </c>
      <c r="G154" t="s">
        <v>1058</v>
      </c>
      <c r="H154" t="s">
        <v>1058</v>
      </c>
      <c r="I154" t="s">
        <v>1058</v>
      </c>
      <c r="J154" t="s">
        <v>1058</v>
      </c>
      <c r="K154" t="s">
        <v>1058</v>
      </c>
      <c r="L154" t="s">
        <v>1058</v>
      </c>
      <c r="M154" t="s">
        <v>1058</v>
      </c>
      <c r="S154" s="14"/>
      <c r="Z154" s="14">
        <v>44348</v>
      </c>
    </row>
    <row r="155" spans="1:26">
      <c r="A155" t="s">
        <v>1909</v>
      </c>
      <c r="B155" t="s">
        <v>1909</v>
      </c>
      <c r="C155" t="s">
        <v>1909</v>
      </c>
      <c r="D155" t="s">
        <v>1909</v>
      </c>
      <c r="E155" t="s">
        <v>1909</v>
      </c>
      <c r="F155" t="s">
        <v>1909</v>
      </c>
      <c r="G155" t="s">
        <v>1909</v>
      </c>
      <c r="H155" t="s">
        <v>1909</v>
      </c>
      <c r="I155" t="s">
        <v>1909</v>
      </c>
      <c r="J155" t="s">
        <v>1909</v>
      </c>
      <c r="K155" t="s">
        <v>1909</v>
      </c>
      <c r="L155" t="s">
        <v>1909</v>
      </c>
      <c r="M155" t="s">
        <v>1909</v>
      </c>
      <c r="S155" s="14"/>
      <c r="Z155" s="14">
        <v>44349</v>
      </c>
    </row>
    <row r="156" spans="1:26">
      <c r="A156" t="s">
        <v>1892</v>
      </c>
      <c r="B156" t="s">
        <v>1892</v>
      </c>
      <c r="C156" t="s">
        <v>1892</v>
      </c>
      <c r="D156" t="s">
        <v>1892</v>
      </c>
      <c r="E156" t="s">
        <v>1892</v>
      </c>
      <c r="F156" t="s">
        <v>1892</v>
      </c>
      <c r="G156" t="s">
        <v>1892</v>
      </c>
      <c r="H156" t="s">
        <v>1892</v>
      </c>
      <c r="I156" t="s">
        <v>1892</v>
      </c>
      <c r="J156" t="s">
        <v>1892</v>
      </c>
      <c r="K156" t="s">
        <v>1892</v>
      </c>
      <c r="L156" t="s">
        <v>1892</v>
      </c>
      <c r="M156" t="s">
        <v>1892</v>
      </c>
      <c r="S156" s="14"/>
      <c r="Z156" s="14">
        <v>44350</v>
      </c>
    </row>
    <row r="157" spans="1:26">
      <c r="A157" t="s">
        <v>1910</v>
      </c>
      <c r="B157" t="s">
        <v>1910</v>
      </c>
      <c r="C157" t="s">
        <v>1910</v>
      </c>
      <c r="D157" t="s">
        <v>1910</v>
      </c>
      <c r="E157" t="s">
        <v>1910</v>
      </c>
      <c r="F157" t="s">
        <v>1910</v>
      </c>
      <c r="G157" t="s">
        <v>1910</v>
      </c>
      <c r="H157" t="s">
        <v>1910</v>
      </c>
      <c r="I157" t="s">
        <v>1910</v>
      </c>
      <c r="J157" t="s">
        <v>1910</v>
      </c>
      <c r="K157" t="s">
        <v>1910</v>
      </c>
      <c r="L157" t="s">
        <v>1910</v>
      </c>
      <c r="M157" t="s">
        <v>1910</v>
      </c>
      <c r="S157" s="14"/>
      <c r="Z157" s="14">
        <v>44351</v>
      </c>
    </row>
    <row r="158" spans="1:26">
      <c r="A158" t="s">
        <v>146</v>
      </c>
      <c r="B158" t="s">
        <v>146</v>
      </c>
      <c r="C158" t="s">
        <v>146</v>
      </c>
      <c r="D158" t="s">
        <v>146</v>
      </c>
      <c r="E158" t="s">
        <v>146</v>
      </c>
      <c r="F158" t="s">
        <v>146</v>
      </c>
      <c r="G158" t="s">
        <v>146</v>
      </c>
      <c r="H158" t="s">
        <v>146</v>
      </c>
      <c r="I158" t="s">
        <v>146</v>
      </c>
      <c r="J158" t="s">
        <v>146</v>
      </c>
      <c r="K158" t="s">
        <v>146</v>
      </c>
      <c r="L158" t="s">
        <v>146</v>
      </c>
      <c r="M158" t="s">
        <v>146</v>
      </c>
      <c r="S158" s="14"/>
      <c r="Z158" s="14">
        <v>44352</v>
      </c>
    </row>
    <row r="159" spans="1:26">
      <c r="S159" s="14"/>
      <c r="Z159" s="14">
        <v>44353</v>
      </c>
    </row>
    <row r="160" spans="1:26">
      <c r="S160" s="14"/>
      <c r="Z160" s="14">
        <v>44354</v>
      </c>
    </row>
    <row r="161" spans="1:26">
      <c r="S161" s="14"/>
      <c r="Z161" s="14">
        <v>44355</v>
      </c>
    </row>
    <row r="162" spans="1:26">
      <c r="A162" t="s">
        <v>1871</v>
      </c>
      <c r="B162" t="s">
        <v>1857</v>
      </c>
      <c r="C162" t="s">
        <v>1869</v>
      </c>
      <c r="D162" t="s">
        <v>1860</v>
      </c>
      <c r="E162" t="s">
        <v>1859</v>
      </c>
      <c r="S162" s="14"/>
      <c r="Z162" s="14">
        <v>44356</v>
      </c>
    </row>
    <row r="163" spans="1:26">
      <c r="A163" t="s">
        <v>114</v>
      </c>
      <c r="B163" t="s">
        <v>114</v>
      </c>
      <c r="C163" t="s">
        <v>114</v>
      </c>
      <c r="D163" t="s">
        <v>114</v>
      </c>
      <c r="E163" t="s">
        <v>114</v>
      </c>
      <c r="S163" s="14"/>
      <c r="Z163" s="14">
        <v>44357</v>
      </c>
    </row>
    <row r="164" spans="1:26">
      <c r="A164" t="s">
        <v>1899</v>
      </c>
      <c r="B164" t="s">
        <v>1899</v>
      </c>
      <c r="C164" t="s">
        <v>1899</v>
      </c>
      <c r="D164" t="s">
        <v>1899</v>
      </c>
      <c r="E164" t="s">
        <v>1899</v>
      </c>
      <c r="S164" s="14"/>
      <c r="Z164" s="14">
        <v>44358</v>
      </c>
    </row>
    <row r="165" spans="1:26">
      <c r="A165" t="s">
        <v>1901</v>
      </c>
      <c r="B165" t="s">
        <v>1901</v>
      </c>
      <c r="C165" t="s">
        <v>1901</v>
      </c>
      <c r="D165" t="s">
        <v>1901</v>
      </c>
      <c r="E165" t="s">
        <v>1901</v>
      </c>
      <c r="S165" s="14"/>
      <c r="Z165" s="14">
        <v>44359</v>
      </c>
    </row>
    <row r="166" spans="1:26">
      <c r="A166" t="s">
        <v>1903</v>
      </c>
      <c r="B166" t="s">
        <v>1903</v>
      </c>
      <c r="C166" t="s">
        <v>1903</v>
      </c>
      <c r="D166" t="s">
        <v>1903</v>
      </c>
      <c r="E166" t="s">
        <v>1903</v>
      </c>
      <c r="S166" s="14"/>
      <c r="Z166" s="14">
        <v>44360</v>
      </c>
    </row>
    <row r="167" spans="1:26">
      <c r="A167" t="s">
        <v>1905</v>
      </c>
      <c r="B167" t="s">
        <v>1905</v>
      </c>
      <c r="C167" t="s">
        <v>1905</v>
      </c>
      <c r="D167" t="s">
        <v>1905</v>
      </c>
      <c r="E167" t="s">
        <v>1905</v>
      </c>
      <c r="S167" s="14"/>
      <c r="Z167" s="14">
        <v>44361</v>
      </c>
    </row>
    <row r="168" spans="1:26">
      <c r="A168" t="s">
        <v>493</v>
      </c>
      <c r="B168" t="s">
        <v>493</v>
      </c>
      <c r="C168" t="s">
        <v>493</v>
      </c>
      <c r="D168" t="s">
        <v>493</v>
      </c>
      <c r="E168" t="s">
        <v>493</v>
      </c>
      <c r="S168" s="14"/>
      <c r="Z168" s="14">
        <v>44362</v>
      </c>
    </row>
    <row r="169" spans="1:26">
      <c r="A169" t="s">
        <v>1908</v>
      </c>
      <c r="B169" t="s">
        <v>1908</v>
      </c>
      <c r="C169" t="s">
        <v>1908</v>
      </c>
      <c r="D169" t="s">
        <v>1908</v>
      </c>
      <c r="E169" t="s">
        <v>1908</v>
      </c>
      <c r="S169" s="14"/>
      <c r="Z169" s="14">
        <v>44363</v>
      </c>
    </row>
    <row r="170" spans="1:26">
      <c r="A170" t="s">
        <v>999</v>
      </c>
      <c r="B170" t="s">
        <v>999</v>
      </c>
      <c r="C170" t="s">
        <v>999</v>
      </c>
      <c r="D170" t="s">
        <v>999</v>
      </c>
      <c r="E170" t="s">
        <v>999</v>
      </c>
      <c r="S170" s="14"/>
      <c r="Z170" s="14">
        <v>44364</v>
      </c>
    </row>
    <row r="171" spans="1:26">
      <c r="A171" t="s">
        <v>1058</v>
      </c>
      <c r="B171" t="s">
        <v>1058</v>
      </c>
      <c r="C171" t="s">
        <v>1058</v>
      </c>
      <c r="D171" t="s">
        <v>1058</v>
      </c>
      <c r="E171" t="s">
        <v>1058</v>
      </c>
      <c r="S171" s="14"/>
      <c r="Z171" s="14">
        <v>44365</v>
      </c>
    </row>
    <row r="172" spans="1:26">
      <c r="A172" t="s">
        <v>1909</v>
      </c>
      <c r="B172" t="s">
        <v>1909</v>
      </c>
      <c r="C172" t="s">
        <v>1909</v>
      </c>
      <c r="D172" t="s">
        <v>1909</v>
      </c>
      <c r="E172" t="s">
        <v>1909</v>
      </c>
      <c r="S172" s="14"/>
      <c r="Z172" s="14">
        <v>44366</v>
      </c>
    </row>
    <row r="173" spans="1:26">
      <c r="A173" t="s">
        <v>1892</v>
      </c>
      <c r="B173" t="s">
        <v>1892</v>
      </c>
      <c r="C173" t="s">
        <v>1892</v>
      </c>
      <c r="D173" t="s">
        <v>1892</v>
      </c>
      <c r="E173" t="s">
        <v>1892</v>
      </c>
      <c r="S173" s="14"/>
      <c r="Z173" s="14">
        <v>44367</v>
      </c>
    </row>
    <row r="174" spans="1:26">
      <c r="A174" t="s">
        <v>1910</v>
      </c>
      <c r="B174" t="s">
        <v>1910</v>
      </c>
      <c r="C174" t="s">
        <v>1910</v>
      </c>
      <c r="D174" t="s">
        <v>1910</v>
      </c>
      <c r="E174" t="s">
        <v>1910</v>
      </c>
      <c r="S174" s="14"/>
      <c r="Z174" s="14">
        <v>44368</v>
      </c>
    </row>
    <row r="175" spans="1:26">
      <c r="A175" t="s">
        <v>146</v>
      </c>
      <c r="B175" t="s">
        <v>146</v>
      </c>
      <c r="C175" t="s">
        <v>146</v>
      </c>
      <c r="D175" t="s">
        <v>146</v>
      </c>
      <c r="E175" t="s">
        <v>146</v>
      </c>
      <c r="S175" s="14"/>
      <c r="Z175" s="14">
        <v>44369</v>
      </c>
    </row>
    <row r="176" spans="1:26">
      <c r="S176" s="14"/>
      <c r="Z176" s="14">
        <v>44370</v>
      </c>
    </row>
    <row r="177" spans="19:26">
      <c r="S177" s="14"/>
      <c r="Z177" s="14">
        <v>44371</v>
      </c>
    </row>
    <row r="178" spans="19:26">
      <c r="S178" s="14"/>
      <c r="Z178" s="14">
        <v>44372</v>
      </c>
    </row>
    <row r="179" spans="19:26">
      <c r="S179" s="14"/>
      <c r="Z179" s="14">
        <v>44373</v>
      </c>
    </row>
    <row r="180" spans="19:26">
      <c r="S180" s="14"/>
      <c r="Z180" s="14">
        <v>44374</v>
      </c>
    </row>
    <row r="181" spans="19:26">
      <c r="S181" s="14"/>
      <c r="Z181" s="14">
        <v>44375</v>
      </c>
    </row>
    <row r="182" spans="19:26">
      <c r="S182" s="14"/>
      <c r="Z182" s="14">
        <v>44376</v>
      </c>
    </row>
    <row r="183" spans="19:26">
      <c r="S183" s="14"/>
      <c r="Z183" s="14">
        <v>44377</v>
      </c>
    </row>
    <row r="184" spans="19:26">
      <c r="S184" s="14"/>
      <c r="Z184" s="14">
        <v>44378</v>
      </c>
    </row>
    <row r="185" spans="19:26">
      <c r="S185" s="14"/>
      <c r="Z185" s="14">
        <v>44379</v>
      </c>
    </row>
    <row r="186" spans="19:26">
      <c r="S186" s="14"/>
      <c r="Z186" s="14">
        <v>44380</v>
      </c>
    </row>
    <row r="187" spans="19:26">
      <c r="S187" s="14"/>
      <c r="Z187" s="14">
        <v>44381</v>
      </c>
    </row>
    <row r="188" spans="19:26">
      <c r="S188" s="14"/>
      <c r="Z188" s="14">
        <v>44382</v>
      </c>
    </row>
    <row r="189" spans="19:26">
      <c r="S189" s="14"/>
      <c r="Z189" s="14">
        <v>44383</v>
      </c>
    </row>
    <row r="190" spans="19:26">
      <c r="S190" s="14"/>
      <c r="Z190" s="14">
        <v>44384</v>
      </c>
    </row>
    <row r="191" spans="19:26">
      <c r="S191" s="14"/>
      <c r="Z191" s="14">
        <v>44385</v>
      </c>
    </row>
    <row r="192" spans="19:26">
      <c r="S192" s="14"/>
      <c r="Z192" s="14">
        <v>44386</v>
      </c>
    </row>
    <row r="193" spans="19:26">
      <c r="S193" s="14"/>
      <c r="Z193" s="14">
        <v>44387</v>
      </c>
    </row>
    <row r="194" spans="19:26">
      <c r="S194" s="14"/>
      <c r="Z194" s="14">
        <v>44388</v>
      </c>
    </row>
    <row r="195" spans="19:26">
      <c r="S195" s="14"/>
      <c r="Z195" s="14">
        <v>44389</v>
      </c>
    </row>
    <row r="196" spans="19:26">
      <c r="S196" s="14"/>
      <c r="Z196" s="14">
        <v>44390</v>
      </c>
    </row>
    <row r="197" spans="19:26">
      <c r="S197" s="14"/>
      <c r="Z197" s="14">
        <v>44391</v>
      </c>
    </row>
    <row r="198" spans="19:26">
      <c r="S198" s="14"/>
      <c r="Z198" s="14">
        <v>44392</v>
      </c>
    </row>
    <row r="199" spans="19:26">
      <c r="S199" s="14"/>
      <c r="Z199" s="14">
        <v>44393</v>
      </c>
    </row>
    <row r="200" spans="19:26">
      <c r="S200" s="14"/>
      <c r="Z200" s="14">
        <v>44394</v>
      </c>
    </row>
    <row r="201" spans="19:26">
      <c r="S201" s="14"/>
      <c r="Z201" s="14">
        <v>44395</v>
      </c>
    </row>
    <row r="202" spans="19:26">
      <c r="S202" s="14"/>
      <c r="Z202" s="14">
        <v>44396</v>
      </c>
    </row>
    <row r="203" spans="19:26">
      <c r="S203" s="14"/>
      <c r="Z203" s="14">
        <v>44397</v>
      </c>
    </row>
    <row r="204" spans="19:26">
      <c r="S204" s="14"/>
      <c r="Z204" s="14">
        <v>44398</v>
      </c>
    </row>
    <row r="205" spans="19:26">
      <c r="S205" s="14"/>
      <c r="Z205" s="14">
        <v>44399</v>
      </c>
    </row>
    <row r="206" spans="19:26">
      <c r="S206" s="14"/>
      <c r="Z206" s="14">
        <v>44400</v>
      </c>
    </row>
    <row r="207" spans="19:26">
      <c r="S207" s="14"/>
      <c r="Z207" s="14">
        <v>44401</v>
      </c>
    </row>
    <row r="208" spans="19:26">
      <c r="S208" s="14"/>
      <c r="Z208" s="14">
        <v>44402</v>
      </c>
    </row>
    <row r="209" spans="19:26">
      <c r="S209" s="14"/>
      <c r="Z209" s="14">
        <v>44403</v>
      </c>
    </row>
    <row r="210" spans="19:26">
      <c r="S210" s="14"/>
      <c r="Z210" s="14">
        <v>44404</v>
      </c>
    </row>
    <row r="211" spans="19:26">
      <c r="S211" s="14"/>
      <c r="Z211" s="14">
        <v>44405</v>
      </c>
    </row>
    <row r="212" spans="19:26">
      <c r="S212" s="14"/>
      <c r="Z212" s="14">
        <v>44406</v>
      </c>
    </row>
    <row r="213" spans="19:26">
      <c r="S213" s="14"/>
      <c r="Z213" s="14">
        <v>44407</v>
      </c>
    </row>
    <row r="214" spans="19:26">
      <c r="S214" s="14"/>
      <c r="Z214" s="14">
        <v>44408</v>
      </c>
    </row>
    <row r="215" spans="19:26">
      <c r="S215" s="14"/>
      <c r="Z215" s="14">
        <v>44409</v>
      </c>
    </row>
    <row r="216" spans="19:26">
      <c r="S216" s="14"/>
      <c r="Z216" s="14">
        <v>44410</v>
      </c>
    </row>
    <row r="217" spans="19:26">
      <c r="S217" s="14"/>
      <c r="Z217" s="14">
        <v>44411</v>
      </c>
    </row>
    <row r="218" spans="19:26">
      <c r="S218" s="14"/>
      <c r="Z218" s="14">
        <v>44412</v>
      </c>
    </row>
    <row r="219" spans="19:26">
      <c r="S219" s="14"/>
      <c r="Z219" s="14">
        <v>44413</v>
      </c>
    </row>
    <row r="220" spans="19:26">
      <c r="S220" s="14"/>
      <c r="Z220" s="14">
        <v>44414</v>
      </c>
    </row>
    <row r="221" spans="19:26">
      <c r="S221" s="14"/>
      <c r="Z221" s="14">
        <v>44415</v>
      </c>
    </row>
    <row r="222" spans="19:26">
      <c r="S222" s="14"/>
      <c r="Z222" s="14">
        <v>44416</v>
      </c>
    </row>
    <row r="223" spans="19:26">
      <c r="S223" s="14"/>
      <c r="Z223" s="14">
        <v>44417</v>
      </c>
    </row>
    <row r="224" spans="19:26">
      <c r="S224" s="14"/>
      <c r="Z224" s="14">
        <v>44418</v>
      </c>
    </row>
    <row r="225" spans="19:26">
      <c r="S225" s="14"/>
      <c r="Z225" s="14">
        <v>44419</v>
      </c>
    </row>
    <row r="226" spans="19:26">
      <c r="S226" s="14"/>
      <c r="Z226" s="14">
        <v>44420</v>
      </c>
    </row>
    <row r="227" spans="19:26">
      <c r="S227" s="14"/>
      <c r="Z227" s="14">
        <v>44421</v>
      </c>
    </row>
    <row r="228" spans="19:26">
      <c r="S228" s="14"/>
      <c r="Z228" s="14">
        <v>44422</v>
      </c>
    </row>
    <row r="229" spans="19:26">
      <c r="S229" s="14"/>
      <c r="Z229" s="14">
        <v>44423</v>
      </c>
    </row>
    <row r="230" spans="19:26">
      <c r="S230" s="14"/>
      <c r="Z230" s="14">
        <v>44424</v>
      </c>
    </row>
    <row r="231" spans="19:26">
      <c r="S231" s="14"/>
      <c r="Z231" s="14">
        <v>44425</v>
      </c>
    </row>
    <row r="232" spans="19:26">
      <c r="S232" s="14"/>
      <c r="Z232" s="14">
        <v>44426</v>
      </c>
    </row>
    <row r="233" spans="19:26">
      <c r="S233" s="14"/>
      <c r="Z233" s="14">
        <v>44427</v>
      </c>
    </row>
    <row r="234" spans="19:26">
      <c r="S234" s="14"/>
      <c r="Z234" s="14">
        <v>44428</v>
      </c>
    </row>
    <row r="235" spans="19:26">
      <c r="S235" s="14"/>
      <c r="Z235" s="14">
        <v>44429</v>
      </c>
    </row>
    <row r="236" spans="19:26">
      <c r="S236" s="14"/>
      <c r="Z236" s="14">
        <v>44430</v>
      </c>
    </row>
    <row r="237" spans="19:26">
      <c r="S237" s="14"/>
      <c r="Z237" s="14">
        <v>44431</v>
      </c>
    </row>
    <row r="238" spans="19:26">
      <c r="S238" s="14"/>
      <c r="Z238" s="14">
        <v>44432</v>
      </c>
    </row>
    <row r="239" spans="19:26">
      <c r="S239" s="14"/>
      <c r="Z239" s="14">
        <v>44433</v>
      </c>
    </row>
    <row r="240" spans="19:26">
      <c r="S240" s="14"/>
      <c r="Z240" s="14">
        <v>44434</v>
      </c>
    </row>
    <row r="241" spans="19:26">
      <c r="S241" s="14"/>
      <c r="Z241" s="14">
        <v>44435</v>
      </c>
    </row>
    <row r="242" spans="19:26">
      <c r="S242" s="14"/>
      <c r="Z242" s="14">
        <v>44436</v>
      </c>
    </row>
    <row r="243" spans="19:26">
      <c r="S243" s="14"/>
      <c r="Z243" s="14">
        <v>44437</v>
      </c>
    </row>
    <row r="244" spans="19:26">
      <c r="S244" s="14"/>
      <c r="Z244" s="14">
        <v>44438</v>
      </c>
    </row>
    <row r="245" spans="19:26">
      <c r="S245" s="14"/>
      <c r="Z245" s="14">
        <v>44439</v>
      </c>
    </row>
    <row r="246" spans="19:26">
      <c r="S246" s="14"/>
      <c r="Z246" s="14">
        <v>44440</v>
      </c>
    </row>
    <row r="247" spans="19:26">
      <c r="S247" s="14"/>
      <c r="Z247" s="14">
        <v>44441</v>
      </c>
    </row>
    <row r="248" spans="19:26">
      <c r="S248" s="14"/>
      <c r="Z248" s="14">
        <v>44442</v>
      </c>
    </row>
    <row r="249" spans="19:26">
      <c r="S249" s="14"/>
      <c r="Z249" s="14">
        <v>44443</v>
      </c>
    </row>
    <row r="250" spans="19:26">
      <c r="S250" s="14"/>
      <c r="Z250" s="14">
        <v>44444</v>
      </c>
    </row>
    <row r="251" spans="19:26">
      <c r="S251" s="14"/>
      <c r="Z251" s="14">
        <v>44445</v>
      </c>
    </row>
    <row r="252" spans="19:26">
      <c r="S252" s="14"/>
      <c r="Z252" s="14">
        <v>44446</v>
      </c>
    </row>
    <row r="253" spans="19:26">
      <c r="S253" s="14"/>
      <c r="Z253" s="14">
        <v>44447</v>
      </c>
    </row>
    <row r="254" spans="19:26">
      <c r="S254" s="14"/>
      <c r="Z254" s="14">
        <v>44448</v>
      </c>
    </row>
    <row r="255" spans="19:26">
      <c r="S255" s="14"/>
      <c r="Z255" s="14">
        <v>44449</v>
      </c>
    </row>
    <row r="256" spans="19:26">
      <c r="S256" s="14"/>
      <c r="Z256" s="14">
        <v>44450</v>
      </c>
    </row>
    <row r="257" spans="19:26">
      <c r="S257" s="14"/>
      <c r="Z257" s="14">
        <v>44451</v>
      </c>
    </row>
    <row r="258" spans="19:26">
      <c r="S258" s="14"/>
      <c r="Z258" s="14">
        <v>44452</v>
      </c>
    </row>
    <row r="259" spans="19:26">
      <c r="S259" s="14"/>
      <c r="Z259" s="14">
        <v>44453</v>
      </c>
    </row>
    <row r="260" spans="19:26">
      <c r="S260" s="14"/>
      <c r="Z260" s="14">
        <v>44454</v>
      </c>
    </row>
    <row r="261" spans="19:26">
      <c r="S261" s="14"/>
      <c r="Z261" s="14">
        <v>44455</v>
      </c>
    </row>
    <row r="262" spans="19:26">
      <c r="S262" s="14"/>
      <c r="Z262" s="14">
        <v>44456</v>
      </c>
    </row>
    <row r="263" spans="19:26">
      <c r="S263" s="14"/>
      <c r="Z263" s="14">
        <v>44457</v>
      </c>
    </row>
    <row r="264" spans="19:26">
      <c r="S264" s="14"/>
      <c r="Z264" s="14">
        <v>44458</v>
      </c>
    </row>
    <row r="265" spans="19:26">
      <c r="S265" s="14"/>
      <c r="Z265" s="14">
        <v>44459</v>
      </c>
    </row>
    <row r="266" spans="19:26">
      <c r="S266" s="14"/>
      <c r="Z266" s="14">
        <v>44460</v>
      </c>
    </row>
    <row r="267" spans="19:26">
      <c r="S267" s="14"/>
      <c r="Z267" s="14">
        <v>44461</v>
      </c>
    </row>
    <row r="268" spans="19:26">
      <c r="S268" s="14"/>
      <c r="Z268" s="14">
        <v>44462</v>
      </c>
    </row>
    <row r="269" spans="19:26">
      <c r="S269" s="14"/>
      <c r="Z269" s="14">
        <v>44463</v>
      </c>
    </row>
    <row r="270" spans="19:26">
      <c r="S270" s="14"/>
      <c r="Z270" s="14">
        <v>44464</v>
      </c>
    </row>
    <row r="271" spans="19:26">
      <c r="S271" s="14"/>
      <c r="Z271" s="14">
        <v>44465</v>
      </c>
    </row>
    <row r="272" spans="19:26">
      <c r="S272" s="14"/>
      <c r="Z272" s="14">
        <v>44466</v>
      </c>
    </row>
    <row r="273" spans="19:26">
      <c r="S273" s="14"/>
      <c r="Z273" s="14">
        <v>44467</v>
      </c>
    </row>
    <row r="274" spans="19:26">
      <c r="S274" s="14"/>
      <c r="Z274" s="14">
        <v>44468</v>
      </c>
    </row>
    <row r="275" spans="19:26">
      <c r="S275" s="14"/>
      <c r="Z275" s="14">
        <v>44469</v>
      </c>
    </row>
    <row r="276" spans="19:26">
      <c r="S276" s="14"/>
      <c r="Z276" s="14">
        <v>44470</v>
      </c>
    </row>
    <row r="277" spans="19:26">
      <c r="S277" s="14"/>
      <c r="Z277" s="14">
        <v>44471</v>
      </c>
    </row>
    <row r="278" spans="19:26">
      <c r="S278" s="14"/>
      <c r="Z278" s="14">
        <v>44472</v>
      </c>
    </row>
    <row r="279" spans="19:26">
      <c r="S279" s="14"/>
      <c r="Z279" s="14">
        <v>44473</v>
      </c>
    </row>
    <row r="280" spans="19:26">
      <c r="S280" s="14"/>
      <c r="Z280" s="14">
        <v>44474</v>
      </c>
    </row>
    <row r="281" spans="19:26">
      <c r="S281" s="14"/>
      <c r="Z281" s="14">
        <v>44475</v>
      </c>
    </row>
    <row r="282" spans="19:26">
      <c r="S282" s="14"/>
      <c r="T282" s="14"/>
      <c r="Z282" s="14">
        <v>44476</v>
      </c>
    </row>
    <row r="283" spans="19:26">
      <c r="S283" s="14"/>
      <c r="T283" s="14"/>
      <c r="Z283" s="14">
        <v>44477</v>
      </c>
    </row>
    <row r="284" spans="19:26">
      <c r="S284" s="14"/>
      <c r="T284" s="14"/>
      <c r="Z284" s="14">
        <v>44478</v>
      </c>
    </row>
    <row r="285" spans="19:26">
      <c r="S285" s="14"/>
      <c r="T285" s="14"/>
      <c r="Z285" s="14">
        <v>44479</v>
      </c>
    </row>
    <row r="286" spans="19:26">
      <c r="S286" s="14"/>
      <c r="T286" s="14"/>
      <c r="Z286" s="14">
        <v>44480</v>
      </c>
    </row>
    <row r="287" spans="19:26">
      <c r="S287" s="14"/>
      <c r="T287" s="14"/>
      <c r="Z287" s="14">
        <v>44481</v>
      </c>
    </row>
    <row r="288" spans="19:26">
      <c r="S288" s="14"/>
      <c r="T288" s="14"/>
      <c r="Z288" s="14">
        <v>44482</v>
      </c>
    </row>
    <row r="289" spans="19:26">
      <c r="S289" s="14"/>
      <c r="T289" s="14"/>
      <c r="Z289" s="14">
        <v>44483</v>
      </c>
    </row>
    <row r="290" spans="19:26">
      <c r="S290" s="14"/>
      <c r="T290" s="14"/>
      <c r="Z290" s="14">
        <v>44484</v>
      </c>
    </row>
    <row r="291" spans="19:26">
      <c r="S291" s="14"/>
      <c r="T291" s="14"/>
      <c r="Z291" s="14">
        <v>44485</v>
      </c>
    </row>
    <row r="292" spans="19:26">
      <c r="S292" s="14"/>
      <c r="T292" s="14"/>
      <c r="Z292" s="14">
        <v>44486</v>
      </c>
    </row>
    <row r="293" spans="19:26">
      <c r="S293" s="14"/>
      <c r="T293" s="14"/>
      <c r="Z293" s="14">
        <v>44487</v>
      </c>
    </row>
    <row r="294" spans="19:26">
      <c r="S294" s="14"/>
      <c r="T294" s="14"/>
      <c r="Z294" s="14">
        <v>44488</v>
      </c>
    </row>
    <row r="295" spans="19:26">
      <c r="S295" s="14"/>
      <c r="T295" s="14"/>
      <c r="Z295" s="14">
        <v>44489</v>
      </c>
    </row>
    <row r="296" spans="19:26">
      <c r="S296" s="14"/>
      <c r="T296" s="14"/>
      <c r="Z296" s="14">
        <v>44490</v>
      </c>
    </row>
    <row r="297" spans="19:26">
      <c r="S297" s="14"/>
      <c r="T297" s="14"/>
      <c r="Z297" s="14">
        <v>44491</v>
      </c>
    </row>
    <row r="298" spans="19:26">
      <c r="S298" s="14"/>
      <c r="T298" s="14"/>
      <c r="Z298" s="14">
        <v>44492</v>
      </c>
    </row>
    <row r="299" spans="19:26">
      <c r="S299" s="14"/>
      <c r="T299" s="14"/>
      <c r="Z299" s="14">
        <v>44493</v>
      </c>
    </row>
    <row r="300" spans="19:26">
      <c r="S300" s="14"/>
      <c r="T300" s="14"/>
      <c r="Z300" s="14">
        <v>44494</v>
      </c>
    </row>
    <row r="301" spans="19:26">
      <c r="S301" s="14"/>
      <c r="T301" s="14"/>
      <c r="Z301" s="14">
        <v>44495</v>
      </c>
    </row>
    <row r="302" spans="19:26">
      <c r="S302" s="14"/>
      <c r="T302" s="14"/>
      <c r="Z302" s="14">
        <v>44496</v>
      </c>
    </row>
    <row r="303" spans="19:26">
      <c r="S303" s="14"/>
      <c r="T303" s="14"/>
      <c r="Z303" s="14">
        <v>44497</v>
      </c>
    </row>
    <row r="304" spans="19:26">
      <c r="S304" s="14"/>
      <c r="T304" s="14"/>
      <c r="Z304" s="14">
        <v>44498</v>
      </c>
    </row>
    <row r="305" spans="19:26">
      <c r="S305" s="14"/>
      <c r="T305" s="14"/>
      <c r="Z305" s="14">
        <v>44499</v>
      </c>
    </row>
    <row r="306" spans="19:26">
      <c r="S306" s="14"/>
      <c r="T306" s="14"/>
      <c r="Z306" s="14">
        <v>44500</v>
      </c>
    </row>
    <row r="307" spans="19:26">
      <c r="S307" s="14"/>
      <c r="T307" s="14"/>
      <c r="Z307" s="14"/>
    </row>
    <row r="308" spans="19:26">
      <c r="S308" s="14"/>
      <c r="T308" s="14"/>
      <c r="Z308" s="14"/>
    </row>
    <row r="309" spans="19:26">
      <c r="S309" s="14"/>
      <c r="T309" s="14"/>
      <c r="Z309" s="14"/>
    </row>
    <row r="310" spans="19:26">
      <c r="S310" s="14"/>
      <c r="T310" s="14"/>
    </row>
    <row r="311" spans="19:26">
      <c r="S311" s="14"/>
      <c r="T311" s="14"/>
    </row>
    <row r="312" spans="19:26">
      <c r="S312" s="14"/>
      <c r="T312" s="14"/>
    </row>
    <row r="313" spans="19:26">
      <c r="S313" s="14"/>
      <c r="T313" s="14"/>
    </row>
    <row r="314" spans="19:26">
      <c r="S314" s="14"/>
      <c r="T314" s="14"/>
    </row>
    <row r="315" spans="19:26">
      <c r="S315" s="14"/>
      <c r="T315" s="14"/>
    </row>
    <row r="316" spans="19:26">
      <c r="S316" s="14"/>
      <c r="T316" s="14"/>
    </row>
    <row r="317" spans="19:26">
      <c r="S317" s="14"/>
      <c r="T317" s="14"/>
    </row>
    <row r="318" spans="19:26">
      <c r="S318" s="14"/>
      <c r="T318" s="14"/>
    </row>
    <row r="319" spans="19:26">
      <c r="S319" s="14"/>
      <c r="T319" s="14"/>
    </row>
    <row r="320" spans="19:26">
      <c r="S320" s="14"/>
      <c r="T320" s="14"/>
    </row>
    <row r="321" spans="19:20">
      <c r="S321" s="14"/>
      <c r="T321" s="14"/>
    </row>
    <row r="322" spans="19:20">
      <c r="S322" s="14"/>
      <c r="T322" s="14"/>
    </row>
    <row r="323" spans="19:20">
      <c r="S323" s="14"/>
      <c r="T323" s="14"/>
    </row>
    <row r="324" spans="19:20">
      <c r="S324" s="14"/>
      <c r="T324" s="14"/>
    </row>
    <row r="325" spans="19:20">
      <c r="S325" s="14"/>
      <c r="T325" s="14"/>
    </row>
    <row r="326" spans="19:20">
      <c r="S326" s="14"/>
      <c r="T326" s="14"/>
    </row>
    <row r="327" spans="19:20">
      <c r="S327" s="14"/>
      <c r="T327" s="14"/>
    </row>
    <row r="328" spans="19:20">
      <c r="S328" s="14"/>
      <c r="T328" s="14"/>
    </row>
    <row r="329" spans="19:20">
      <c r="S329" s="14"/>
      <c r="T329" s="14"/>
    </row>
    <row r="330" spans="19:20">
      <c r="S330" s="14"/>
      <c r="T330" s="14"/>
    </row>
    <row r="331" spans="19:20">
      <c r="S331" s="14"/>
      <c r="T331" s="14"/>
    </row>
    <row r="332" spans="19:20">
      <c r="S332" s="14"/>
      <c r="T332" s="14"/>
    </row>
    <row r="333" spans="19:20">
      <c r="S333" s="14"/>
      <c r="T333" s="14"/>
    </row>
    <row r="334" spans="19:20">
      <c r="S334" s="14"/>
      <c r="T334" s="14"/>
    </row>
    <row r="335" spans="19:20">
      <c r="S335" s="14"/>
      <c r="T335" s="14"/>
    </row>
    <row r="336" spans="19:20">
      <c r="S336" s="14"/>
      <c r="T336" s="14"/>
    </row>
    <row r="337" spans="19:20">
      <c r="S337" s="14"/>
      <c r="T337" s="14"/>
    </row>
    <row r="338" spans="19:20">
      <c r="S338" s="14"/>
      <c r="T338" s="14"/>
    </row>
    <row r="339" spans="19:20">
      <c r="S339" s="14"/>
      <c r="T339" s="14"/>
    </row>
    <row r="340" spans="19:20">
      <c r="S340" s="14"/>
      <c r="T340" s="14"/>
    </row>
    <row r="341" spans="19:20">
      <c r="S341" s="14"/>
      <c r="T341" s="14"/>
    </row>
    <row r="342" spans="19:20">
      <c r="S342" s="14"/>
      <c r="T342" s="14"/>
    </row>
    <row r="343" spans="19:20">
      <c r="S343" s="14"/>
      <c r="T343" s="14"/>
    </row>
    <row r="344" spans="19:20">
      <c r="S344" s="14"/>
      <c r="T344" s="14"/>
    </row>
    <row r="345" spans="19:20">
      <c r="S345" s="14"/>
      <c r="T345" s="14"/>
    </row>
    <row r="346" spans="19:20">
      <c r="S346" s="14"/>
      <c r="T346" s="14"/>
    </row>
    <row r="347" spans="19:20">
      <c r="S347" s="14"/>
      <c r="T347" s="14"/>
    </row>
    <row r="348" spans="19:20">
      <c r="S348" s="14"/>
      <c r="T348" s="14"/>
    </row>
    <row r="349" spans="19:20">
      <c r="S349" s="14"/>
      <c r="T349" s="14"/>
    </row>
    <row r="350" spans="19:20">
      <c r="S350" s="14"/>
      <c r="T350" s="14"/>
    </row>
    <row r="351" spans="19:20">
      <c r="S351" s="14"/>
      <c r="T351" s="14"/>
    </row>
    <row r="352" spans="19:20">
      <c r="S352" s="14"/>
      <c r="T352" s="14"/>
    </row>
    <row r="353" spans="19:20">
      <c r="S353" s="14"/>
      <c r="T353" s="14"/>
    </row>
    <row r="354" spans="19:20">
      <c r="S354" s="14"/>
      <c r="T354" s="14"/>
    </row>
    <row r="355" spans="19:20">
      <c r="S355" s="14"/>
      <c r="T355" s="14"/>
    </row>
    <row r="356" spans="19:20">
      <c r="S356" s="14"/>
      <c r="T356" s="14"/>
    </row>
    <row r="357" spans="19:20">
      <c r="S357" s="14"/>
      <c r="T357" s="14"/>
    </row>
    <row r="358" spans="19:20">
      <c r="S358" s="14"/>
      <c r="T358" s="14"/>
    </row>
    <row r="359" spans="19:20">
      <c r="S359" s="14"/>
      <c r="T359" s="14"/>
    </row>
    <row r="360" spans="19:20">
      <c r="S360" s="14"/>
      <c r="T360" s="14"/>
    </row>
    <row r="361" spans="19:20">
      <c r="S361" s="14"/>
      <c r="T361" s="14"/>
    </row>
    <row r="362" spans="19:20">
      <c r="S362" s="14"/>
      <c r="T362" s="14"/>
    </row>
    <row r="363" spans="19:20">
      <c r="S363" s="14"/>
      <c r="T363" s="14"/>
    </row>
    <row r="364" spans="19:20">
      <c r="S364" s="14"/>
      <c r="T364" s="14"/>
    </row>
    <row r="365" spans="19:20">
      <c r="S365" s="14"/>
      <c r="T365" s="14"/>
    </row>
    <row r="366" spans="19:20">
      <c r="S366" s="14"/>
      <c r="T366" s="14"/>
    </row>
    <row r="367" spans="19:20">
      <c r="S367" s="14"/>
      <c r="T367" s="14"/>
    </row>
    <row r="368" spans="19:20">
      <c r="S368" s="14"/>
      <c r="T368" s="14"/>
    </row>
    <row r="369" spans="19:20">
      <c r="S369" s="14"/>
      <c r="T369" s="14"/>
    </row>
    <row r="370" spans="19:20">
      <c r="S370" s="14"/>
      <c r="T370" s="14"/>
    </row>
    <row r="371" spans="19:20">
      <c r="S371" s="14"/>
      <c r="T371" s="14"/>
    </row>
    <row r="372" spans="19:20">
      <c r="S372" s="14"/>
      <c r="T372" s="14"/>
    </row>
    <row r="373" spans="19:20">
      <c r="S373" s="14"/>
      <c r="T373" s="14"/>
    </row>
    <row r="374" spans="19:20">
      <c r="S374" s="14"/>
      <c r="T374" s="14"/>
    </row>
    <row r="375" spans="19:20">
      <c r="S375" s="14"/>
      <c r="T375" s="14"/>
    </row>
    <row r="376" spans="19:20">
      <c r="S376" s="14"/>
      <c r="T376" s="14"/>
    </row>
    <row r="377" spans="19:20">
      <c r="S377" s="14"/>
      <c r="T377" s="14"/>
    </row>
    <row r="378" spans="19:20">
      <c r="S378" s="14"/>
      <c r="T378" s="14"/>
    </row>
    <row r="379" spans="19:20">
      <c r="S379" s="14"/>
      <c r="T379" s="14"/>
    </row>
    <row r="380" spans="19:20">
      <c r="S380" s="14"/>
      <c r="T380" s="14"/>
    </row>
    <row r="381" spans="19:20">
      <c r="S381" s="14"/>
      <c r="T381" s="14"/>
    </row>
    <row r="382" spans="19:20">
      <c r="S382" s="14"/>
      <c r="T382" s="14"/>
    </row>
    <row r="383" spans="19:20">
      <c r="S383" s="14"/>
      <c r="T383" s="14"/>
    </row>
    <row r="384" spans="19:20">
      <c r="S384" s="14"/>
      <c r="T384" s="14"/>
    </row>
    <row r="385" spans="19:20">
      <c r="S385" s="14"/>
      <c r="T385" s="14"/>
    </row>
    <row r="386" spans="19:20">
      <c r="S386" s="14"/>
      <c r="T386" s="14"/>
    </row>
    <row r="387" spans="19:20">
      <c r="S387" s="14"/>
      <c r="T387" s="14"/>
    </row>
    <row r="388" spans="19:20">
      <c r="S388" s="14"/>
      <c r="T388" s="14"/>
    </row>
    <row r="389" spans="19:20">
      <c r="S389" s="14"/>
      <c r="T389" s="14"/>
    </row>
    <row r="390" spans="19:20">
      <c r="S390" s="14"/>
      <c r="T390" s="14"/>
    </row>
    <row r="391" spans="19:20">
      <c r="S391" s="14"/>
      <c r="T391" s="14"/>
    </row>
    <row r="392" spans="19:20">
      <c r="S392" s="14"/>
      <c r="T392" s="14"/>
    </row>
    <row r="393" spans="19:20">
      <c r="S393" s="14"/>
      <c r="T393" s="14"/>
    </row>
    <row r="394" spans="19:20">
      <c r="S394" s="14"/>
      <c r="T394" s="14"/>
    </row>
    <row r="395" spans="19:20">
      <c r="S395" s="14"/>
      <c r="T395" s="14"/>
    </row>
    <row r="396" spans="19:20">
      <c r="S396" s="14"/>
      <c r="T396" s="14"/>
    </row>
    <row r="397" spans="19:20">
      <c r="S397" s="14"/>
      <c r="T397" s="14"/>
    </row>
    <row r="398" spans="19:20">
      <c r="S398" s="14"/>
      <c r="T398" s="14"/>
    </row>
    <row r="399" spans="19:20">
      <c r="S399" s="14"/>
      <c r="T399" s="14"/>
    </row>
    <row r="400" spans="19:20">
      <c r="S400" s="14"/>
      <c r="T400" s="14"/>
    </row>
    <row r="401" spans="19:20">
      <c r="S401" s="14"/>
      <c r="T401" s="14"/>
    </row>
    <row r="402" spans="19:20">
      <c r="S402" s="14"/>
      <c r="T402" s="14"/>
    </row>
    <row r="403" spans="19:20">
      <c r="S403" s="14"/>
      <c r="T403" s="14"/>
    </row>
    <row r="404" spans="19:20">
      <c r="S404" s="14"/>
      <c r="T404" s="14"/>
    </row>
    <row r="405" spans="19:20">
      <c r="S405" s="14"/>
      <c r="T405" s="14"/>
    </row>
    <row r="406" spans="19:20">
      <c r="S406" s="14"/>
      <c r="T406" s="14"/>
    </row>
    <row r="407" spans="19:20">
      <c r="S407" s="14"/>
      <c r="T407" s="14"/>
    </row>
    <row r="408" spans="19:20">
      <c r="S408" s="14"/>
      <c r="T408" s="14"/>
    </row>
    <row r="409" spans="19:20">
      <c r="S409" s="14"/>
      <c r="T409" s="14"/>
    </row>
    <row r="410" spans="19:20">
      <c r="S410" s="14"/>
      <c r="T410" s="14"/>
    </row>
    <row r="411" spans="19:20">
      <c r="S411" s="14"/>
      <c r="T411" s="14"/>
    </row>
    <row r="412" spans="19:20">
      <c r="S412" s="14"/>
      <c r="T412" s="14"/>
    </row>
    <row r="413" spans="19:20">
      <c r="S413" s="14"/>
    </row>
    <row r="414" spans="19:20">
      <c r="S414" s="14"/>
    </row>
    <row r="415" spans="19:20">
      <c r="S415" s="14"/>
    </row>
    <row r="416" spans="19:20">
      <c r="S416" s="14"/>
    </row>
    <row r="417" spans="19:19">
      <c r="S417" s="14"/>
    </row>
    <row r="418" spans="19:19">
      <c r="S418" s="14"/>
    </row>
    <row r="419" spans="19:19">
      <c r="S419" s="14"/>
    </row>
    <row r="420" spans="19:19">
      <c r="S420" s="14"/>
    </row>
    <row r="421" spans="19:19">
      <c r="S421" s="14"/>
    </row>
    <row r="422" spans="19:19">
      <c r="S422" s="14"/>
    </row>
    <row r="423" spans="19:19">
      <c r="S423" s="14"/>
    </row>
    <row r="424" spans="19:19">
      <c r="S424" s="14"/>
    </row>
    <row r="425" spans="19:19">
      <c r="S425" s="14"/>
    </row>
    <row r="426" spans="19:19">
      <c r="S426" s="14"/>
    </row>
    <row r="427" spans="19:19">
      <c r="S427"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7BA8D7EC69B964F9A6EAD2A586715AE" ma:contentTypeVersion="3" ma:contentTypeDescription="Crear nuevo documento." ma:contentTypeScope="" ma:versionID="385ed982560c4f1a31230ba710426ecc">
  <xsd:schema xmlns:xsd="http://www.w3.org/2001/XMLSchema" xmlns:xs="http://www.w3.org/2001/XMLSchema" xmlns:p="http://schemas.microsoft.com/office/2006/metadata/properties" xmlns:ns2="21044e6a-dd8c-4d6b-9171-fcc7bd6a88c9" targetNamespace="http://schemas.microsoft.com/office/2006/metadata/properties" ma:root="true" ma:fieldsID="ead0ff2c9bf78a9e862d0e1180482d78" ns2:_="">
    <xsd:import namespace="21044e6a-dd8c-4d6b-9171-fcc7bd6a88c9"/>
    <xsd:element name="properties">
      <xsd:complexType>
        <xsd:sequence>
          <xsd:element name="documentManagement">
            <xsd:complexType>
              <xsd:all>
                <xsd:element ref="ns2:MediaServiceMetadata" minOccurs="0"/>
                <xsd:element ref="ns2:MediaServiceFastMetadata" minOccurs="0"/>
                <xsd:element ref="ns2:Categor_x00ed_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4e6a-dd8c-4d6b-9171-fcc7bd6a8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_x00ed_a" ma:index="10" nillable="true" ma:displayName="Categoría" ma:default="Informes Avance PIP" ma:format="Dropdown" ma:internalName="Categor_x00ed_a">
      <xsd:simpleType>
        <xsd:restriction base="dms:Choice">
          <xsd:enumeration value="Informes Avance PIP"/>
          <xsd:enumeration value="Orientaciones Programáticas para la Planificación"/>
          <xsd:enumeration value="PIP Aprobada"/>
          <xsd:enumeration value="Preasignación Presupuestaria y Coberturas"/>
          <xsd:enumeration value="Otr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_x00ed_a xmlns="21044e6a-dd8c-4d6b-9171-fcc7bd6a88c9">PIP Aprobada</Categor_x00ed_a>
  </documentManagement>
</p:properties>
</file>

<file path=customXml/itemProps1.xml><?xml version="1.0" encoding="utf-8"?>
<ds:datastoreItem xmlns:ds="http://schemas.openxmlformats.org/officeDocument/2006/customXml" ds:itemID="{DE345A8A-30DC-4C4A-A147-888420267E03}"/>
</file>

<file path=customXml/itemProps2.xml><?xml version="1.0" encoding="utf-8"?>
<ds:datastoreItem xmlns:ds="http://schemas.openxmlformats.org/officeDocument/2006/customXml" ds:itemID="{E621F538-7A07-49A7-BC71-A554E4BD621D}"/>
</file>

<file path=customXml/itemProps3.xml><?xml version="1.0" encoding="utf-8"?>
<ds:datastoreItem xmlns:ds="http://schemas.openxmlformats.org/officeDocument/2006/customXml" ds:itemID="{FE351B4A-8529-4E93-B055-92FDEC8D79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Orellana</dc:creator>
  <cp:keywords/>
  <dc:description/>
  <cp:lastModifiedBy/>
  <cp:revision/>
  <dcterms:created xsi:type="dcterms:W3CDTF">2019-10-14T14:43:00Z</dcterms:created>
  <dcterms:modified xsi:type="dcterms:W3CDTF">2022-09-26T19:26:58Z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0x01010007BA8D7EC69B964F9A6EAD2A586715AE</vt:lpwstr>
  </property>
</Properties>
</file>